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22980" windowHeight="9270"/>
  </bookViews>
  <sheets>
    <sheet name="17ratesum" sheetId="1" r:id="rId1"/>
    <sheet name="fndratesum" sheetId="2" r:id="rId2"/>
    <sheet name="above fnd hist" sheetId="3" state="hidden" r:id="rId3"/>
    <sheet name="above fnd range" sheetId="4" r:id="rId4"/>
  </sheets>
  <externalReferences>
    <externalReference r:id="rId5"/>
    <externalReference r:id="rId6"/>
  </externalReferences>
  <definedNames>
    <definedName name="_Fill" hidden="1">#REF!</definedName>
    <definedName name="_xlnm._FilterDatabase" localSheetId="0" hidden="1">'17ratesum'!$A$9:$N$756</definedName>
    <definedName name="_xlnm._FilterDatabase" localSheetId="2" hidden="1">'above fnd hist'!$A$9:$R$452</definedName>
    <definedName name="_xlnm._FilterDatabase" localSheetId="3" hidden="1">'above fnd range'!$A$9:$O$788</definedName>
    <definedName name="_xlnm._FilterDatabase" localSheetId="1" hidden="1">fndratesum!$A$9:$T$756</definedName>
    <definedName name="_Key1" localSheetId="1" hidden="1">[1]CALC!#REF!</definedName>
    <definedName name="_Key1" hidden="1">[1]CALC!#REF!</definedName>
    <definedName name="_Key2" localSheetId="1" hidden="1">[1]CALC!#REF!</definedName>
    <definedName name="_Key2" hidden="1">[1]CALC!#REF!</definedName>
    <definedName name="_Order1" hidden="1">255</definedName>
    <definedName name="_Order2" hidden="1">255</definedName>
    <definedName name="code436">[2]codes!$A$10:$C$449</definedName>
    <definedName name="codeCHA">[2]codes!$E$10:$G$82</definedName>
    <definedName name="fnd_16">'[2]16fnd'!$A$10:$L$783</definedName>
    <definedName name="fnd_17">'[2]17fnd'!$A$10:$O$776</definedName>
    <definedName name="ignore" localSheetId="1" hidden="1">[1]CALC!#REF!</definedName>
    <definedName name="ignore" hidden="1">[1]CALC!#REF!</definedName>
    <definedName name="_xlnm.Print_Titles" localSheetId="0">'17ratesum'!$8:$9</definedName>
    <definedName name="_xlnm.Print_Titles" localSheetId="3">'above fnd range'!$8:$9</definedName>
    <definedName name="_xlnm.Print_Titles" localSheetId="1">fndratesum!$8:$9</definedName>
    <definedName name="rabovefnd">'above fnd hist'!$A$10:$O$451</definedName>
    <definedName name="rates_16">'17ratesum'!$A$10:$M$755</definedName>
  </definedNames>
  <calcPr calcId="125725"/>
</workbook>
</file>

<file path=xl/calcChain.xml><?xml version="1.0" encoding="utf-8"?>
<calcChain xmlns="http://schemas.openxmlformats.org/spreadsheetml/2006/main">
  <c r="M10" i="3"/>
  <c r="N10"/>
  <c r="M11"/>
  <c r="N11"/>
  <c r="M12"/>
  <c r="N12"/>
  <c r="M13"/>
  <c r="N13"/>
  <c r="M14"/>
  <c r="N14"/>
  <c r="M15"/>
  <c r="N15"/>
  <c r="M16"/>
  <c r="N16"/>
  <c r="M17"/>
  <c r="K301" i="4" s="1"/>
  <c r="N17" i="3"/>
  <c r="L301" i="4" s="1"/>
  <c r="M18" i="3"/>
  <c r="N18"/>
  <c r="M19"/>
  <c r="K622" i="4" s="1"/>
  <c r="N19" i="3"/>
  <c r="L622" i="4" s="1"/>
  <c r="M20" i="3"/>
  <c r="N20"/>
  <c r="M21"/>
  <c r="N21"/>
  <c r="M22"/>
  <c r="N22"/>
  <c r="M23"/>
  <c r="N23"/>
  <c r="M24"/>
  <c r="N24"/>
  <c r="M25"/>
  <c r="K259" i="4" s="1"/>
  <c r="N25" i="3"/>
  <c r="L259" i="4" s="1"/>
  <c r="M26" i="3"/>
  <c r="K250" i="4" s="1"/>
  <c r="N26" i="3"/>
  <c r="L250" i="4" s="1"/>
  <c r="M27" i="3"/>
  <c r="K260" i="4" s="1"/>
  <c r="N27" i="3"/>
  <c r="L260" i="4" s="1"/>
  <c r="M28" i="3"/>
  <c r="N28"/>
  <c r="M29"/>
  <c r="N29"/>
  <c r="M30"/>
  <c r="N30"/>
  <c r="M31"/>
  <c r="N31"/>
  <c r="M32"/>
  <c r="K83" i="4" s="1"/>
  <c r="N32" i="3"/>
  <c r="L83" i="4" s="1"/>
  <c r="M33" i="3"/>
  <c r="K654" i="4" s="1"/>
  <c r="N33" i="3"/>
  <c r="L654" i="4" s="1"/>
  <c r="M34" i="3"/>
  <c r="K285" i="4" s="1"/>
  <c r="N34" i="3"/>
  <c r="L285" i="4" s="1"/>
  <c r="M35" i="3"/>
  <c r="K84" i="4" s="1"/>
  <c r="N35" i="3"/>
  <c r="L84" i="4" s="1"/>
  <c r="M36" i="3"/>
  <c r="N36"/>
  <c r="M37"/>
  <c r="N37"/>
  <c r="M38"/>
  <c r="N38"/>
  <c r="M39"/>
  <c r="N39"/>
  <c r="M40"/>
  <c r="N40"/>
  <c r="M41"/>
  <c r="N41"/>
  <c r="M42"/>
  <c r="N42"/>
  <c r="M43"/>
  <c r="N43"/>
  <c r="M44"/>
  <c r="N44"/>
  <c r="M45"/>
  <c r="K598" i="4" s="1"/>
  <c r="N45" i="3"/>
  <c r="L598" i="4" s="1"/>
  <c r="M46" i="3"/>
  <c r="N46"/>
  <c r="M47"/>
  <c r="K368" i="4" s="1"/>
  <c r="N47" i="3"/>
  <c r="L368" i="4" s="1"/>
  <c r="M48" i="3"/>
  <c r="K146" i="4" s="1"/>
  <c r="N48" i="3"/>
  <c r="L146" i="4" s="1"/>
  <c r="M49" i="3"/>
  <c r="N49"/>
  <c r="M50"/>
  <c r="N50"/>
  <c r="M51"/>
  <c r="N51"/>
  <c r="M52"/>
  <c r="N52"/>
  <c r="M53"/>
  <c r="K524" i="4" s="1"/>
  <c r="N53" i="3"/>
  <c r="L524" i="4" s="1"/>
  <c r="M54" i="3"/>
  <c r="N54"/>
  <c r="M55"/>
  <c r="K548" i="4" s="1"/>
  <c r="N55" i="3"/>
  <c r="L548" i="4" s="1"/>
  <c r="M56" i="3"/>
  <c r="N56"/>
  <c r="M57"/>
  <c r="K369" i="4" s="1"/>
  <c r="N57" i="3"/>
  <c r="L369" i="4" s="1"/>
  <c r="M58" i="3"/>
  <c r="N58"/>
  <c r="M59"/>
  <c r="N59"/>
  <c r="M60"/>
  <c r="N60"/>
  <c r="M61"/>
  <c r="K484" i="4" s="1"/>
  <c r="N61" i="3"/>
  <c r="L484" i="4" s="1"/>
  <c r="M62" i="3"/>
  <c r="N62"/>
  <c r="M63"/>
  <c r="N63"/>
  <c r="M64"/>
  <c r="N64"/>
  <c r="M65"/>
  <c r="K636" i="4" s="1"/>
  <c r="N65" i="3"/>
  <c r="L636" i="4" s="1"/>
  <c r="M66" i="3"/>
  <c r="N66"/>
  <c r="M67"/>
  <c r="N67"/>
  <c r="M68"/>
  <c r="N68"/>
  <c r="M69"/>
  <c r="N69"/>
  <c r="M70"/>
  <c r="N70"/>
  <c r="M71"/>
  <c r="N71"/>
  <c r="M72"/>
  <c r="K46" i="4" s="1"/>
  <c r="N72" i="3"/>
  <c r="L46" i="4" s="1"/>
  <c r="M73" i="3"/>
  <c r="N73"/>
  <c r="M74"/>
  <c r="K576" i="4" s="1"/>
  <c r="N74" i="3"/>
  <c r="L576" i="4" s="1"/>
  <c r="M75" i="3"/>
  <c r="N75"/>
  <c r="M76"/>
  <c r="K407" i="4" s="1"/>
  <c r="N76" i="3"/>
  <c r="L407" i="4" s="1"/>
  <c r="M77" i="3"/>
  <c r="K656" i="4" s="1"/>
  <c r="N77" i="3"/>
  <c r="L656" i="4" s="1"/>
  <c r="M78" i="3"/>
  <c r="N78"/>
  <c r="M79"/>
  <c r="N79"/>
  <c r="M80"/>
  <c r="N80"/>
  <c r="M81"/>
  <c r="K612" i="4" s="1"/>
  <c r="N81" i="3"/>
  <c r="L612" i="4" s="1"/>
  <c r="M82" i="3"/>
  <c r="N82"/>
  <c r="M83"/>
  <c r="K657" i="4" s="1"/>
  <c r="N83" i="3"/>
  <c r="L657" i="4" s="1"/>
  <c r="M84" i="3"/>
  <c r="N84"/>
  <c r="M85"/>
  <c r="N85"/>
  <c r="M86"/>
  <c r="N86"/>
  <c r="M87"/>
  <c r="N87"/>
  <c r="M88"/>
  <c r="N88"/>
  <c r="M89"/>
  <c r="N89"/>
  <c r="M90"/>
  <c r="N90"/>
  <c r="M91"/>
  <c r="K485" i="4" s="1"/>
  <c r="N91" i="3"/>
  <c r="L485" i="4" s="1"/>
  <c r="M92" i="3"/>
  <c r="K486" i="4" s="1"/>
  <c r="N92" i="3"/>
  <c r="L486" i="4" s="1"/>
  <c r="M93" i="3"/>
  <c r="N93"/>
  <c r="M94"/>
  <c r="N94"/>
  <c r="M95"/>
  <c r="K658" i="4" s="1"/>
  <c r="N95" i="3"/>
  <c r="L658" i="4" s="1"/>
  <c r="M96" i="3"/>
  <c r="K239" i="4" s="1"/>
  <c r="N96" i="3"/>
  <c r="L239" i="4" s="1"/>
  <c r="M97" i="3"/>
  <c r="N97"/>
  <c r="M98"/>
  <c r="K357" i="4" s="1"/>
  <c r="N98" i="3"/>
  <c r="L357" i="4" s="1"/>
  <c r="M99" i="3"/>
  <c r="N99"/>
  <c r="M100"/>
  <c r="K36" i="4" s="1"/>
  <c r="N100" i="3"/>
  <c r="L36" i="4" s="1"/>
  <c r="M101" i="3"/>
  <c r="N101"/>
  <c r="M102"/>
  <c r="N102"/>
  <c r="M103"/>
  <c r="K647" i="4" s="1"/>
  <c r="N103" i="3"/>
  <c r="L647" i="4" s="1"/>
  <c r="M104" i="3"/>
  <c r="K613" i="4" s="1"/>
  <c r="N104" i="3"/>
  <c r="L613" i="4" s="1"/>
  <c r="M105" i="3"/>
  <c r="K355" i="4" s="1"/>
  <c r="N105" i="3"/>
  <c r="L355" i="4" s="1"/>
  <c r="M106" i="3"/>
  <c r="N106"/>
  <c r="M107"/>
  <c r="K47" i="4" s="1"/>
  <c r="N107" i="3"/>
  <c r="L47" i="4" s="1"/>
  <c r="M108" i="3"/>
  <c r="K265" i="4" s="1"/>
  <c r="N108" i="3"/>
  <c r="L265" i="4" s="1"/>
  <c r="M109" i="3"/>
  <c r="N109"/>
  <c r="M110"/>
  <c r="N110"/>
  <c r="M111"/>
  <c r="N111"/>
  <c r="M112"/>
  <c r="K391" i="4" s="1"/>
  <c r="N112" i="3"/>
  <c r="L391" i="4" s="1"/>
  <c r="M113" i="3"/>
  <c r="N113"/>
  <c r="M114"/>
  <c r="K476" i="4" s="1"/>
  <c r="N114" i="3"/>
  <c r="L476" i="4" s="1"/>
  <c r="M115" i="3"/>
  <c r="N115"/>
  <c r="M116"/>
  <c r="N116"/>
  <c r="M117"/>
  <c r="N117"/>
  <c r="M118"/>
  <c r="N118"/>
  <c r="M119"/>
  <c r="N119"/>
  <c r="M120"/>
  <c r="K436" i="4" s="1"/>
  <c r="N120" i="3"/>
  <c r="L436" i="4" s="1"/>
  <c r="M121" i="3"/>
  <c r="N121"/>
  <c r="M122"/>
  <c r="N122"/>
  <c r="M123"/>
  <c r="N123"/>
  <c r="M124"/>
  <c r="N124"/>
  <c r="M125"/>
  <c r="N125"/>
  <c r="M126"/>
  <c r="N126"/>
  <c r="M127"/>
  <c r="N127"/>
  <c r="M128"/>
  <c r="N128"/>
  <c r="M129"/>
  <c r="N129"/>
  <c r="M130"/>
  <c r="N130"/>
  <c r="M131"/>
  <c r="K579" i="4" s="1"/>
  <c r="N131" i="3"/>
  <c r="L579" i="4" s="1"/>
  <c r="M132" i="3"/>
  <c r="N132"/>
  <c r="M133"/>
  <c r="N133"/>
  <c r="M134"/>
  <c r="N134"/>
  <c r="M135"/>
  <c r="N135"/>
  <c r="M136"/>
  <c r="K304" i="4" s="1"/>
  <c r="N136" i="3"/>
  <c r="L304" i="4" s="1"/>
  <c r="M137" i="3"/>
  <c r="K528" i="4" s="1"/>
  <c r="N137" i="3"/>
  <c r="L528" i="4" s="1"/>
  <c r="M138" i="3"/>
  <c r="N138"/>
  <c r="M139"/>
  <c r="N139"/>
  <c r="M140"/>
  <c r="K580" i="4" s="1"/>
  <c r="N140" i="3"/>
  <c r="L580" i="4" s="1"/>
  <c r="M141" i="3"/>
  <c r="N141"/>
  <c r="M142"/>
  <c r="N142"/>
  <c r="M143"/>
  <c r="N143"/>
  <c r="M144"/>
  <c r="N144"/>
  <c r="M145"/>
  <c r="N145"/>
  <c r="M146"/>
  <c r="N146"/>
  <c r="M147"/>
  <c r="K287" i="4" s="1"/>
  <c r="N147" i="3"/>
  <c r="L287" i="4" s="1"/>
  <c r="M148" i="3"/>
  <c r="N148"/>
  <c r="M149"/>
  <c r="N149"/>
  <c r="M150"/>
  <c r="K154" i="4" s="1"/>
  <c r="N150" i="3"/>
  <c r="L154" i="4" s="1"/>
  <c r="M151" i="3"/>
  <c r="K582" i="4" s="1"/>
  <c r="N151" i="3"/>
  <c r="L582" i="4" s="1"/>
  <c r="M152" i="3"/>
  <c r="N152"/>
  <c r="M153"/>
  <c r="N153"/>
  <c r="M154"/>
  <c r="K487" i="4" s="1"/>
  <c r="N154" i="3"/>
  <c r="L487" i="4" s="1"/>
  <c r="M155" i="3"/>
  <c r="N155"/>
  <c r="M156"/>
  <c r="N156"/>
  <c r="M157"/>
  <c r="K48" i="4" s="1"/>
  <c r="N157" i="3"/>
  <c r="L48" i="4" s="1"/>
  <c r="M158" i="3"/>
  <c r="N158"/>
  <c r="M159"/>
  <c r="K49" i="4" s="1"/>
  <c r="N159" i="3"/>
  <c r="L49" i="4" s="1"/>
  <c r="M160" i="3"/>
  <c r="N160"/>
  <c r="M161"/>
  <c r="N161"/>
  <c r="M162"/>
  <c r="N162"/>
  <c r="M163"/>
  <c r="K664" i="4" s="1"/>
  <c r="N163" i="3"/>
  <c r="L664" i="4" s="1"/>
  <c r="M164" i="3"/>
  <c r="N164"/>
  <c r="M165"/>
  <c r="N165"/>
  <c r="M166"/>
  <c r="N166"/>
  <c r="M167"/>
  <c r="N167"/>
  <c r="M168"/>
  <c r="N168"/>
  <c r="M169"/>
  <c r="N169"/>
  <c r="M170"/>
  <c r="N170"/>
  <c r="M171"/>
  <c r="N171"/>
  <c r="M172"/>
  <c r="N172"/>
  <c r="M173"/>
  <c r="N173"/>
  <c r="M174"/>
  <c r="N174"/>
  <c r="M175"/>
  <c r="N175"/>
  <c r="M176"/>
  <c r="N176"/>
  <c r="M177"/>
  <c r="N177"/>
  <c r="M178"/>
  <c r="N178"/>
  <c r="M179"/>
  <c r="N179"/>
  <c r="M180"/>
  <c r="K488" i="4" s="1"/>
  <c r="N180" i="3"/>
  <c r="L488" i="4" s="1"/>
  <c r="M181" i="3"/>
  <c r="K489" i="4" s="1"/>
  <c r="N181" i="3"/>
  <c r="L489" i="4" s="1"/>
  <c r="M182" i="3"/>
  <c r="N182"/>
  <c r="M183"/>
  <c r="N183"/>
  <c r="M184"/>
  <c r="K268" i="4" s="1"/>
  <c r="N184" i="3"/>
  <c r="L268" i="4" s="1"/>
  <c r="M185" i="3"/>
  <c r="K534" i="4" s="1"/>
  <c r="N185" i="3"/>
  <c r="L534" i="4" s="1"/>
  <c r="M186" i="3"/>
  <c r="N186"/>
  <c r="M187"/>
  <c r="K378" i="4" s="1"/>
  <c r="N187" i="3"/>
  <c r="L378" i="4" s="1"/>
  <c r="M188" i="3"/>
  <c r="N188"/>
  <c r="M189"/>
  <c r="N189"/>
  <c r="M190"/>
  <c r="N190"/>
  <c r="M191"/>
  <c r="K490" i="4" s="1"/>
  <c r="N191" i="3"/>
  <c r="L490" i="4" s="1"/>
  <c r="M192" i="3"/>
  <c r="N192"/>
  <c r="M193"/>
  <c r="N193"/>
  <c r="M194"/>
  <c r="K290" i="4" s="1"/>
  <c r="N194" i="3"/>
  <c r="L290" i="4" s="1"/>
  <c r="M195" i="3"/>
  <c r="N195"/>
  <c r="M196"/>
  <c r="K291" i="4" s="1"/>
  <c r="N196" i="3"/>
  <c r="L291" i="4" s="1"/>
  <c r="M197" i="3"/>
  <c r="N197"/>
  <c r="M198"/>
  <c r="N198"/>
  <c r="M199"/>
  <c r="N199"/>
  <c r="M200"/>
  <c r="K442" i="4" s="1"/>
  <c r="N200" i="3"/>
  <c r="L442" i="4" s="1"/>
  <c r="M201" i="3"/>
  <c r="N201"/>
  <c r="M202"/>
  <c r="N202"/>
  <c r="M203"/>
  <c r="N203"/>
  <c r="M204"/>
  <c r="N204"/>
  <c r="M205"/>
  <c r="K351" i="4" s="1"/>
  <c r="N205" i="3"/>
  <c r="L351" i="4" s="1"/>
  <c r="M206" i="3"/>
  <c r="N206"/>
  <c r="M207"/>
  <c r="N207"/>
  <c r="M208"/>
  <c r="N208"/>
  <c r="M209"/>
  <c r="N209"/>
  <c r="M210"/>
  <c r="K10" i="4" s="1"/>
  <c r="N210" i="3"/>
  <c r="L10" i="4" s="1"/>
  <c r="M211" i="3"/>
  <c r="N211"/>
  <c r="M212"/>
  <c r="N212"/>
  <c r="M213"/>
  <c r="K478" i="4" s="1"/>
  <c r="N213" i="3"/>
  <c r="L478" i="4" s="1"/>
  <c r="M214" i="3"/>
  <c r="N214"/>
  <c r="M215"/>
  <c r="N215"/>
  <c r="M216"/>
  <c r="N216"/>
  <c r="M217"/>
  <c r="K270" i="4" s="1"/>
  <c r="N217" i="3"/>
  <c r="L270" i="4" s="1"/>
  <c r="M218" i="3"/>
  <c r="K50" i="4" s="1"/>
  <c r="N218" i="3"/>
  <c r="L50" i="4" s="1"/>
  <c r="M219" i="3"/>
  <c r="K666" i="4" s="1"/>
  <c r="N219" i="3"/>
  <c r="L666" i="4" s="1"/>
  <c r="M220" i="3"/>
  <c r="N220"/>
  <c r="M221"/>
  <c r="N221"/>
  <c r="M222"/>
  <c r="K161" i="4" s="1"/>
  <c r="N222" i="3"/>
  <c r="L161" i="4" s="1"/>
  <c r="M223" i="3"/>
  <c r="K514" i="4" s="1"/>
  <c r="N223" i="3"/>
  <c r="L514" i="4" s="1"/>
  <c r="M224" i="3"/>
  <c r="N224"/>
  <c r="M225"/>
  <c r="N225"/>
  <c r="M226"/>
  <c r="N226"/>
  <c r="M227"/>
  <c r="N227"/>
  <c r="M228"/>
  <c r="K586" i="4" s="1"/>
  <c r="N228" i="3"/>
  <c r="L586" i="4" s="1"/>
  <c r="M229" i="3"/>
  <c r="N229"/>
  <c r="M230"/>
  <c r="K358" i="4" s="1"/>
  <c r="N230" i="3"/>
  <c r="L358" i="4" s="1"/>
  <c r="M231" i="3"/>
  <c r="N231"/>
  <c r="M232"/>
  <c r="K667" i="4" s="1"/>
  <c r="N232" i="3"/>
  <c r="L667" i="4" s="1"/>
  <c r="M233" i="3"/>
  <c r="N233"/>
  <c r="M234"/>
  <c r="N234"/>
  <c r="M235"/>
  <c r="N235"/>
  <c r="M236"/>
  <c r="K444" i="4" s="1"/>
  <c r="N236" i="3"/>
  <c r="L444" i="4" s="1"/>
  <c r="M237" i="3"/>
  <c r="N237"/>
  <c r="M238"/>
  <c r="N238"/>
  <c r="M239"/>
  <c r="K668" i="4" s="1"/>
  <c r="N239" i="3"/>
  <c r="L668" i="4" s="1"/>
  <c r="M240" i="3"/>
  <c r="K491" i="4" s="1"/>
  <c r="N240" i="3"/>
  <c r="L491" i="4" s="1"/>
  <c r="M241" i="3"/>
  <c r="N241"/>
  <c r="M242"/>
  <c r="N242"/>
  <c r="M243"/>
  <c r="N243"/>
  <c r="M244"/>
  <c r="N244"/>
  <c r="M245"/>
  <c r="K51" i="4" s="1"/>
  <c r="N245" i="3"/>
  <c r="L51" i="4" s="1"/>
  <c r="M246" i="3"/>
  <c r="N246"/>
  <c r="M247"/>
  <c r="N247"/>
  <c r="M248"/>
  <c r="K492" i="4" s="1"/>
  <c r="N248" i="3"/>
  <c r="L492" i="4" s="1"/>
  <c r="M249" i="3"/>
  <c r="N249"/>
  <c r="M250"/>
  <c r="N250"/>
  <c r="M251"/>
  <c r="K604" i="4" s="1"/>
  <c r="N251" i="3"/>
  <c r="L604" i="4" s="1"/>
  <c r="M252" i="3"/>
  <c r="N252"/>
  <c r="M253"/>
  <c r="K590" i="4" s="1"/>
  <c r="N253" i="3"/>
  <c r="L590" i="4" s="1"/>
  <c r="M254" i="3"/>
  <c r="N254"/>
  <c r="M255"/>
  <c r="K380" i="4" s="1"/>
  <c r="N255" i="3"/>
  <c r="L380" i="4" s="1"/>
  <c r="M256" i="3"/>
  <c r="N256"/>
  <c r="M257"/>
  <c r="K538" i="4" s="1"/>
  <c r="N257" i="3"/>
  <c r="L538" i="4" s="1"/>
  <c r="M258" i="3"/>
  <c r="N258"/>
  <c r="M259"/>
  <c r="N259"/>
  <c r="M260"/>
  <c r="K471" i="4" s="1"/>
  <c r="N260" i="3"/>
  <c r="L471" i="4" s="1"/>
  <c r="M261" i="3"/>
  <c r="N261"/>
  <c r="M262"/>
  <c r="K39" i="4" s="1"/>
  <c r="N262" i="3"/>
  <c r="L39" i="4" s="1"/>
  <c r="M263" i="3"/>
  <c r="N263"/>
  <c r="M264"/>
  <c r="N264"/>
  <c r="M265"/>
  <c r="N265"/>
  <c r="M266"/>
  <c r="N266"/>
  <c r="M267"/>
  <c r="K734" i="4" s="1"/>
  <c r="N267" i="3"/>
  <c r="L734" i="4" s="1"/>
  <c r="M268" i="3"/>
  <c r="N268"/>
  <c r="M269"/>
  <c r="N269"/>
  <c r="M270"/>
  <c r="N270"/>
  <c r="M271"/>
  <c r="K632" i="4" s="1"/>
  <c r="N271" i="3"/>
  <c r="L632" i="4" s="1"/>
  <c r="M272" i="3"/>
  <c r="K52" i="4" s="1"/>
  <c r="N272" i="3"/>
  <c r="L52" i="4" s="1"/>
  <c r="M273" i="3"/>
  <c r="K592" i="4" s="1"/>
  <c r="N273" i="3"/>
  <c r="L592" i="4" s="1"/>
  <c r="M274" i="3"/>
  <c r="N274"/>
  <c r="M275"/>
  <c r="K276" i="4" s="1"/>
  <c r="N275" i="3"/>
  <c r="L276" i="4" s="1"/>
  <c r="M276" i="3"/>
  <c r="N276"/>
  <c r="M277"/>
  <c r="N277"/>
  <c r="M278"/>
  <c r="N278"/>
  <c r="M279"/>
  <c r="N279"/>
  <c r="M280"/>
  <c r="N280"/>
  <c r="M281"/>
  <c r="K669" i="4" s="1"/>
  <c r="N281" i="3"/>
  <c r="L669" i="4" s="1"/>
  <c r="M282" i="3"/>
  <c r="K615" i="4" s="1"/>
  <c r="N282" i="3"/>
  <c r="L615" i="4" s="1"/>
  <c r="M283" i="3"/>
  <c r="K540" i="4" s="1"/>
  <c r="N283" i="3"/>
  <c r="L540" i="4" s="1"/>
  <c r="M284" i="3"/>
  <c r="K306" i="4" s="1"/>
  <c r="N284" i="3"/>
  <c r="L306" i="4" s="1"/>
  <c r="M285" i="3"/>
  <c r="K76" i="4" s="1"/>
  <c r="N285" i="3"/>
  <c r="L76" i="4" s="1"/>
  <c r="M286" i="3"/>
  <c r="K517" i="4" s="1"/>
  <c r="N286" i="3"/>
  <c r="L517" i="4" s="1"/>
  <c r="M287" i="3"/>
  <c r="K670" i="4" s="1"/>
  <c r="N287" i="3"/>
  <c r="L670" i="4" s="1"/>
  <c r="M288" i="3"/>
  <c r="N288"/>
  <c r="M289"/>
  <c r="N289"/>
  <c r="M290"/>
  <c r="N290"/>
  <c r="M291"/>
  <c r="N291"/>
  <c r="M292"/>
  <c r="N292"/>
  <c r="M293"/>
  <c r="N293"/>
  <c r="M294"/>
  <c r="N294"/>
  <c r="M295"/>
  <c r="N295"/>
  <c r="M296"/>
  <c r="N296"/>
  <c r="M297"/>
  <c r="N297"/>
  <c r="M298"/>
  <c r="K672" i="4" s="1"/>
  <c r="N298" i="3"/>
  <c r="L672" i="4" s="1"/>
  <c r="M299" i="3"/>
  <c r="N299"/>
  <c r="M300"/>
  <c r="N300"/>
  <c r="M301"/>
  <c r="K616" i="4" s="1"/>
  <c r="N301" i="3"/>
  <c r="L616" i="4" s="1"/>
  <c r="M302" i="3"/>
  <c r="K278" i="4" s="1"/>
  <c r="N302" i="3"/>
  <c r="L278" i="4" s="1"/>
  <c r="M303" i="3"/>
  <c r="N303"/>
  <c r="M304"/>
  <c r="N304"/>
  <c r="M305"/>
  <c r="K359" i="4" s="1"/>
  <c r="N305" i="3"/>
  <c r="L359" i="4" s="1"/>
  <c r="M306" i="3"/>
  <c r="N306"/>
  <c r="M307"/>
  <c r="N307"/>
  <c r="M308"/>
  <c r="N308"/>
  <c r="M309"/>
  <c r="K184" i="4" s="1"/>
  <c r="N309" i="3"/>
  <c r="L184" i="4" s="1"/>
  <c r="M310" i="3"/>
  <c r="N310"/>
  <c r="M311"/>
  <c r="N311"/>
  <c r="M312"/>
  <c r="N312"/>
  <c r="M313"/>
  <c r="N313"/>
  <c r="M314"/>
  <c r="K385" i="4" s="1"/>
  <c r="N314" i="3"/>
  <c r="L385" i="4" s="1"/>
  <c r="M315" i="3"/>
  <c r="N315"/>
  <c r="M316"/>
  <c r="N316"/>
  <c r="M317"/>
  <c r="K568" i="4" s="1"/>
  <c r="N317" i="3"/>
  <c r="L568" i="4" s="1"/>
  <c r="M318" i="3"/>
  <c r="N318"/>
  <c r="M319"/>
  <c r="K494" i="4" s="1"/>
  <c r="N319" i="3"/>
  <c r="L494" i="4" s="1"/>
  <c r="M320" i="3"/>
  <c r="N320"/>
  <c r="M321"/>
  <c r="N321"/>
  <c r="M322"/>
  <c r="N322"/>
  <c r="M323"/>
  <c r="K544" i="4" s="1"/>
  <c r="N323" i="3"/>
  <c r="L544" i="4" s="1"/>
  <c r="M324" i="3"/>
  <c r="N324"/>
  <c r="M325"/>
  <c r="N325"/>
  <c r="M326"/>
  <c r="N326"/>
  <c r="M327"/>
  <c r="N327"/>
  <c r="M328"/>
  <c r="N328"/>
  <c r="M329"/>
  <c r="N329"/>
  <c r="M330"/>
  <c r="K166" i="4" s="1"/>
  <c r="N330" i="3"/>
  <c r="L166" i="4" s="1"/>
  <c r="M331" i="3"/>
  <c r="N331"/>
  <c r="M332"/>
  <c r="K280" i="4" s="1"/>
  <c r="N332" i="3"/>
  <c r="L280" i="4" s="1"/>
  <c r="M333" i="3"/>
  <c r="N333"/>
  <c r="M334"/>
  <c r="N334"/>
  <c r="M335"/>
  <c r="N335"/>
  <c r="M336"/>
  <c r="K308" i="4" s="1"/>
  <c r="N336" i="3"/>
  <c r="L308" i="4" s="1"/>
  <c r="M337" i="3"/>
  <c r="N337"/>
  <c r="M338"/>
  <c r="N338"/>
  <c r="M339"/>
  <c r="N339"/>
  <c r="M340"/>
  <c r="K617" i="4" s="1"/>
  <c r="N340" i="3"/>
  <c r="L617" i="4" s="1"/>
  <c r="M341" i="3"/>
  <c r="N341"/>
  <c r="M342"/>
  <c r="N342"/>
  <c r="M343"/>
  <c r="N343"/>
  <c r="M344"/>
  <c r="N344"/>
  <c r="M345"/>
  <c r="N345"/>
  <c r="M346"/>
  <c r="N346"/>
  <c r="M347"/>
  <c r="N347"/>
  <c r="M348"/>
  <c r="N348"/>
  <c r="M349"/>
  <c r="K309" i="4" s="1"/>
  <c r="N349" i="3"/>
  <c r="L309" i="4" s="1"/>
  <c r="M350" i="3"/>
  <c r="K53" i="4" s="1"/>
  <c r="N350" i="3"/>
  <c r="L53" i="4" s="1"/>
  <c r="M351" i="3"/>
  <c r="K387" i="4" s="1"/>
  <c r="N351" i="3"/>
  <c r="L387" i="4" s="1"/>
  <c r="M352" i="3"/>
  <c r="K395" i="4" s="1"/>
  <c r="N352" i="3"/>
  <c r="L395" i="4" s="1"/>
  <c r="M353" i="3"/>
  <c r="K102" i="4" s="1"/>
  <c r="N353" i="3"/>
  <c r="L102" i="4" s="1"/>
  <c r="M354" i="3"/>
  <c r="N354"/>
  <c r="M355"/>
  <c r="K634" i="4" s="1"/>
  <c r="N355" i="3"/>
  <c r="L634" i="4" s="1"/>
  <c r="M356" i="3"/>
  <c r="N356"/>
  <c r="M357"/>
  <c r="N357"/>
  <c r="M358"/>
  <c r="N358"/>
  <c r="M359"/>
  <c r="N359"/>
  <c r="M360"/>
  <c r="N360"/>
  <c r="M361"/>
  <c r="K419" i="4" s="1"/>
  <c r="N361" i="3"/>
  <c r="L419" i="4" s="1"/>
  <c r="M362" i="3"/>
  <c r="N362"/>
  <c r="M363"/>
  <c r="N363"/>
  <c r="M364"/>
  <c r="N364"/>
  <c r="M365"/>
  <c r="K54" i="4" s="1"/>
  <c r="N365" i="3"/>
  <c r="L54" i="4" s="1"/>
  <c r="M366" i="3"/>
  <c r="N366"/>
  <c r="M367"/>
  <c r="N367"/>
  <c r="M368"/>
  <c r="K397" i="4" s="1"/>
  <c r="N368" i="3"/>
  <c r="L397" i="4" s="1"/>
  <c r="M369" i="3"/>
  <c r="N369"/>
  <c r="M370"/>
  <c r="N370"/>
  <c r="M371"/>
  <c r="N371"/>
  <c r="M372"/>
  <c r="K297" i="4" s="1"/>
  <c r="N372" i="3"/>
  <c r="L297" i="4" s="1"/>
  <c r="M373" i="3"/>
  <c r="K594" i="4" s="1"/>
  <c r="N373" i="3"/>
  <c r="L594" i="4" s="1"/>
  <c r="M374" i="3"/>
  <c r="K311" i="4" s="1"/>
  <c r="N374" i="3"/>
  <c r="L311" i="4" s="1"/>
  <c r="M375" i="3"/>
  <c r="K678" i="4" s="1"/>
  <c r="N375" i="3"/>
  <c r="L678" i="4" s="1"/>
  <c r="M376" i="3"/>
  <c r="K424" i="4" s="1"/>
  <c r="N376" i="3"/>
  <c r="L424" i="4" s="1"/>
  <c r="M377" i="3"/>
  <c r="K185" i="4" s="1"/>
  <c r="N377" i="3"/>
  <c r="L185" i="4" s="1"/>
  <c r="M378" i="3"/>
  <c r="N378"/>
  <c r="M379"/>
  <c r="K79" i="4" s="1"/>
  <c r="N379" i="3"/>
  <c r="L79" i="4" s="1"/>
  <c r="M380" i="3"/>
  <c r="N380"/>
  <c r="M381"/>
  <c r="K186" i="4" s="1"/>
  <c r="N381" i="3"/>
  <c r="L186" i="4" s="1"/>
  <c r="M382" i="3"/>
  <c r="N382"/>
  <c r="M383"/>
  <c r="K496" i="4" s="1"/>
  <c r="N383" i="3"/>
  <c r="L496" i="4" s="1"/>
  <c r="M384" i="3"/>
  <c r="N384"/>
  <c r="M385"/>
  <c r="N385"/>
  <c r="M386"/>
  <c r="N386"/>
  <c r="M387"/>
  <c r="K680" i="4" s="1"/>
  <c r="N387" i="3"/>
  <c r="L680" i="4" s="1"/>
  <c r="M388" i="3"/>
  <c r="N388"/>
  <c r="M389"/>
  <c r="N389"/>
  <c r="M390"/>
  <c r="N390"/>
  <c r="M391"/>
  <c r="N391"/>
  <c r="M392"/>
  <c r="N392"/>
  <c r="M393"/>
  <c r="K172" i="4" s="1"/>
  <c r="N393" i="3"/>
  <c r="L172" i="4" s="1"/>
  <c r="M394" i="3"/>
  <c r="N394"/>
  <c r="M395"/>
  <c r="K356" i="4" s="1"/>
  <c r="N395" i="3"/>
  <c r="L356" i="4" s="1"/>
  <c r="M396" i="3"/>
  <c r="N396"/>
  <c r="M397"/>
  <c r="N397"/>
  <c r="M398"/>
  <c r="N398"/>
  <c r="M399"/>
  <c r="K57" i="4" s="1"/>
  <c r="N399" i="3"/>
  <c r="L57" i="4" s="1"/>
  <c r="M400" i="3"/>
  <c r="N400"/>
  <c r="M401"/>
  <c r="N401"/>
  <c r="M402"/>
  <c r="N402"/>
  <c r="M403"/>
  <c r="N403"/>
  <c r="M404"/>
  <c r="N404"/>
  <c r="M405"/>
  <c r="K714" i="4" s="1"/>
  <c r="N405" i="3"/>
  <c r="L714" i="4" s="1"/>
  <c r="M406" i="3"/>
  <c r="K498" i="4" s="1"/>
  <c r="N406" i="3"/>
  <c r="L498" i="4" s="1"/>
  <c r="M407" i="3"/>
  <c r="K480" i="4" s="1"/>
  <c r="N407" i="3"/>
  <c r="L480" i="4" s="1"/>
  <c r="M408" i="3"/>
  <c r="K44" i="4" s="1"/>
  <c r="N408" i="3"/>
  <c r="L44" i="4" s="1"/>
  <c r="M409" i="3"/>
  <c r="N409"/>
  <c r="M410"/>
  <c r="N410"/>
  <c r="M411"/>
  <c r="K499" i="4" s="1"/>
  <c r="N411" i="3"/>
  <c r="L499" i="4" s="1"/>
  <c r="M412" i="3"/>
  <c r="K619" i="4" s="1"/>
  <c r="N412" i="3"/>
  <c r="L619" i="4" s="1"/>
  <c r="M413" i="3"/>
  <c r="N413"/>
  <c r="M414"/>
  <c r="K458" i="4" s="1"/>
  <c r="N414" i="3"/>
  <c r="L458" i="4" s="1"/>
  <c r="M415" i="3"/>
  <c r="K520" i="4" s="1"/>
  <c r="N415" i="3"/>
  <c r="L520" i="4" s="1"/>
  <c r="M416" i="3"/>
  <c r="N416"/>
  <c r="M417"/>
  <c r="K481" i="4" s="1"/>
  <c r="N417" i="3"/>
  <c r="L481" i="4" s="1"/>
  <c r="M418" i="3"/>
  <c r="K360" i="4" s="1"/>
  <c r="N418" i="3"/>
  <c r="L360" i="4" s="1"/>
  <c r="M419" i="3"/>
  <c r="N419"/>
  <c r="M420"/>
  <c r="K405" i="4" s="1"/>
  <c r="N420" i="3"/>
  <c r="L405" i="4" s="1"/>
  <c r="M421" i="3"/>
  <c r="K474" i="4" s="1"/>
  <c r="N421" i="3"/>
  <c r="L474" i="4" s="1"/>
  <c r="M422" i="3"/>
  <c r="N422"/>
  <c r="M423"/>
  <c r="N423"/>
  <c r="M424"/>
  <c r="N424"/>
  <c r="M425"/>
  <c r="N425"/>
  <c r="M426"/>
  <c r="N426"/>
  <c r="M427"/>
  <c r="N427"/>
  <c r="M428"/>
  <c r="N428"/>
  <c r="M429"/>
  <c r="N429"/>
  <c r="M430"/>
  <c r="N430"/>
  <c r="M431"/>
  <c r="N431"/>
  <c r="M432"/>
  <c r="N432"/>
  <c r="M433"/>
  <c r="N433"/>
  <c r="M434"/>
  <c r="N434"/>
  <c r="M435"/>
  <c r="N435"/>
  <c r="M436"/>
  <c r="N436"/>
  <c r="M437"/>
  <c r="N437"/>
  <c r="M438"/>
  <c r="N438"/>
  <c r="M439"/>
  <c r="N439"/>
  <c r="M440"/>
  <c r="N440"/>
  <c r="M441"/>
  <c r="N441"/>
  <c r="M442"/>
  <c r="N442"/>
  <c r="M443"/>
  <c r="N443"/>
  <c r="M444"/>
  <c r="N444"/>
  <c r="M445"/>
  <c r="N445"/>
  <c r="M446"/>
  <c r="N446"/>
  <c r="M447"/>
  <c r="N447"/>
  <c r="M448"/>
  <c r="N448"/>
  <c r="M449"/>
  <c r="N449"/>
  <c r="M450"/>
  <c r="N450"/>
  <c r="M451"/>
  <c r="N451"/>
  <c r="C452"/>
  <c r="D452"/>
  <c r="E452"/>
  <c r="F452"/>
  <c r="G452"/>
  <c r="H452"/>
  <c r="I452"/>
  <c r="J452"/>
  <c r="K452"/>
  <c r="H756" i="2"/>
  <c r="O755"/>
  <c r="K755"/>
  <c r="O754"/>
  <c r="K754"/>
  <c r="O753"/>
  <c r="K753"/>
  <c r="O752"/>
  <c r="K752"/>
  <c r="O751"/>
  <c r="K751"/>
  <c r="K750"/>
  <c r="O749"/>
  <c r="K749"/>
  <c r="K748"/>
  <c r="K747"/>
  <c r="O746"/>
  <c r="K746"/>
  <c r="K745"/>
  <c r="K744"/>
  <c r="K743"/>
  <c r="K742"/>
  <c r="K741"/>
  <c r="K740"/>
  <c r="K739"/>
  <c r="O738"/>
  <c r="K738"/>
  <c r="O737"/>
  <c r="K737"/>
  <c r="K736"/>
  <c r="K735"/>
  <c r="K734"/>
  <c r="K733"/>
  <c r="K732"/>
  <c r="K731"/>
  <c r="K730"/>
  <c r="K729"/>
  <c r="K728"/>
  <c r="O727"/>
  <c r="K727"/>
  <c r="K726"/>
  <c r="K725"/>
  <c r="K724"/>
  <c r="O723"/>
  <c r="K723"/>
  <c r="K722"/>
  <c r="K721"/>
  <c r="O720"/>
  <c r="K720"/>
  <c r="O719"/>
  <c r="K719"/>
  <c r="O718"/>
  <c r="K718"/>
  <c r="K717"/>
  <c r="K716"/>
  <c r="O715"/>
  <c r="K715"/>
  <c r="O714"/>
  <c r="K714"/>
  <c r="O713"/>
  <c r="K713"/>
  <c r="K712"/>
  <c r="O711"/>
  <c r="K711"/>
  <c r="K710"/>
  <c r="K709"/>
  <c r="O708"/>
  <c r="K708"/>
  <c r="K707"/>
  <c r="K706"/>
  <c r="O705"/>
  <c r="K705"/>
  <c r="O704"/>
  <c r="K704"/>
  <c r="K703"/>
  <c r="K702"/>
  <c r="K701"/>
  <c r="K700"/>
  <c r="K699"/>
  <c r="K698"/>
  <c r="K697"/>
  <c r="O696"/>
  <c r="K696"/>
  <c r="K695"/>
  <c r="K694"/>
  <c r="K693"/>
  <c r="K692"/>
  <c r="K691"/>
  <c r="O690"/>
  <c r="K690"/>
  <c r="K689"/>
  <c r="K688"/>
  <c r="K687"/>
  <c r="K686"/>
  <c r="K685"/>
  <c r="K684"/>
  <c r="O683"/>
  <c r="K683"/>
  <c r="O682"/>
  <c r="K682"/>
  <c r="O681"/>
  <c r="K681"/>
  <c r="K680"/>
  <c r="K679"/>
  <c r="K678"/>
  <c r="K677"/>
  <c r="O676"/>
  <c r="K676"/>
  <c r="K675"/>
  <c r="K674"/>
  <c r="K673"/>
  <c r="K672"/>
  <c r="K671"/>
  <c r="K670"/>
  <c r="O669"/>
  <c r="K669"/>
  <c r="O668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O648"/>
  <c r="K648"/>
  <c r="O647"/>
  <c r="K647"/>
  <c r="K646"/>
  <c r="K645"/>
  <c r="K644"/>
  <c r="O643"/>
  <c r="K643"/>
  <c r="K642"/>
  <c r="K641"/>
  <c r="K640"/>
  <c r="O639"/>
  <c r="K639"/>
  <c r="K638"/>
  <c r="K637"/>
  <c r="K636"/>
  <c r="O635"/>
  <c r="K635"/>
  <c r="K634"/>
  <c r="K633"/>
  <c r="K632"/>
  <c r="O631"/>
  <c r="K631"/>
  <c r="O630"/>
  <c r="K630"/>
  <c r="O629"/>
  <c r="K629"/>
  <c r="K628"/>
  <c r="K627"/>
  <c r="K626"/>
  <c r="K625"/>
  <c r="K624"/>
  <c r="K623"/>
  <c r="O622"/>
  <c r="K622"/>
  <c r="O621"/>
  <c r="K621"/>
  <c r="K620"/>
  <c r="O619"/>
  <c r="K619"/>
  <c r="K618"/>
  <c r="K617"/>
  <c r="K616"/>
  <c r="K615"/>
  <c r="O614"/>
  <c r="K614"/>
  <c r="K613"/>
  <c r="K612"/>
  <c r="K611"/>
  <c r="K610"/>
  <c r="K609"/>
  <c r="K608"/>
  <c r="K607"/>
  <c r="O606"/>
  <c r="K606"/>
  <c r="K605"/>
  <c r="K604"/>
  <c r="K603"/>
  <c r="K602"/>
  <c r="K601"/>
  <c r="O600"/>
  <c r="K599"/>
  <c r="K598"/>
  <c r="K597"/>
  <c r="K596"/>
  <c r="K595"/>
  <c r="O594"/>
  <c r="K594"/>
  <c r="K593"/>
  <c r="K592"/>
  <c r="K591"/>
  <c r="K590"/>
  <c r="K589"/>
  <c r="K588"/>
  <c r="K587"/>
  <c r="K586"/>
  <c r="O585"/>
  <c r="K585"/>
  <c r="K584"/>
  <c r="K583"/>
  <c r="K582"/>
  <c r="K581"/>
  <c r="K580"/>
  <c r="K579"/>
  <c r="K578"/>
  <c r="K577"/>
  <c r="K576"/>
  <c r="K575"/>
  <c r="K574"/>
  <c r="K573"/>
  <c r="O572"/>
  <c r="K572"/>
  <c r="K571"/>
  <c r="K570"/>
  <c r="K569"/>
  <c r="K568"/>
  <c r="K567"/>
  <c r="K566"/>
  <c r="K565"/>
  <c r="K564"/>
  <c r="K563"/>
  <c r="K562"/>
  <c r="O561"/>
  <c r="K561"/>
  <c r="O560"/>
  <c r="K560"/>
  <c r="K559"/>
  <c r="K558"/>
  <c r="K557"/>
  <c r="K556"/>
  <c r="K555"/>
  <c r="K554"/>
  <c r="K553"/>
  <c r="K552"/>
  <c r="O551"/>
  <c r="K551"/>
  <c r="K550"/>
  <c r="K549"/>
  <c r="O548"/>
  <c r="K548"/>
  <c r="K547"/>
  <c r="K546"/>
  <c r="K545"/>
  <c r="K544"/>
  <c r="K543"/>
  <c r="O542"/>
  <c r="K542"/>
  <c r="K541"/>
  <c r="K540"/>
  <c r="K539"/>
  <c r="K538"/>
  <c r="K537"/>
  <c r="O536"/>
  <c r="K536"/>
  <c r="K535"/>
  <c r="K534"/>
  <c r="K533"/>
  <c r="K532"/>
  <c r="O531"/>
  <c r="K531"/>
  <c r="K530"/>
  <c r="O529"/>
  <c r="K529"/>
  <c r="O528"/>
  <c r="K528"/>
  <c r="K527"/>
  <c r="K526"/>
  <c r="K525"/>
  <c r="K524"/>
  <c r="K523"/>
  <c r="K522"/>
  <c r="O521"/>
  <c r="K521"/>
  <c r="K520"/>
  <c r="K519"/>
  <c r="K518"/>
  <c r="O517"/>
  <c r="K517"/>
  <c r="K516"/>
  <c r="O515"/>
  <c r="K515"/>
  <c r="O514"/>
  <c r="K514"/>
  <c r="O513"/>
  <c r="K513"/>
  <c r="K512"/>
  <c r="K511"/>
  <c r="K510"/>
  <c r="O509"/>
  <c r="K509"/>
  <c r="K508"/>
  <c r="O507"/>
  <c r="K507"/>
  <c r="K506"/>
  <c r="O505"/>
  <c r="K505"/>
  <c r="K504"/>
  <c r="O503"/>
  <c r="K503"/>
  <c r="O502"/>
  <c r="K502"/>
  <c r="K501"/>
  <c r="K500"/>
  <c r="K499"/>
  <c r="K498"/>
  <c r="O497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O476"/>
  <c r="K476"/>
  <c r="K475"/>
  <c r="K474"/>
  <c r="K473"/>
  <c r="K472"/>
  <c r="O471"/>
  <c r="K471"/>
  <c r="K470"/>
  <c r="K469"/>
  <c r="K468"/>
  <c r="O467"/>
  <c r="K467"/>
  <c r="O466"/>
  <c r="K466"/>
  <c r="K465"/>
  <c r="O464"/>
  <c r="K464"/>
  <c r="O463"/>
  <c r="K463"/>
  <c r="K462"/>
  <c r="K461"/>
  <c r="O460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O419"/>
  <c r="K419"/>
  <c r="K418"/>
  <c r="K417"/>
  <c r="O416"/>
  <c r="K416"/>
  <c r="K415"/>
  <c r="K414"/>
  <c r="O413"/>
  <c r="K413"/>
  <c r="K412"/>
  <c r="K411"/>
  <c r="K410"/>
  <c r="K409"/>
  <c r="K408"/>
  <c r="K407"/>
  <c r="K406"/>
  <c r="O405"/>
  <c r="K405"/>
  <c r="K404"/>
  <c r="K403"/>
  <c r="K402"/>
  <c r="K401"/>
  <c r="K400"/>
  <c r="K399"/>
  <c r="K398"/>
  <c r="K397"/>
  <c r="K396"/>
  <c r="K395"/>
  <c r="K394"/>
  <c r="K393"/>
  <c r="K392"/>
  <c r="K391"/>
  <c r="K390"/>
  <c r="O389"/>
  <c r="K389"/>
  <c r="K388"/>
  <c r="K387"/>
  <c r="O386"/>
  <c r="K386"/>
  <c r="K385"/>
  <c r="K384"/>
  <c r="K383"/>
  <c r="K382"/>
  <c r="K381"/>
  <c r="K380"/>
  <c r="K379"/>
  <c r="K378"/>
  <c r="K377"/>
  <c r="K376"/>
  <c r="K375"/>
  <c r="K374"/>
  <c r="O373"/>
  <c r="K373"/>
  <c r="K372"/>
  <c r="O371"/>
  <c r="K371"/>
  <c r="K370"/>
  <c r="O369"/>
  <c r="K369"/>
  <c r="O368"/>
  <c r="K368"/>
  <c r="K367"/>
  <c r="O366"/>
  <c r="K366"/>
  <c r="O365"/>
  <c r="K365"/>
  <c r="O364"/>
  <c r="K364"/>
  <c r="O363"/>
  <c r="K363"/>
  <c r="O362"/>
  <c r="K362"/>
  <c r="K361"/>
  <c r="K360"/>
  <c r="K359"/>
  <c r="K358"/>
  <c r="K357"/>
  <c r="K356"/>
  <c r="K355"/>
  <c r="K354"/>
  <c r="K353"/>
  <c r="K352"/>
  <c r="K351"/>
  <c r="K350"/>
  <c r="K349"/>
  <c r="O348"/>
  <c r="K348"/>
  <c r="K347"/>
  <c r="O346"/>
  <c r="K346"/>
  <c r="K345"/>
  <c r="O344"/>
  <c r="K344"/>
  <c r="K343"/>
  <c r="K342"/>
  <c r="O341"/>
  <c r="K341"/>
  <c r="K340"/>
  <c r="K339"/>
  <c r="K338"/>
  <c r="K337"/>
  <c r="K336"/>
  <c r="K335"/>
  <c r="K334"/>
  <c r="K333"/>
  <c r="K332"/>
  <c r="O331"/>
  <c r="K331"/>
  <c r="K330"/>
  <c r="K329"/>
  <c r="K328"/>
  <c r="K327"/>
  <c r="O326"/>
  <c r="K326"/>
  <c r="K325"/>
  <c r="K324"/>
  <c r="K323"/>
  <c r="K322"/>
  <c r="K321"/>
  <c r="O320"/>
  <c r="K320"/>
  <c r="K319"/>
  <c r="K318"/>
  <c r="O317"/>
  <c r="K317"/>
  <c r="K316"/>
  <c r="K315"/>
  <c r="K314"/>
  <c r="K313"/>
  <c r="K312"/>
  <c r="K311"/>
  <c r="K310"/>
  <c r="K309"/>
  <c r="K308"/>
  <c r="K307"/>
  <c r="K306"/>
  <c r="K305"/>
  <c r="K304"/>
  <c r="K303"/>
  <c r="K302"/>
  <c r="O301"/>
  <c r="K301"/>
  <c r="K300"/>
  <c r="O299"/>
  <c r="K299"/>
  <c r="K298"/>
  <c r="O297"/>
  <c r="K297"/>
  <c r="O296"/>
  <c r="K296"/>
  <c r="O295"/>
  <c r="K295"/>
  <c r="O294"/>
  <c r="K294"/>
  <c r="O293"/>
  <c r="K293"/>
  <c r="O292"/>
  <c r="K292"/>
  <c r="K291"/>
  <c r="K290"/>
  <c r="K289"/>
  <c r="K288"/>
  <c r="O287"/>
  <c r="K287"/>
  <c r="K286"/>
  <c r="O285"/>
  <c r="K285"/>
  <c r="K284"/>
  <c r="K283"/>
  <c r="K282"/>
  <c r="K281"/>
  <c r="K280"/>
  <c r="K279"/>
  <c r="K278"/>
  <c r="O277"/>
  <c r="K277"/>
  <c r="O276"/>
  <c r="K276"/>
  <c r="K275"/>
  <c r="K274"/>
  <c r="O273"/>
  <c r="K273"/>
  <c r="K272"/>
  <c r="K271"/>
  <c r="K270"/>
  <c r="O269"/>
  <c r="K269"/>
  <c r="O268"/>
  <c r="K268"/>
  <c r="K267"/>
  <c r="K266"/>
  <c r="K265"/>
  <c r="K264"/>
  <c r="K263"/>
  <c r="K262"/>
  <c r="K261"/>
  <c r="K260"/>
  <c r="K259"/>
  <c r="K258"/>
  <c r="O257"/>
  <c r="K257"/>
  <c r="K256"/>
  <c r="K255"/>
  <c r="K254"/>
  <c r="O253"/>
  <c r="K253"/>
  <c r="K252"/>
  <c r="K251"/>
  <c r="K250"/>
  <c r="K249"/>
  <c r="K248"/>
  <c r="K247"/>
  <c r="O246"/>
  <c r="K246"/>
  <c r="K245"/>
  <c r="O244"/>
  <c r="K244"/>
  <c r="K243"/>
  <c r="K242"/>
  <c r="O241"/>
  <c r="K241"/>
  <c r="K240"/>
  <c r="K239"/>
  <c r="K238"/>
  <c r="O237"/>
  <c r="K237"/>
  <c r="K236"/>
  <c r="K235"/>
  <c r="K234"/>
  <c r="K233"/>
  <c r="K232"/>
  <c r="K231"/>
  <c r="K230"/>
  <c r="O229"/>
  <c r="K229"/>
  <c r="O228"/>
  <c r="K228"/>
  <c r="O227"/>
  <c r="K227"/>
  <c r="K226"/>
  <c r="O225"/>
  <c r="K225"/>
  <c r="K224"/>
  <c r="K223"/>
  <c r="K222"/>
  <c r="K221"/>
  <c r="K220"/>
  <c r="K219"/>
  <c r="K218"/>
  <c r="K217"/>
  <c r="O216"/>
  <c r="K216"/>
  <c r="O215"/>
  <c r="K215"/>
  <c r="K214"/>
  <c r="O213"/>
  <c r="K213"/>
  <c r="K212"/>
  <c r="K211"/>
  <c r="K210"/>
  <c r="O209"/>
  <c r="K209"/>
  <c r="K208"/>
  <c r="O207"/>
  <c r="K207"/>
  <c r="K206"/>
  <c r="K205"/>
  <c r="K204"/>
  <c r="K203"/>
  <c r="K202"/>
  <c r="K201"/>
  <c r="K200"/>
  <c r="K199"/>
  <c r="K198"/>
  <c r="K197"/>
  <c r="K196"/>
  <c r="K195"/>
  <c r="O194"/>
  <c r="K194"/>
  <c r="K193"/>
  <c r="O192"/>
  <c r="K192"/>
  <c r="K191"/>
  <c r="K190"/>
  <c r="O189"/>
  <c r="K189"/>
  <c r="O188"/>
  <c r="K188"/>
  <c r="K187"/>
  <c r="K186"/>
  <c r="K185"/>
  <c r="K184"/>
  <c r="K183"/>
  <c r="O182"/>
  <c r="K182"/>
  <c r="O181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O159"/>
  <c r="K159"/>
  <c r="K158"/>
  <c r="K157"/>
  <c r="K156"/>
  <c r="K155"/>
  <c r="K154"/>
  <c r="K153"/>
  <c r="K152"/>
  <c r="O151"/>
  <c r="K151"/>
  <c r="K150"/>
  <c r="K149"/>
  <c r="K148"/>
  <c r="K147"/>
  <c r="O146"/>
  <c r="K146"/>
  <c r="O145"/>
  <c r="K145"/>
  <c r="O144"/>
  <c r="K144"/>
  <c r="K143"/>
  <c r="K142"/>
  <c r="O141"/>
  <c r="K141"/>
  <c r="K140"/>
  <c r="K139"/>
  <c r="K138"/>
  <c r="K137"/>
  <c r="K136"/>
  <c r="O135"/>
  <c r="K135"/>
  <c r="K134"/>
  <c r="K133"/>
  <c r="K132"/>
  <c r="O131"/>
  <c r="K131"/>
  <c r="K130"/>
  <c r="K129"/>
  <c r="O128"/>
  <c r="K128"/>
  <c r="O127"/>
  <c r="K127"/>
  <c r="K126"/>
  <c r="O125"/>
  <c r="K125"/>
  <c r="K124"/>
  <c r="K123"/>
  <c r="K122"/>
  <c r="O121"/>
  <c r="K121"/>
  <c r="K120"/>
  <c r="O119"/>
  <c r="K119"/>
  <c r="O118"/>
  <c r="K118"/>
  <c r="K117"/>
  <c r="K116"/>
  <c r="O115"/>
  <c r="K115"/>
  <c r="O114"/>
  <c r="K114"/>
  <c r="K113"/>
  <c r="K112"/>
  <c r="O111"/>
  <c r="K111"/>
  <c r="K110"/>
  <c r="K109"/>
  <c r="K108"/>
  <c r="K107"/>
  <c r="K106"/>
  <c r="K105"/>
  <c r="O104"/>
  <c r="K104"/>
  <c r="O103"/>
  <c r="K103"/>
  <c r="O102"/>
  <c r="K102"/>
  <c r="O101"/>
  <c r="K101"/>
  <c r="O100"/>
  <c r="K100"/>
  <c r="K99"/>
  <c r="K98"/>
  <c r="O97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O79"/>
  <c r="K79"/>
  <c r="O78"/>
  <c r="K78"/>
  <c r="K77"/>
  <c r="O76"/>
  <c r="K76"/>
  <c r="K75"/>
  <c r="K74"/>
  <c r="K73"/>
  <c r="K72"/>
  <c r="K71"/>
  <c r="O70"/>
  <c r="K70"/>
  <c r="O69"/>
  <c r="K69"/>
  <c r="K68"/>
  <c r="K67"/>
  <c r="K66"/>
  <c r="O65"/>
  <c r="K65"/>
  <c r="O64"/>
  <c r="K64"/>
  <c r="K63"/>
  <c r="O62"/>
  <c r="K62"/>
  <c r="O61"/>
  <c r="K61"/>
  <c r="K60"/>
  <c r="K59"/>
  <c r="K58"/>
  <c r="K57"/>
  <c r="O56"/>
  <c r="K56"/>
  <c r="K55"/>
  <c r="K54"/>
  <c r="K53"/>
  <c r="K52"/>
  <c r="K51"/>
  <c r="K50"/>
  <c r="K49"/>
  <c r="O48"/>
  <c r="K48"/>
  <c r="K47"/>
  <c r="K46"/>
  <c r="K45"/>
  <c r="K44"/>
  <c r="K43"/>
  <c r="K42"/>
  <c r="K41"/>
  <c r="K40"/>
  <c r="K39"/>
  <c r="K38"/>
  <c r="K37"/>
  <c r="K36"/>
  <c r="O35"/>
  <c r="K35"/>
  <c r="K34"/>
  <c r="K33"/>
  <c r="O32"/>
  <c r="K32"/>
  <c r="K31"/>
  <c r="O29"/>
  <c r="K29"/>
  <c r="K28"/>
  <c r="K27"/>
  <c r="K26"/>
  <c r="K25"/>
  <c r="K24"/>
  <c r="K23"/>
  <c r="K21"/>
  <c r="O20"/>
  <c r="K20"/>
  <c r="O19"/>
  <c r="K19"/>
  <c r="K18"/>
  <c r="O17"/>
  <c r="K17"/>
  <c r="K16"/>
  <c r="O15"/>
  <c r="K15"/>
  <c r="K14"/>
  <c r="K13"/>
  <c r="O12"/>
  <c r="K12"/>
  <c r="K11"/>
  <c r="M11" i="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5"/>
  <c r="M536"/>
  <c r="M537"/>
  <c r="M538"/>
  <c r="M539"/>
  <c r="M540"/>
  <c r="M541"/>
  <c r="M542"/>
  <c r="M543"/>
  <c r="M544"/>
  <c r="M545"/>
  <c r="M546"/>
  <c r="M547"/>
  <c r="M548"/>
  <c r="M549"/>
  <c r="M550"/>
  <c r="M551"/>
  <c r="M552"/>
  <c r="M553"/>
  <c r="M554"/>
  <c r="M555"/>
  <c r="M556"/>
  <c r="M557"/>
  <c r="M558"/>
  <c r="M559"/>
  <c r="M560"/>
  <c r="M561"/>
  <c r="M562"/>
  <c r="M563"/>
  <c r="M564"/>
  <c r="M565"/>
  <c r="M566"/>
  <c r="M567"/>
  <c r="M568"/>
  <c r="M569"/>
  <c r="M570"/>
  <c r="M571"/>
  <c r="M572"/>
  <c r="M573"/>
  <c r="M574"/>
  <c r="M575"/>
  <c r="M576"/>
  <c r="M577"/>
  <c r="M578"/>
  <c r="M579"/>
  <c r="M580"/>
  <c r="M581"/>
  <c r="M582"/>
  <c r="M583"/>
  <c r="M584"/>
  <c r="M585"/>
  <c r="M586"/>
  <c r="M587"/>
  <c r="M588"/>
  <c r="M589"/>
  <c r="M590"/>
  <c r="M591"/>
  <c r="M592"/>
  <c r="M593"/>
  <c r="M594"/>
  <c r="M595"/>
  <c r="M596"/>
  <c r="M597"/>
  <c r="M598"/>
  <c r="M599"/>
  <c r="M600"/>
  <c r="M601"/>
  <c r="M602"/>
  <c r="M603"/>
  <c r="M604"/>
  <c r="M605"/>
  <c r="M606"/>
  <c r="M607"/>
  <c r="M608"/>
  <c r="M609"/>
  <c r="M610"/>
  <c r="M611"/>
  <c r="M612"/>
  <c r="M613"/>
  <c r="M614"/>
  <c r="M615"/>
  <c r="M616"/>
  <c r="M617"/>
  <c r="M618"/>
  <c r="M619"/>
  <c r="M620"/>
  <c r="M621"/>
  <c r="M622"/>
  <c r="M623"/>
  <c r="M624"/>
  <c r="M625"/>
  <c r="M626"/>
  <c r="M627"/>
  <c r="M628"/>
  <c r="M629"/>
  <c r="M630"/>
  <c r="M631"/>
  <c r="M632"/>
  <c r="M633"/>
  <c r="M634"/>
  <c r="M635"/>
  <c r="M636"/>
  <c r="M637"/>
  <c r="M638"/>
  <c r="M639"/>
  <c r="M640"/>
  <c r="M641"/>
  <c r="M642"/>
  <c r="M643"/>
  <c r="M644"/>
  <c r="M645"/>
  <c r="M646"/>
  <c r="M647"/>
  <c r="M648"/>
  <c r="M649"/>
  <c r="M650"/>
  <c r="M651"/>
  <c r="M652"/>
  <c r="M653"/>
  <c r="M654"/>
  <c r="M655"/>
  <c r="M656"/>
  <c r="M657"/>
  <c r="M658"/>
  <c r="M659"/>
  <c r="M660"/>
  <c r="M661"/>
  <c r="M662"/>
  <c r="M663"/>
  <c r="M664"/>
  <c r="M665"/>
  <c r="M666"/>
  <c r="M667"/>
  <c r="M668"/>
  <c r="M669"/>
  <c r="M670"/>
  <c r="M671"/>
  <c r="M672"/>
  <c r="M673"/>
  <c r="M674"/>
  <c r="M675"/>
  <c r="M676"/>
  <c r="M677"/>
  <c r="M678"/>
  <c r="M679"/>
  <c r="M680"/>
  <c r="M681"/>
  <c r="M682"/>
  <c r="M683"/>
  <c r="M684"/>
  <c r="M685"/>
  <c r="M686"/>
  <c r="M687"/>
  <c r="M688"/>
  <c r="M689"/>
  <c r="M690"/>
  <c r="M691"/>
  <c r="M692"/>
  <c r="M693"/>
  <c r="M694"/>
  <c r="M695"/>
  <c r="M696"/>
  <c r="M697"/>
  <c r="M698"/>
  <c r="M699"/>
  <c r="M700"/>
  <c r="M701"/>
  <c r="M702"/>
  <c r="M703"/>
  <c r="M704"/>
  <c r="M705"/>
  <c r="M706"/>
  <c r="M707"/>
  <c r="M708"/>
  <c r="M709"/>
  <c r="M710"/>
  <c r="M711"/>
  <c r="M712"/>
  <c r="M713"/>
  <c r="M714"/>
  <c r="M715"/>
  <c r="M716"/>
  <c r="M717"/>
  <c r="M718"/>
  <c r="M719"/>
  <c r="M720"/>
  <c r="M721"/>
  <c r="M722"/>
  <c r="M723"/>
  <c r="M724"/>
  <c r="M725"/>
  <c r="M726"/>
  <c r="M727"/>
  <c r="M728"/>
  <c r="M729"/>
  <c r="M730"/>
  <c r="M731"/>
  <c r="M732"/>
  <c r="M733"/>
  <c r="M734"/>
  <c r="M735"/>
  <c r="M736"/>
  <c r="M737"/>
  <c r="M738"/>
  <c r="M739"/>
  <c r="M740"/>
  <c r="M741"/>
  <c r="M742"/>
  <c r="M743"/>
  <c r="M744"/>
  <c r="M745"/>
  <c r="M746"/>
  <c r="M747"/>
  <c r="M748"/>
  <c r="M749"/>
  <c r="M750"/>
  <c r="M751"/>
  <c r="M752"/>
  <c r="M753"/>
  <c r="M754"/>
  <c r="M755"/>
  <c r="M10"/>
  <c r="K45" i="4" l="1"/>
  <c r="K403"/>
  <c r="K457"/>
  <c r="K175"/>
  <c r="K428"/>
  <c r="K427"/>
  <c r="K174"/>
  <c r="K400"/>
  <c r="K43"/>
  <c r="K456"/>
  <c r="K187"/>
  <c r="K497"/>
  <c r="K299"/>
  <c r="K284"/>
  <c r="K313"/>
  <c r="K455"/>
  <c r="K42"/>
  <c r="K201"/>
  <c r="K425"/>
  <c r="K451"/>
  <c r="K40"/>
  <c r="K283"/>
  <c r="K298"/>
  <c r="K310"/>
  <c r="K450"/>
  <c r="K200"/>
  <c r="K420"/>
  <c r="K103"/>
  <c r="K388"/>
  <c r="K321"/>
  <c r="K448"/>
  <c r="K447"/>
  <c r="K320"/>
  <c r="K279"/>
  <c r="K295"/>
  <c r="K472"/>
  <c r="K345"/>
  <c r="K198"/>
  <c r="K197"/>
  <c r="K331"/>
  <c r="K339"/>
  <c r="K344"/>
  <c r="K140"/>
  <c r="K354"/>
  <c r="K61"/>
  <c r="K223"/>
  <c r="K249"/>
  <c r="K277"/>
  <c r="K32"/>
  <c r="K126"/>
  <c r="K364"/>
  <c r="K319"/>
  <c r="K242"/>
  <c r="K446"/>
  <c r="K415"/>
  <c r="K162"/>
  <c r="K254"/>
  <c r="K516"/>
  <c r="K183"/>
  <c r="K493"/>
  <c r="K123"/>
  <c r="K247"/>
  <c r="K469"/>
  <c r="K96"/>
  <c r="K379"/>
  <c r="K136"/>
  <c r="K216"/>
  <c r="K352"/>
  <c r="K506"/>
  <c r="K109"/>
  <c r="K479"/>
  <c r="K236"/>
  <c r="K29"/>
  <c r="K466"/>
  <c r="K215"/>
  <c r="K465"/>
  <c r="K121"/>
  <c r="K28"/>
  <c r="K95"/>
  <c r="K235"/>
  <c r="K327"/>
  <c r="K108"/>
  <c r="K180"/>
  <c r="K196"/>
  <c r="K330"/>
  <c r="K159"/>
  <c r="K269"/>
  <c r="K289"/>
  <c r="K267"/>
  <c r="K288"/>
  <c r="K17"/>
  <c r="K93"/>
  <c r="K213"/>
  <c r="K376"/>
  <c r="K464"/>
  <c r="K229"/>
  <c r="K349"/>
  <c r="K16"/>
  <c r="K92"/>
  <c r="K120"/>
  <c r="K132"/>
  <c r="K234"/>
  <c r="K374"/>
  <c r="K504"/>
  <c r="K241"/>
  <c r="K441"/>
  <c r="K240"/>
  <c r="K440"/>
  <c r="K15"/>
  <c r="K193"/>
  <c r="K155"/>
  <c r="K392"/>
  <c r="K410"/>
  <c r="K251"/>
  <c r="K512"/>
  <c r="K91"/>
  <c r="K107"/>
  <c r="K179"/>
  <c r="K233"/>
  <c r="K325"/>
  <c r="K212"/>
  <c r="K336"/>
  <c r="K73"/>
  <c r="K153"/>
  <c r="K439"/>
  <c r="K316"/>
  <c r="K65"/>
  <c r="K119"/>
  <c r="K211"/>
  <c r="K151"/>
  <c r="K409"/>
  <c r="K192"/>
  <c r="K303"/>
  <c r="K38"/>
  <c r="K438"/>
  <c r="K149"/>
  <c r="K266"/>
  <c r="K286"/>
  <c r="K390"/>
  <c r="K408"/>
  <c r="K510"/>
  <c r="K14"/>
  <c r="K70"/>
  <c r="K90"/>
  <c r="K118"/>
  <c r="K210"/>
  <c r="K362"/>
  <c r="K372"/>
  <c r="K191"/>
  <c r="K335"/>
  <c r="K106"/>
  <c r="K342"/>
  <c r="K27"/>
  <c r="K59"/>
  <c r="K116"/>
  <c r="K462"/>
  <c r="K371"/>
  <c r="K503"/>
  <c r="K238"/>
  <c r="K314"/>
  <c r="K434"/>
  <c r="K13"/>
  <c r="K23"/>
  <c r="K89"/>
  <c r="K115"/>
  <c r="K131"/>
  <c r="K209"/>
  <c r="K246"/>
  <c r="K370"/>
  <c r="K88"/>
  <c r="K208"/>
  <c r="K11"/>
  <c r="K25"/>
  <c r="K63"/>
  <c r="K69"/>
  <c r="K81"/>
  <c r="K145"/>
  <c r="K205"/>
  <c r="K231"/>
  <c r="K245"/>
  <c r="K261"/>
  <c r="K347"/>
  <c r="K361"/>
  <c r="K367"/>
  <c r="K459"/>
  <c r="K22"/>
  <c r="K58"/>
  <c r="K86"/>
  <c r="K110"/>
  <c r="K226"/>
  <c r="K230"/>
  <c r="K300"/>
  <c r="K500"/>
  <c r="K502"/>
  <c r="K85"/>
  <c r="K189"/>
  <c r="K333"/>
  <c r="K144"/>
  <c r="K340"/>
  <c r="K366"/>
  <c r="K105"/>
  <c r="K323"/>
  <c r="K142"/>
  <c r="K188"/>
  <c r="K332"/>
  <c r="K475"/>
  <c r="K328"/>
  <c r="K237"/>
  <c r="K432"/>
  <c r="K203"/>
  <c r="K62"/>
  <c r="K244"/>
  <c r="K754"/>
  <c r="K752"/>
  <c r="K750"/>
  <c r="K748"/>
  <c r="K746"/>
  <c r="K744"/>
  <c r="K742"/>
  <c r="K740"/>
  <c r="K738"/>
  <c r="K736"/>
  <c r="K732"/>
  <c r="K730"/>
  <c r="K728"/>
  <c r="K726"/>
  <c r="K724"/>
  <c r="K722"/>
  <c r="K720"/>
  <c r="K718"/>
  <c r="K716"/>
  <c r="K712"/>
  <c r="K710"/>
  <c r="K708"/>
  <c r="K706"/>
  <c r="K704"/>
  <c r="K702"/>
  <c r="K700"/>
  <c r="K698"/>
  <c r="K696"/>
  <c r="K694"/>
  <c r="K692"/>
  <c r="K690"/>
  <c r="K688"/>
  <c r="K686"/>
  <c r="K684"/>
  <c r="K682"/>
  <c r="K676"/>
  <c r="K674"/>
  <c r="K662"/>
  <c r="K660"/>
  <c r="K652"/>
  <c r="K650"/>
  <c r="K648"/>
  <c r="K646"/>
  <c r="K644"/>
  <c r="K642"/>
  <c r="K640"/>
  <c r="K638"/>
  <c r="K630"/>
  <c r="K628"/>
  <c r="K626"/>
  <c r="K624"/>
  <c r="K620"/>
  <c r="K618"/>
  <c r="K614"/>
  <c r="K610"/>
  <c r="K608"/>
  <c r="K606"/>
  <c r="K602"/>
  <c r="K600"/>
  <c r="K596"/>
  <c r="K588"/>
  <c r="K584"/>
  <c r="K578"/>
  <c r="K574"/>
  <c r="K572"/>
  <c r="K570"/>
  <c r="K566"/>
  <c r="K564"/>
  <c r="K562"/>
  <c r="K560"/>
  <c r="K558"/>
  <c r="K556"/>
  <c r="K554"/>
  <c r="K552"/>
  <c r="K550"/>
  <c r="K546"/>
  <c r="K542"/>
  <c r="K536"/>
  <c r="K532"/>
  <c r="K530"/>
  <c r="K526"/>
  <c r="K522"/>
  <c r="L45"/>
  <c r="L403"/>
  <c r="L457"/>
  <c r="L175"/>
  <c r="L428"/>
  <c r="L427"/>
  <c r="L174"/>
  <c r="L400"/>
  <c r="L43"/>
  <c r="L456"/>
  <c r="L187"/>
  <c r="L497"/>
  <c r="L299"/>
  <c r="L284"/>
  <c r="L313"/>
  <c r="L455"/>
  <c r="L42"/>
  <c r="L201"/>
  <c r="L425"/>
  <c r="L451"/>
  <c r="L40"/>
  <c r="L283"/>
  <c r="L298"/>
  <c r="L310"/>
  <c r="L450"/>
  <c r="L200"/>
  <c r="L420"/>
  <c r="L103"/>
  <c r="L388"/>
  <c r="L321"/>
  <c r="L448"/>
  <c r="L447"/>
  <c r="L320"/>
  <c r="L279"/>
  <c r="L295"/>
  <c r="L472"/>
  <c r="L345"/>
  <c r="L198"/>
  <c r="L197"/>
  <c r="L331"/>
  <c r="L339"/>
  <c r="L344"/>
  <c r="L140"/>
  <c r="L354"/>
  <c r="L61"/>
  <c r="L223"/>
  <c r="L249"/>
  <c r="L277"/>
  <c r="L32"/>
  <c r="L126"/>
  <c r="L364"/>
  <c r="L319"/>
  <c r="L242"/>
  <c r="L446"/>
  <c r="L415"/>
  <c r="L162"/>
  <c r="L254"/>
  <c r="L516"/>
  <c r="L183"/>
  <c r="L493"/>
  <c r="L123"/>
  <c r="L247"/>
  <c r="L469"/>
  <c r="L96"/>
  <c r="L379"/>
  <c r="L136"/>
  <c r="L216"/>
  <c r="L352"/>
  <c r="L506"/>
  <c r="L109"/>
  <c r="L479"/>
  <c r="L236"/>
  <c r="L29"/>
  <c r="L466"/>
  <c r="L215"/>
  <c r="L465"/>
  <c r="L121"/>
  <c r="L28"/>
  <c r="L95"/>
  <c r="L235"/>
  <c r="L327"/>
  <c r="L108"/>
  <c r="L180"/>
  <c r="L196"/>
  <c r="L330"/>
  <c r="L159"/>
  <c r="L269"/>
  <c r="L289"/>
  <c r="L267"/>
  <c r="L288"/>
  <c r="L17"/>
  <c r="L93"/>
  <c r="L213"/>
  <c r="L376"/>
  <c r="L464"/>
  <c r="L229"/>
  <c r="L349"/>
  <c r="L16"/>
  <c r="L92"/>
  <c r="L120"/>
  <c r="L132"/>
  <c r="L234"/>
  <c r="L374"/>
  <c r="L504"/>
  <c r="L241"/>
  <c r="L441"/>
  <c r="L240"/>
  <c r="L440"/>
  <c r="L15"/>
  <c r="L193"/>
  <c r="L155"/>
  <c r="L392"/>
  <c r="L410"/>
  <c r="L251"/>
  <c r="L512"/>
  <c r="L91"/>
  <c r="L107"/>
  <c r="L179"/>
  <c r="L233"/>
  <c r="L325"/>
  <c r="L212"/>
  <c r="L336"/>
  <c r="L73"/>
  <c r="L153"/>
  <c r="L439"/>
  <c r="L316"/>
  <c r="L65"/>
  <c r="L119"/>
  <c r="L211"/>
  <c r="L151"/>
  <c r="L409"/>
  <c r="L192"/>
  <c r="L303"/>
  <c r="L38"/>
  <c r="L438"/>
  <c r="L149"/>
  <c r="L266"/>
  <c r="L286"/>
  <c r="L390"/>
  <c r="L408"/>
  <c r="L510"/>
  <c r="L14"/>
  <c r="L70"/>
  <c r="L90"/>
  <c r="L118"/>
  <c r="L210"/>
  <c r="L362"/>
  <c r="L372"/>
  <c r="L191"/>
  <c r="L335"/>
  <c r="L106"/>
  <c r="L342"/>
  <c r="L27"/>
  <c r="L59"/>
  <c r="L116"/>
  <c r="L462"/>
  <c r="L371"/>
  <c r="L503"/>
  <c r="L238"/>
  <c r="L314"/>
  <c r="L434"/>
  <c r="L13"/>
  <c r="L23"/>
  <c r="L89"/>
  <c r="L115"/>
  <c r="L131"/>
  <c r="L209"/>
  <c r="L246"/>
  <c r="L370"/>
  <c r="L88"/>
  <c r="L208"/>
  <c r="L11"/>
  <c r="L25"/>
  <c r="L63"/>
  <c r="L69"/>
  <c r="L81"/>
  <c r="L145"/>
  <c r="L205"/>
  <c r="L231"/>
  <c r="L245"/>
  <c r="L261"/>
  <c r="L347"/>
  <c r="L361"/>
  <c r="L367"/>
  <c r="L459"/>
  <c r="L22"/>
  <c r="L58"/>
  <c r="L86"/>
  <c r="L110"/>
  <c r="L226"/>
  <c r="L230"/>
  <c r="L300"/>
  <c r="L500"/>
  <c r="L502"/>
  <c r="L85"/>
  <c r="L189"/>
  <c r="L333"/>
  <c r="L144"/>
  <c r="L340"/>
  <c r="L366"/>
  <c r="L105"/>
  <c r="L323"/>
  <c r="L142"/>
  <c r="L188"/>
  <c r="L332"/>
  <c r="L475"/>
  <c r="L328"/>
  <c r="L237"/>
  <c r="L432"/>
  <c r="L203"/>
  <c r="L62"/>
  <c r="L244"/>
  <c r="L754"/>
  <c r="L752"/>
  <c r="L750"/>
  <c r="L748"/>
  <c r="L746"/>
  <c r="L744"/>
  <c r="L742"/>
  <c r="L740"/>
  <c r="L738"/>
  <c r="L736"/>
  <c r="L732"/>
  <c r="L730"/>
  <c r="L728"/>
  <c r="L726"/>
  <c r="L724"/>
  <c r="L722"/>
  <c r="L720"/>
  <c r="L718"/>
  <c r="L716"/>
  <c r="L712"/>
  <c r="L710"/>
  <c r="L708"/>
  <c r="L706"/>
  <c r="L704"/>
  <c r="L702"/>
  <c r="L700"/>
  <c r="L698"/>
  <c r="L696"/>
  <c r="L694"/>
  <c r="L692"/>
  <c r="L690"/>
  <c r="L688"/>
  <c r="L686"/>
  <c r="L684"/>
  <c r="L682"/>
  <c r="L676"/>
  <c r="L674"/>
  <c r="L662"/>
  <c r="L660"/>
  <c r="L652"/>
  <c r="L650"/>
  <c r="L648"/>
  <c r="L646"/>
  <c r="L644"/>
  <c r="L642"/>
  <c r="L640"/>
  <c r="L638"/>
  <c r="L630"/>
  <c r="L628"/>
  <c r="L626"/>
  <c r="L624"/>
  <c r="L620"/>
  <c r="L618"/>
  <c r="L614"/>
  <c r="L610"/>
  <c r="L608"/>
  <c r="L606"/>
  <c r="L602"/>
  <c r="L600"/>
  <c r="L596"/>
  <c r="L588"/>
  <c r="L584"/>
  <c r="L578"/>
  <c r="L574"/>
  <c r="L572"/>
  <c r="L570"/>
  <c r="L566"/>
  <c r="L564"/>
  <c r="L562"/>
  <c r="L560"/>
  <c r="L558"/>
  <c r="L556"/>
  <c r="L554"/>
  <c r="L552"/>
  <c r="L550"/>
  <c r="L546"/>
  <c r="L542"/>
  <c r="L536"/>
  <c r="L532"/>
  <c r="L530"/>
  <c r="L526"/>
  <c r="L522"/>
  <c r="K177"/>
  <c r="K431"/>
  <c r="K521"/>
  <c r="K258"/>
  <c r="K404"/>
  <c r="K402"/>
  <c r="K430"/>
  <c r="K401"/>
  <c r="K429"/>
  <c r="K176"/>
  <c r="K202"/>
  <c r="K399"/>
  <c r="K426"/>
  <c r="K173"/>
  <c r="K80"/>
  <c r="K243"/>
  <c r="K454"/>
  <c r="K41"/>
  <c r="K453"/>
  <c r="K56"/>
  <c r="K452"/>
  <c r="K55"/>
  <c r="K312"/>
  <c r="K129"/>
  <c r="K495"/>
  <c r="K282"/>
  <c r="K171"/>
  <c r="K423"/>
  <c r="K104"/>
  <c r="K170"/>
  <c r="K398"/>
  <c r="K422"/>
  <c r="K421"/>
  <c r="K396"/>
  <c r="K281"/>
  <c r="K296"/>
  <c r="K141"/>
  <c r="K169"/>
  <c r="K257"/>
  <c r="K519"/>
  <c r="K418"/>
  <c r="K21"/>
  <c r="K225"/>
  <c r="K128"/>
  <c r="K473"/>
  <c r="K34"/>
  <c r="K449"/>
  <c r="K322"/>
  <c r="K199"/>
  <c r="K417"/>
  <c r="K168"/>
  <c r="K346"/>
  <c r="K167"/>
  <c r="K256"/>
  <c r="K255"/>
  <c r="K518"/>
  <c r="K33"/>
  <c r="K165"/>
  <c r="K386"/>
  <c r="K101"/>
  <c r="K127"/>
  <c r="K365"/>
  <c r="K20"/>
  <c r="K164"/>
  <c r="K224"/>
  <c r="K163"/>
  <c r="K78"/>
  <c r="K77"/>
  <c r="K416"/>
  <c r="K222"/>
  <c r="K384"/>
  <c r="K307"/>
  <c r="K445"/>
  <c r="K318"/>
  <c r="K67"/>
  <c r="K221"/>
  <c r="K383"/>
  <c r="K100"/>
  <c r="K19"/>
  <c r="K99"/>
  <c r="K139"/>
  <c r="K509"/>
  <c r="K220"/>
  <c r="K382"/>
  <c r="K219"/>
  <c r="K353"/>
  <c r="K138"/>
  <c r="K508"/>
  <c r="K125"/>
  <c r="K137"/>
  <c r="K381"/>
  <c r="K507"/>
  <c r="K18"/>
  <c r="K24"/>
  <c r="K98"/>
  <c r="K218"/>
  <c r="K31"/>
  <c r="K97"/>
  <c r="K217"/>
  <c r="K275"/>
  <c r="K363"/>
  <c r="K60"/>
  <c r="K66"/>
  <c r="K124"/>
  <c r="K248"/>
  <c r="K470"/>
  <c r="K274"/>
  <c r="K294"/>
  <c r="K253"/>
  <c r="K515"/>
  <c r="K273"/>
  <c r="K30"/>
  <c r="K122"/>
  <c r="K468"/>
  <c r="K293"/>
  <c r="K272"/>
  <c r="K271"/>
  <c r="K467"/>
  <c r="K292"/>
  <c r="K305"/>
  <c r="K317"/>
  <c r="K443"/>
  <c r="K75"/>
  <c r="K160"/>
  <c r="K513"/>
  <c r="K252"/>
  <c r="K135"/>
  <c r="K377"/>
  <c r="K94"/>
  <c r="K214"/>
  <c r="K158"/>
  <c r="K348"/>
  <c r="K414"/>
  <c r="K157"/>
  <c r="K413"/>
  <c r="K74"/>
  <c r="K338"/>
  <c r="K505"/>
  <c r="K134"/>
  <c r="K350"/>
  <c r="K133"/>
  <c r="K375"/>
  <c r="K394"/>
  <c r="K412"/>
  <c r="K195"/>
  <c r="K337"/>
  <c r="K343"/>
  <c r="K463"/>
  <c r="K326"/>
  <c r="K393"/>
  <c r="K411"/>
  <c r="K156"/>
  <c r="K194"/>
  <c r="K72"/>
  <c r="K152"/>
  <c r="K329"/>
  <c r="K373"/>
  <c r="K477"/>
  <c r="K178"/>
  <c r="K232"/>
  <c r="K324"/>
  <c r="K37"/>
  <c r="K437"/>
  <c r="K511"/>
  <c r="K150"/>
  <c r="K71"/>
  <c r="K64"/>
  <c r="K148"/>
  <c r="K228"/>
  <c r="K117"/>
  <c r="K264"/>
  <c r="K315"/>
  <c r="K435"/>
  <c r="K302"/>
  <c r="K147"/>
  <c r="K389"/>
  <c r="K406"/>
  <c r="K341"/>
  <c r="K190"/>
  <c r="K334"/>
  <c r="K263"/>
  <c r="K114"/>
  <c r="K113"/>
  <c r="K207"/>
  <c r="K87"/>
  <c r="K227"/>
  <c r="K461"/>
  <c r="K12"/>
  <c r="K26"/>
  <c r="K112"/>
  <c r="K206"/>
  <c r="K262"/>
  <c r="K111"/>
  <c r="K460"/>
  <c r="K483"/>
  <c r="K182"/>
  <c r="K501"/>
  <c r="K130"/>
  <c r="K35"/>
  <c r="K433"/>
  <c r="K181"/>
  <c r="K482"/>
  <c r="K143"/>
  <c r="K68"/>
  <c r="K82"/>
  <c r="K204"/>
  <c r="K755"/>
  <c r="K753"/>
  <c r="K751"/>
  <c r="K749"/>
  <c r="K747"/>
  <c r="K745"/>
  <c r="K743"/>
  <c r="K741"/>
  <c r="K739"/>
  <c r="K737"/>
  <c r="K735"/>
  <c r="K733"/>
  <c r="K731"/>
  <c r="K729"/>
  <c r="K727"/>
  <c r="K725"/>
  <c r="K723"/>
  <c r="K721"/>
  <c r="K719"/>
  <c r="K717"/>
  <c r="K715"/>
  <c r="K713"/>
  <c r="K711"/>
  <c r="K709"/>
  <c r="K707"/>
  <c r="K705"/>
  <c r="K703"/>
  <c r="K701"/>
  <c r="K699"/>
  <c r="K697"/>
  <c r="K695"/>
  <c r="K693"/>
  <c r="K691"/>
  <c r="K689"/>
  <c r="K687"/>
  <c r="K685"/>
  <c r="K683"/>
  <c r="K681"/>
  <c r="K679"/>
  <c r="K677"/>
  <c r="K675"/>
  <c r="K673"/>
  <c r="K671"/>
  <c r="K665"/>
  <c r="K663"/>
  <c r="K661"/>
  <c r="K659"/>
  <c r="K655"/>
  <c r="K653"/>
  <c r="K651"/>
  <c r="K649"/>
  <c r="K645"/>
  <c r="K643"/>
  <c r="K641"/>
  <c r="K639"/>
  <c r="K637"/>
  <c r="K635"/>
  <c r="K633"/>
  <c r="K631"/>
  <c r="K629"/>
  <c r="K627"/>
  <c r="K625"/>
  <c r="K623"/>
  <c r="K621"/>
  <c r="K611"/>
  <c r="K609"/>
  <c r="K607"/>
  <c r="K605"/>
  <c r="K603"/>
  <c r="K601"/>
  <c r="K599"/>
  <c r="K597"/>
  <c r="K595"/>
  <c r="K593"/>
  <c r="K591"/>
  <c r="K589"/>
  <c r="K587"/>
  <c r="K585"/>
  <c r="K583"/>
  <c r="K581"/>
  <c r="K577"/>
  <c r="K575"/>
  <c r="K573"/>
  <c r="K571"/>
  <c r="K569"/>
  <c r="K567"/>
  <c r="K565"/>
  <c r="K563"/>
  <c r="K561"/>
  <c r="K559"/>
  <c r="K557"/>
  <c r="K555"/>
  <c r="K553"/>
  <c r="K551"/>
  <c r="K549"/>
  <c r="K547"/>
  <c r="K545"/>
  <c r="K543"/>
  <c r="K541"/>
  <c r="K539"/>
  <c r="K537"/>
  <c r="K535"/>
  <c r="K533"/>
  <c r="K531"/>
  <c r="K529"/>
  <c r="K527"/>
  <c r="K525"/>
  <c r="K523"/>
  <c r="L177"/>
  <c r="L431"/>
  <c r="L521"/>
  <c r="L258"/>
  <c r="L404"/>
  <c r="L402"/>
  <c r="L430"/>
  <c r="L401"/>
  <c r="L429"/>
  <c r="L176"/>
  <c r="L202"/>
  <c r="L399"/>
  <c r="L426"/>
  <c r="L173"/>
  <c r="L80"/>
  <c r="L243"/>
  <c r="L454"/>
  <c r="L41"/>
  <c r="L453"/>
  <c r="L56"/>
  <c r="L452"/>
  <c r="L55"/>
  <c r="L312"/>
  <c r="L129"/>
  <c r="L495"/>
  <c r="L282"/>
  <c r="L171"/>
  <c r="L423"/>
  <c r="L104"/>
  <c r="L170"/>
  <c r="L398"/>
  <c r="L422"/>
  <c r="L421"/>
  <c r="L396"/>
  <c r="L281"/>
  <c r="L296"/>
  <c r="L141"/>
  <c r="L169"/>
  <c r="L257"/>
  <c r="L519"/>
  <c r="L418"/>
  <c r="L21"/>
  <c r="L225"/>
  <c r="L128"/>
  <c r="L473"/>
  <c r="L34"/>
  <c r="L449"/>
  <c r="L322"/>
  <c r="L199"/>
  <c r="L417"/>
  <c r="L168"/>
  <c r="L346"/>
  <c r="L167"/>
  <c r="L256"/>
  <c r="L255"/>
  <c r="L518"/>
  <c r="L33"/>
  <c r="L165"/>
  <c r="L386"/>
  <c r="L101"/>
  <c r="L127"/>
  <c r="L365"/>
  <c r="L20"/>
  <c r="L164"/>
  <c r="L224"/>
  <c r="L163"/>
  <c r="L78"/>
  <c r="L77"/>
  <c r="L416"/>
  <c r="L222"/>
  <c r="L384"/>
  <c r="L307"/>
  <c r="L445"/>
  <c r="L318"/>
  <c r="L67"/>
  <c r="L221"/>
  <c r="L383"/>
  <c r="L100"/>
  <c r="L19"/>
  <c r="L99"/>
  <c r="L139"/>
  <c r="L509"/>
  <c r="L220"/>
  <c r="L382"/>
  <c r="L219"/>
  <c r="L353"/>
  <c r="L138"/>
  <c r="L508"/>
  <c r="L125"/>
  <c r="L137"/>
  <c r="L381"/>
  <c r="L507"/>
  <c r="L18"/>
  <c r="L24"/>
  <c r="L98"/>
  <c r="L218"/>
  <c r="L31"/>
  <c r="L97"/>
  <c r="L217"/>
  <c r="L275"/>
  <c r="L363"/>
  <c r="L60"/>
  <c r="L66"/>
  <c r="L124"/>
  <c r="L248"/>
  <c r="L470"/>
  <c r="L274"/>
  <c r="L294"/>
  <c r="L253"/>
  <c r="L515"/>
  <c r="L273"/>
  <c r="L30"/>
  <c r="L122"/>
  <c r="L468"/>
  <c r="L293"/>
  <c r="L272"/>
  <c r="L271"/>
  <c r="L467"/>
  <c r="L292"/>
  <c r="L305"/>
  <c r="L317"/>
  <c r="L443"/>
  <c r="L75"/>
  <c r="L160"/>
  <c r="L513"/>
  <c r="L252"/>
  <c r="L135"/>
  <c r="L377"/>
  <c r="L94"/>
  <c r="L214"/>
  <c r="L158"/>
  <c r="L348"/>
  <c r="L414"/>
  <c r="L157"/>
  <c r="L413"/>
  <c r="L74"/>
  <c r="L338"/>
  <c r="L505"/>
  <c r="L134"/>
  <c r="L350"/>
  <c r="L133"/>
  <c r="L375"/>
  <c r="L394"/>
  <c r="L412"/>
  <c r="L195"/>
  <c r="L337"/>
  <c r="L343"/>
  <c r="L463"/>
  <c r="L326"/>
  <c r="L393"/>
  <c r="L411"/>
  <c r="L156"/>
  <c r="L194"/>
  <c r="L72"/>
  <c r="L152"/>
  <c r="L329"/>
  <c r="L373"/>
  <c r="L477"/>
  <c r="L178"/>
  <c r="L232"/>
  <c r="L324"/>
  <c r="L37"/>
  <c r="L437"/>
  <c r="L511"/>
  <c r="L150"/>
  <c r="L71"/>
  <c r="L64"/>
  <c r="L148"/>
  <c r="L228"/>
  <c r="L117"/>
  <c r="L264"/>
  <c r="L315"/>
  <c r="L435"/>
  <c r="L302"/>
  <c r="L147"/>
  <c r="L389"/>
  <c r="L406"/>
  <c r="L341"/>
  <c r="L190"/>
  <c r="L334"/>
  <c r="L263"/>
  <c r="L114"/>
  <c r="L113"/>
  <c r="L207"/>
  <c r="L87"/>
  <c r="L227"/>
  <c r="L461"/>
  <c r="L12"/>
  <c r="L26"/>
  <c r="L112"/>
  <c r="L206"/>
  <c r="L262"/>
  <c r="L111"/>
  <c r="L460"/>
  <c r="L483"/>
  <c r="L182"/>
  <c r="L501"/>
  <c r="L130"/>
  <c r="L35"/>
  <c r="L433"/>
  <c r="L181"/>
  <c r="L482"/>
  <c r="L143"/>
  <c r="L68"/>
  <c r="L82"/>
  <c r="L204"/>
  <c r="L755"/>
  <c r="L753"/>
  <c r="L751"/>
  <c r="L749"/>
  <c r="L747"/>
  <c r="L745"/>
  <c r="L743"/>
  <c r="L741"/>
  <c r="L739"/>
  <c r="L737"/>
  <c r="L735"/>
  <c r="L733"/>
  <c r="L731"/>
  <c r="L729"/>
  <c r="L727"/>
  <c r="L725"/>
  <c r="L723"/>
  <c r="L721"/>
  <c r="L719"/>
  <c r="L717"/>
  <c r="L715"/>
  <c r="L713"/>
  <c r="L711"/>
  <c r="L709"/>
  <c r="L707"/>
  <c r="L705"/>
  <c r="L703"/>
  <c r="L701"/>
  <c r="L699"/>
  <c r="L697"/>
  <c r="L695"/>
  <c r="L693"/>
  <c r="L691"/>
  <c r="L689"/>
  <c r="L687"/>
  <c r="L685"/>
  <c r="L683"/>
  <c r="L681"/>
  <c r="L679"/>
  <c r="L677"/>
  <c r="L675"/>
  <c r="L673"/>
  <c r="L671"/>
  <c r="L665"/>
  <c r="L663"/>
  <c r="L661"/>
  <c r="L659"/>
  <c r="L655"/>
  <c r="L653"/>
  <c r="L651"/>
  <c r="L649"/>
  <c r="L645"/>
  <c r="L643"/>
  <c r="L641"/>
  <c r="L639"/>
  <c r="L637"/>
  <c r="L635"/>
  <c r="L633"/>
  <c r="L631"/>
  <c r="L629"/>
  <c r="L627"/>
  <c r="L625"/>
  <c r="L623"/>
  <c r="L621"/>
  <c r="L611"/>
  <c r="L609"/>
  <c r="L607"/>
  <c r="L605"/>
  <c r="L603"/>
  <c r="L601"/>
  <c r="L599"/>
  <c r="L597"/>
  <c r="L595"/>
  <c r="L593"/>
  <c r="L591"/>
  <c r="L589"/>
  <c r="L587"/>
  <c r="L585"/>
  <c r="L583"/>
  <c r="L581"/>
  <c r="L577"/>
  <c r="L575"/>
  <c r="L573"/>
  <c r="L571"/>
  <c r="L569"/>
  <c r="L567"/>
  <c r="L565"/>
  <c r="L563"/>
  <c r="L561"/>
  <c r="L559"/>
  <c r="L557"/>
  <c r="L555"/>
  <c r="L553"/>
  <c r="L551"/>
  <c r="L549"/>
  <c r="L547"/>
  <c r="L545"/>
  <c r="L543"/>
  <c r="L541"/>
  <c r="L539"/>
  <c r="L537"/>
  <c r="L535"/>
  <c r="L533"/>
  <c r="L531"/>
  <c r="L529"/>
  <c r="L527"/>
  <c r="L525"/>
  <c r="L523"/>
  <c r="O684" i="2"/>
  <c r="O692"/>
  <c r="O50"/>
  <c r="O651"/>
  <c r="O655"/>
  <c r="O731"/>
  <c r="O743"/>
  <c r="O747"/>
  <c r="O748"/>
  <c r="O167"/>
  <c r="O347"/>
  <c r="O351"/>
  <c r="O623"/>
  <c r="O627"/>
  <c r="O659"/>
  <c r="O663"/>
  <c r="O672"/>
  <c r="O543"/>
  <c r="O547"/>
  <c r="O567"/>
  <c r="O688"/>
  <c r="O33"/>
  <c r="O37"/>
  <c r="O41"/>
  <c r="O45"/>
  <c r="O93"/>
  <c r="O94"/>
  <c r="O98"/>
  <c r="O198"/>
  <c r="O306"/>
  <c r="O706"/>
  <c r="O18"/>
  <c r="O11"/>
  <c r="O23"/>
  <c r="O164"/>
  <c r="O200"/>
  <c r="O352"/>
  <c r="O448"/>
  <c r="O452"/>
  <c r="O456"/>
  <c r="O473"/>
  <c r="K600"/>
  <c r="O601"/>
  <c r="O605"/>
  <c r="O609"/>
  <c r="O613"/>
  <c r="O617"/>
  <c r="O701"/>
  <c r="O709"/>
  <c r="O450"/>
  <c r="O454"/>
  <c r="O458"/>
  <c r="O14"/>
  <c r="O700"/>
  <c r="O13"/>
  <c r="O27"/>
  <c r="O31"/>
  <c r="O55"/>
  <c r="O59"/>
  <c r="O63"/>
  <c r="O67"/>
  <c r="O75"/>
  <c r="O87"/>
  <c r="O91"/>
  <c r="O137"/>
  <c r="O138"/>
  <c r="O142"/>
  <c r="O143"/>
  <c r="O158"/>
  <c r="O191"/>
  <c r="O212"/>
  <c r="O224"/>
  <c r="O335"/>
  <c r="O168"/>
  <c r="O176"/>
  <c r="O211"/>
  <c r="O345"/>
  <c r="O349"/>
  <c r="O357"/>
  <c r="O377"/>
  <c r="O385"/>
  <c r="O393"/>
  <c r="O397"/>
  <c r="O401"/>
  <c r="O409"/>
  <c r="O417"/>
  <c r="O421"/>
  <c r="O425"/>
  <c r="O429"/>
  <c r="O437"/>
  <c r="O441"/>
  <c r="O445"/>
  <c r="O449"/>
  <c r="O453"/>
  <c r="O457"/>
  <c r="O477"/>
  <c r="O481"/>
  <c r="O489"/>
  <c r="O493"/>
  <c r="O525"/>
  <c r="O674"/>
  <c r="O678"/>
  <c r="O712"/>
  <c r="O717"/>
  <c r="O721"/>
  <c r="O725"/>
  <c r="O66"/>
  <c r="O74"/>
  <c r="O256"/>
  <c r="O267"/>
  <c r="O325"/>
  <c r="O333"/>
  <c r="O338"/>
  <c r="O378"/>
  <c r="O382"/>
  <c r="O722"/>
  <c r="O730"/>
  <c r="O49"/>
  <c r="O95"/>
  <c r="O107"/>
  <c r="O147"/>
  <c r="O173"/>
  <c r="O178"/>
  <c r="O205"/>
  <c r="O214"/>
  <c r="O218"/>
  <c r="O222"/>
  <c r="O235"/>
  <c r="O259"/>
  <c r="O279"/>
  <c r="O289"/>
  <c r="O303"/>
  <c r="O313"/>
  <c r="O318"/>
  <c r="O322"/>
  <c r="O332"/>
  <c r="O354"/>
  <c r="O358"/>
  <c r="O438"/>
  <c r="O506"/>
  <c r="O510"/>
  <c r="O555"/>
  <c r="O559"/>
  <c r="O563"/>
  <c r="O571"/>
  <c r="O575"/>
  <c r="O579"/>
  <c r="O583"/>
  <c r="O587"/>
  <c r="O591"/>
  <c r="O608"/>
  <c r="O612"/>
  <c r="O624"/>
  <c r="O628"/>
  <c r="O632"/>
  <c r="O633"/>
  <c r="O636"/>
  <c r="O640"/>
  <c r="O644"/>
  <c r="O649"/>
  <c r="O652"/>
  <c r="O657"/>
  <c r="O665"/>
  <c r="O673"/>
  <c r="O677"/>
  <c r="O685"/>
  <c r="O693"/>
  <c r="O82"/>
  <c r="O148"/>
  <c r="O157"/>
  <c r="O171"/>
  <c r="O175"/>
  <c r="O197"/>
  <c r="O233"/>
  <c r="O236"/>
  <c r="O249"/>
  <c r="O261"/>
  <c r="O265"/>
  <c r="O281"/>
  <c r="O309"/>
  <c r="O447"/>
  <c r="O34"/>
  <c r="O38"/>
  <c r="O39"/>
  <c r="O42"/>
  <c r="O46"/>
  <c r="O47"/>
  <c r="O52"/>
  <c r="O68"/>
  <c r="O72"/>
  <c r="O80"/>
  <c r="O84"/>
  <c r="O117"/>
  <c r="O361"/>
  <c r="O511"/>
  <c r="O533"/>
  <c r="O537"/>
  <c r="O541"/>
  <c r="O545"/>
  <c r="O549"/>
  <c r="O553"/>
  <c r="O557"/>
  <c r="O565"/>
  <c r="O569"/>
  <c r="O573"/>
  <c r="O577"/>
  <c r="O581"/>
  <c r="O589"/>
  <c r="O593"/>
  <c r="O666"/>
  <c r="O687"/>
  <c r="O691"/>
  <c r="O695"/>
  <c r="O699"/>
  <c r="O703"/>
  <c r="O724"/>
  <c r="O733"/>
  <c r="O741"/>
  <c r="O353"/>
  <c r="O370"/>
  <c r="O462"/>
  <c r="O465"/>
  <c r="O469"/>
  <c r="O504"/>
  <c r="O508"/>
  <c r="O512"/>
  <c r="O734"/>
  <c r="K30"/>
  <c r="O51"/>
  <c r="O99"/>
  <c r="O232"/>
  <c r="O248"/>
  <c r="O308"/>
  <c r="O312"/>
  <c r="O324"/>
  <c r="O329"/>
  <c r="O340"/>
  <c r="O461"/>
  <c r="O610"/>
  <c r="O689"/>
  <c r="O697"/>
  <c r="O89"/>
  <c r="O122"/>
  <c r="O133"/>
  <c r="O139"/>
  <c r="O160"/>
  <c r="O161"/>
  <c r="O162"/>
  <c r="O163"/>
  <c r="O184"/>
  <c r="O185"/>
  <c r="O656"/>
  <c r="O660"/>
  <c r="O664"/>
  <c r="O16"/>
  <c r="O36"/>
  <c r="O40"/>
  <c r="O43"/>
  <c r="O44"/>
  <c r="O73"/>
  <c r="O77"/>
  <c r="O81"/>
  <c r="O90"/>
  <c r="O105"/>
  <c r="O106"/>
  <c r="O112"/>
  <c r="O123"/>
  <c r="O124"/>
  <c r="O134"/>
  <c r="O152"/>
  <c r="O155"/>
  <c r="O172"/>
  <c r="O180"/>
  <c r="O186"/>
  <c r="O196"/>
  <c r="O202"/>
  <c r="O208"/>
  <c r="O217"/>
  <c r="O226"/>
  <c r="O245"/>
  <c r="O251"/>
  <c r="O271"/>
  <c r="O298"/>
  <c r="O300"/>
  <c r="O305"/>
  <c r="O315"/>
  <c r="O330"/>
  <c r="O387"/>
  <c r="O391"/>
  <c r="O395"/>
  <c r="O399"/>
  <c r="O403"/>
  <c r="O407"/>
  <c r="O411"/>
  <c r="O415"/>
  <c r="O423"/>
  <c r="O427"/>
  <c r="O433"/>
  <c r="O446"/>
  <c r="O485"/>
  <c r="O501"/>
  <c r="O544"/>
  <c r="O552"/>
  <c r="O556"/>
  <c r="O564"/>
  <c r="O568"/>
  <c r="O576"/>
  <c r="O580"/>
  <c r="O584"/>
  <c r="O588"/>
  <c r="O592"/>
  <c r="O597"/>
  <c r="O607"/>
  <c r="O611"/>
  <c r="O625"/>
  <c r="O637"/>
  <c r="O641"/>
  <c r="O645"/>
  <c r="O653"/>
  <c r="O661"/>
  <c r="O671"/>
  <c r="O702"/>
  <c r="O729"/>
  <c r="O735"/>
  <c r="O744"/>
  <c r="O750"/>
  <c r="K10"/>
  <c r="K22"/>
  <c r="O71"/>
  <c r="O83"/>
  <c r="O108"/>
  <c r="O204"/>
  <c r="O239"/>
  <c r="O264"/>
  <c r="O284"/>
  <c r="O321"/>
  <c r="O327"/>
  <c r="O337"/>
  <c r="O343"/>
  <c r="O374"/>
  <c r="O381"/>
  <c r="O388"/>
  <c r="O392"/>
  <c r="O396"/>
  <c r="O400"/>
  <c r="O404"/>
  <c r="O408"/>
  <c r="O412"/>
  <c r="O420"/>
  <c r="O424"/>
  <c r="O428"/>
  <c r="O434"/>
  <c r="O451"/>
  <c r="O455"/>
  <c r="O459"/>
  <c r="O546"/>
  <c r="O550"/>
  <c r="O554"/>
  <c r="O558"/>
  <c r="O562"/>
  <c r="O566"/>
  <c r="O570"/>
  <c r="O574"/>
  <c r="O578"/>
  <c r="O582"/>
  <c r="O586"/>
  <c r="O590"/>
  <c r="O745"/>
  <c r="O92"/>
  <c r="O120"/>
  <c r="O140"/>
  <c r="O25"/>
  <c r="O26"/>
  <c r="O28"/>
  <c r="O96"/>
  <c r="O149"/>
  <c r="O150"/>
  <c r="O169"/>
  <c r="O170"/>
  <c r="O174"/>
  <c r="O177"/>
  <c r="O179"/>
  <c r="O190"/>
  <c r="O193"/>
  <c r="O195"/>
  <c r="O206"/>
  <c r="O210"/>
  <c r="O220"/>
  <c r="O221"/>
  <c r="O223"/>
  <c r="O231"/>
  <c r="O243"/>
  <c r="O247"/>
  <c r="O252"/>
  <c r="O263"/>
  <c r="O272"/>
  <c r="O283"/>
  <c r="O288"/>
  <c r="O307"/>
  <c r="O310"/>
  <c r="O311"/>
  <c r="O314"/>
  <c r="O316"/>
  <c r="O334"/>
  <c r="O336"/>
  <c r="O355"/>
  <c r="O356"/>
  <c r="O372"/>
  <c r="O379"/>
  <c r="O380"/>
  <c r="O390"/>
  <c r="O398"/>
  <c r="O406"/>
  <c r="O414"/>
  <c r="O422"/>
  <c r="O430"/>
  <c r="O431"/>
  <c r="O432"/>
  <c r="O439"/>
  <c r="O440"/>
  <c r="O442"/>
  <c r="O468"/>
  <c r="O470"/>
  <c r="O475"/>
  <c r="O478"/>
  <c r="O483"/>
  <c r="O484"/>
  <c r="O486"/>
  <c r="O491"/>
  <c r="O492"/>
  <c r="O494"/>
  <c r="O499"/>
  <c r="O500"/>
  <c r="O519"/>
  <c r="O520"/>
  <c r="O522"/>
  <c r="O527"/>
  <c r="O530"/>
  <c r="O535"/>
  <c r="O538"/>
  <c r="O595"/>
  <c r="O596"/>
  <c r="O598"/>
  <c r="O603"/>
  <c r="O604"/>
  <c r="O615"/>
  <c r="O616"/>
  <c r="O618"/>
  <c r="O626"/>
  <c r="O634"/>
  <c r="O642"/>
  <c r="O650"/>
  <c r="O658"/>
  <c r="O667"/>
  <c r="O670"/>
  <c r="O679"/>
  <c r="O680"/>
  <c r="O698"/>
  <c r="O707"/>
  <c r="O710"/>
  <c r="O726"/>
  <c r="O728"/>
  <c r="O739"/>
  <c r="O740"/>
  <c r="O742"/>
  <c r="O109"/>
  <c r="O110"/>
  <c r="O126"/>
  <c r="O129"/>
  <c r="O130"/>
  <c r="O132"/>
  <c r="O153"/>
  <c r="O154"/>
  <c r="O156"/>
  <c r="O165"/>
  <c r="O166"/>
  <c r="O183"/>
  <c r="O199"/>
  <c r="O716"/>
  <c r="O732"/>
  <c r="O10"/>
  <c r="O21"/>
  <c r="O22"/>
  <c r="O24"/>
  <c r="O30"/>
  <c r="O53"/>
  <c r="O54"/>
  <c r="O57"/>
  <c r="O58"/>
  <c r="O60"/>
  <c r="O85"/>
  <c r="O86"/>
  <c r="O88"/>
  <c r="O113"/>
  <c r="O116"/>
  <c r="O136"/>
  <c r="O187"/>
  <c r="O201"/>
  <c r="O203"/>
  <c r="O219"/>
  <c r="O238"/>
  <c r="O240"/>
  <c r="O255"/>
  <c r="O258"/>
  <c r="O260"/>
  <c r="O275"/>
  <c r="O278"/>
  <c r="O280"/>
  <c r="O291"/>
  <c r="O302"/>
  <c r="O304"/>
  <c r="O319"/>
  <c r="O323"/>
  <c r="O328"/>
  <c r="O339"/>
  <c r="O342"/>
  <c r="O350"/>
  <c r="O359"/>
  <c r="O360"/>
  <c r="O367"/>
  <c r="O375"/>
  <c r="O376"/>
  <c r="O383"/>
  <c r="O384"/>
  <c r="O394"/>
  <c r="O402"/>
  <c r="O410"/>
  <c r="O418"/>
  <c r="O426"/>
  <c r="O435"/>
  <c r="O436"/>
  <c r="O443"/>
  <c r="O444"/>
  <c r="O472"/>
  <c r="O474"/>
  <c r="O479"/>
  <c r="O480"/>
  <c r="O482"/>
  <c r="O487"/>
  <c r="O488"/>
  <c r="O490"/>
  <c r="O495"/>
  <c r="O496"/>
  <c r="O498"/>
  <c r="O516"/>
  <c r="O518"/>
  <c r="O523"/>
  <c r="O524"/>
  <c r="O526"/>
  <c r="O532"/>
  <c r="O534"/>
  <c r="O539"/>
  <c r="O540"/>
  <c r="O599"/>
  <c r="O602"/>
  <c r="O620"/>
  <c r="O638"/>
  <c r="O646"/>
  <c r="O654"/>
  <c r="O662"/>
  <c r="O675"/>
  <c r="O686"/>
  <c r="O694"/>
  <c r="O736"/>
  <c r="O234"/>
  <c r="O242"/>
  <c r="O262"/>
  <c r="O282"/>
  <c r="O230"/>
  <c r="O250"/>
  <c r="O266"/>
  <c r="O270"/>
  <c r="O286"/>
  <c r="O254"/>
  <c r="O274"/>
  <c r="O290"/>
  <c r="H756" i="1"/>
</calcChain>
</file>

<file path=xl/sharedStrings.xml><?xml version="1.0" encoding="utf-8"?>
<sst xmlns="http://schemas.openxmlformats.org/spreadsheetml/2006/main" count="7681" uniqueCount="582">
  <si>
    <t>Massachusetts Department of Elementary and Secondary Education</t>
  </si>
  <si>
    <r>
      <t xml:space="preserve">Chalocsend
</t>
    </r>
    <r>
      <rPr>
        <sz val="7"/>
        <rFont val="Arial"/>
        <family val="2"/>
      </rPr>
      <t>(charter school,  district where school is located, sending district)</t>
    </r>
  </si>
  <si>
    <t>Cha Lea</t>
  </si>
  <si>
    <t>Charter School</t>
  </si>
  <si>
    <t>Campus Lea</t>
  </si>
  <si>
    <t>Campus Location</t>
  </si>
  <si>
    <t>Send Lea</t>
  </si>
  <si>
    <t>Sending District</t>
  </si>
  <si>
    <t>FTE</t>
  </si>
  <si>
    <t>Foundation
Base 
Rate</t>
  </si>
  <si>
    <t>Above Foundation Spending Rate</t>
  </si>
  <si>
    <t>Facilities
Aid
Rate</t>
  </si>
  <si>
    <t>Trans-
porta-
tion Rate</t>
  </si>
  <si>
    <t>TOTAL Foundation Formula Rate</t>
  </si>
  <si>
    <t xml:space="preserve"> </t>
  </si>
  <si>
    <t>Projected  FY17 Rates by Charter School and Sending District (Q1)(e)</t>
  </si>
  <si>
    <t>ALMA DEL MAR</t>
  </si>
  <si>
    <t>NEW BEDFORD</t>
  </si>
  <si>
    <t>EXCEL ACADEMY</t>
  </si>
  <si>
    <t>BOSTON</t>
  </si>
  <si>
    <t>BROCKTON</t>
  </si>
  <si>
    <t>CHELSEA</t>
  </si>
  <si>
    <t>EVERETT</t>
  </si>
  <si>
    <t>LEXINGTON</t>
  </si>
  <si>
    <t>LYNN</t>
  </si>
  <si>
    <t>MALDEN</t>
  </si>
  <si>
    <t>REVERE</t>
  </si>
  <si>
    <t>SAUGUS</t>
  </si>
  <si>
    <t>WALTHAM</t>
  </si>
  <si>
    <t>WINTHROP</t>
  </si>
  <si>
    <t>ACADEMY OF THE PACIFIC RIM</t>
  </si>
  <si>
    <t>DEDHAM</t>
  </si>
  <si>
    <t>MILTON</t>
  </si>
  <si>
    <t>NEWTON</t>
  </si>
  <si>
    <t>NORWOOD</t>
  </si>
  <si>
    <t>RANDOLPH</t>
  </si>
  <si>
    <t>STOUGHTON</t>
  </si>
  <si>
    <t>WATERTOWN</t>
  </si>
  <si>
    <t>WEYMOUTH</t>
  </si>
  <si>
    <t>FOUR RIVERS</t>
  </si>
  <si>
    <t>GREENFIELD</t>
  </si>
  <si>
    <t>BELCHERTOWN</t>
  </si>
  <si>
    <t>ERVING</t>
  </si>
  <si>
    <t>HADLEY</t>
  </si>
  <si>
    <t>ROWE</t>
  </si>
  <si>
    <t>FRONTIER</t>
  </si>
  <si>
    <t>GILL MONTAGUE</t>
  </si>
  <si>
    <t>HAMPSHIRE</t>
  </si>
  <si>
    <t>MOHAWK TRAIL</t>
  </si>
  <si>
    <t>PIONEER</t>
  </si>
  <si>
    <t>RALPH C MAHAR</t>
  </si>
  <si>
    <t>BERKSHIRE ARTS AND TECHNOLOGY</t>
  </si>
  <si>
    <t>ADAMS CHESHIRE</t>
  </si>
  <si>
    <t>CLARKSBURG</t>
  </si>
  <si>
    <t>FLORIDA</t>
  </si>
  <si>
    <t>LANESBOROUGH</t>
  </si>
  <si>
    <t>LEE</t>
  </si>
  <si>
    <t>NORTH ADAMS</t>
  </si>
  <si>
    <t>PITTSFIELD</t>
  </si>
  <si>
    <t>SAVOY</t>
  </si>
  <si>
    <t>WILLIAMSTOWN</t>
  </si>
  <si>
    <t>CENTRAL BERKSHIRE</t>
  </si>
  <si>
    <t>GATEWAY</t>
  </si>
  <si>
    <t>MOUNT GREYLOCK</t>
  </si>
  <si>
    <t>BOSTON PREPARATORY</t>
  </si>
  <si>
    <t>BRIDGE BOSTON</t>
  </si>
  <si>
    <t>ABINGTON</t>
  </si>
  <si>
    <t>FRAMINGHAM</t>
  </si>
  <si>
    <t>HOLBROOK</t>
  </si>
  <si>
    <t>SOMERVILLE</t>
  </si>
  <si>
    <t>CHRISTA MCAULIFFE</t>
  </si>
  <si>
    <t>ASHLAND</t>
  </si>
  <si>
    <t>HOLLISTON</t>
  </si>
  <si>
    <t>HOPKINTON</t>
  </si>
  <si>
    <t>MARLBOROUGH</t>
  </si>
  <si>
    <t>NATICK</t>
  </si>
  <si>
    <t>SOUTHBOROUGH</t>
  </si>
  <si>
    <t>SUDBURY</t>
  </si>
  <si>
    <t>UXBRIDGE</t>
  </si>
  <si>
    <t>DOVER SHERBORN</t>
  </si>
  <si>
    <t>MENDON UPTON</t>
  </si>
  <si>
    <t>HELEN Y. DAVIS LEADERSHIP ACADEMY</t>
  </si>
  <si>
    <t>BENJAMIN BANNEKER</t>
  </si>
  <si>
    <t>CAMBRIDGE</t>
  </si>
  <si>
    <t>ARLINGTON</t>
  </si>
  <si>
    <t>BEDFORD</t>
  </si>
  <si>
    <t>BELMONT</t>
  </si>
  <si>
    <t>BILLERICA</t>
  </si>
  <si>
    <t>LAWRENCE</t>
  </si>
  <si>
    <t>MEDFORD</t>
  </si>
  <si>
    <t>METHUEN</t>
  </si>
  <si>
    <t>QUINCY</t>
  </si>
  <si>
    <t>WINCHESTER</t>
  </si>
  <si>
    <t>WOBURN</t>
  </si>
  <si>
    <t>AYER SHIRLEY</t>
  </si>
  <si>
    <t>COMMUNITY DAY - GATEWAY</t>
  </si>
  <si>
    <t>ANDOVER</t>
  </si>
  <si>
    <t>DRACUT</t>
  </si>
  <si>
    <t>NORTH ANDOVER</t>
  </si>
  <si>
    <t>BROOKE ROSLINDALE</t>
  </si>
  <si>
    <t>BRAINTREE</t>
  </si>
  <si>
    <t>BROOKLINE</t>
  </si>
  <si>
    <t>CANTON</t>
  </si>
  <si>
    <t>EASTON</t>
  </si>
  <si>
    <t>BRIDGEWATER RAYNHAM</t>
  </si>
  <si>
    <t>KIPP ACADEMY LYNN</t>
  </si>
  <si>
    <t>BEVERLY</t>
  </si>
  <si>
    <t>LYNNFIELD</t>
  </si>
  <si>
    <t>MARBLEHEAD</t>
  </si>
  <si>
    <t>PEABODY</t>
  </si>
  <si>
    <t>SALEM</t>
  </si>
  <si>
    <t>SWAMPSCOTT</t>
  </si>
  <si>
    <t>WORCESTER</t>
  </si>
  <si>
    <t>ADVANCED MATH AND SCIENCE ACADEMY</t>
  </si>
  <si>
    <t>BOYLSTON</t>
  </si>
  <si>
    <t>CLINTON</t>
  </si>
  <si>
    <t>FRANKLIN</t>
  </si>
  <si>
    <t>GRAFTON</t>
  </si>
  <si>
    <t>HARVARD</t>
  </si>
  <si>
    <t>HUDSON</t>
  </si>
  <si>
    <t>LEOMINSTER</t>
  </si>
  <si>
    <t>LITTLETON</t>
  </si>
  <si>
    <t>MAYNARD</t>
  </si>
  <si>
    <t>MEDWAY</t>
  </si>
  <si>
    <t>NORTHBOROUGH</t>
  </si>
  <si>
    <t>SHREWSBURY</t>
  </si>
  <si>
    <t>WESTBOROUGH</t>
  </si>
  <si>
    <t>WEST BOYLSTON</t>
  </si>
  <si>
    <t>WESTFORD</t>
  </si>
  <si>
    <t>BERLIN BOYLSTON</t>
  </si>
  <si>
    <t>LINCOLN SUDBURY</t>
  </si>
  <si>
    <t>NASHOBA</t>
  </si>
  <si>
    <t>NORTHBORO SOUTHBORO</t>
  </si>
  <si>
    <t>NORTH MIDDLESEX</t>
  </si>
  <si>
    <t>WACHUSETT</t>
  </si>
  <si>
    <t>COMMUNITY DAY - R. KINGMAN WEBSTER</t>
  </si>
  <si>
    <t>HAVERHILL</t>
  </si>
  <si>
    <t>CAPE COD LIGHTHOUSE</t>
  </si>
  <si>
    <t>MONOMOY</t>
  </si>
  <si>
    <t>BARNSTABLE</t>
  </si>
  <si>
    <t>BOURNE</t>
  </si>
  <si>
    <t>SANDWICH</t>
  </si>
  <si>
    <t>TRURO</t>
  </si>
  <si>
    <t>DENNIS YARMOUTH</t>
  </si>
  <si>
    <t>NAUSET</t>
  </si>
  <si>
    <t>INNOVATION ACADEMY</t>
  </si>
  <si>
    <t>TYNGSBOROUGH</t>
  </si>
  <si>
    <t>CHELMSFORD</t>
  </si>
  <si>
    <t>LOWELL</t>
  </si>
  <si>
    <t>TEWKSBURY</t>
  </si>
  <si>
    <t>ACTON BOXBOROUGH</t>
  </si>
  <si>
    <t>GROTON DUNSTABLE</t>
  </si>
  <si>
    <t>COMMUNITY CS OF CAMBRIDGE</t>
  </si>
  <si>
    <t>NEEDHAM</t>
  </si>
  <si>
    <t>STONEHAM</t>
  </si>
  <si>
    <t>CITY ON A HILL - CIRCUIT ST</t>
  </si>
  <si>
    <t>CODMAN ACADEMY</t>
  </si>
  <si>
    <t>CONSERVATORY LAB</t>
  </si>
  <si>
    <t>COMMUNITY DAY - PROSPECT</t>
  </si>
  <si>
    <t>SABIS INTERNATIONAL</t>
  </si>
  <si>
    <t>SPRINGFIELD</t>
  </si>
  <si>
    <t>AGAWAM</t>
  </si>
  <si>
    <t>CHICOPEE</t>
  </si>
  <si>
    <t>EAST LONGMEADOW</t>
  </si>
  <si>
    <t>LONGMEADOW</t>
  </si>
  <si>
    <t>LUDLOW</t>
  </si>
  <si>
    <t>HAMPDEN WILBRAHAM</t>
  </si>
  <si>
    <t>NEIGHBORHOOD HOUSE</t>
  </si>
  <si>
    <t>ABBY KELLEY FOSTER</t>
  </si>
  <si>
    <t>AUBURN</t>
  </si>
  <si>
    <t>LEICESTER</t>
  </si>
  <si>
    <t>MILLBURY</t>
  </si>
  <si>
    <t>OXFORD</t>
  </si>
  <si>
    <t>WEBSTER</t>
  </si>
  <si>
    <t>FOXBOROUGH REGIONAL</t>
  </si>
  <si>
    <t>FOXBOROUGH</t>
  </si>
  <si>
    <t>ATTLEBORO</t>
  </si>
  <si>
    <t>AVON</t>
  </si>
  <si>
    <t>MANSFIELD</t>
  </si>
  <si>
    <t>MEDFIELD</t>
  </si>
  <si>
    <t>NORFOLK</t>
  </si>
  <si>
    <t>NORTH ATTLEBOROUGH</t>
  </si>
  <si>
    <t>NORTON</t>
  </si>
  <si>
    <t>PLAINVILLE</t>
  </si>
  <si>
    <t>SHARON</t>
  </si>
  <si>
    <t>TAUNTON</t>
  </si>
  <si>
    <t>WALPOLE</t>
  </si>
  <si>
    <t>WEST BRIDGEWATER</t>
  </si>
  <si>
    <t>WRENTHAM</t>
  </si>
  <si>
    <t>DIGHTON REHOBOTH</t>
  </si>
  <si>
    <t>KING PHILIP</t>
  </si>
  <si>
    <t>BENJAMIN FRANKLIN CLASSICAL</t>
  </si>
  <si>
    <t>BELLINGHAM</t>
  </si>
  <si>
    <t>HOPEDALE</t>
  </si>
  <si>
    <t>MILFORD</t>
  </si>
  <si>
    <t>MILLIS</t>
  </si>
  <si>
    <t>BLACKSTONE MILLVILLE</t>
  </si>
  <si>
    <t>BOSTON COLLEGIATE</t>
  </si>
  <si>
    <t>HILLTOWN COOPERATIVE</t>
  </si>
  <si>
    <t>EASTHAMPTON</t>
  </si>
  <si>
    <t>AMHERST</t>
  </si>
  <si>
    <t>HATFIELD</t>
  </si>
  <si>
    <t>NORTHAMPTON</t>
  </si>
  <si>
    <t>SOUTHAMPTON</t>
  </si>
  <si>
    <t>SOUTH HADLEY</t>
  </si>
  <si>
    <t>WESTHAMPTON</t>
  </si>
  <si>
    <t>WILLIAMSBURG</t>
  </si>
  <si>
    <t>AMHERST PELHAM</t>
  </si>
  <si>
    <t>CHESTERFIELD GOSHEN</t>
  </si>
  <si>
    <t>HOLYOKE COMMUNITY</t>
  </si>
  <si>
    <t>HOLYOKE</t>
  </si>
  <si>
    <t>WARE</t>
  </si>
  <si>
    <t>WESTFIELD</t>
  </si>
  <si>
    <t>WEST SPRINGFIELD</t>
  </si>
  <si>
    <t>LAWRENCE FAMILY DEVELOPMENT</t>
  </si>
  <si>
    <t>HILL VIEW MONTESSORI</t>
  </si>
  <si>
    <t>AMESBURY</t>
  </si>
  <si>
    <t>LOWELL COMMUNITY</t>
  </si>
  <si>
    <t>LOWELL MIDDLESEX ACADEMY</t>
  </si>
  <si>
    <t>KIPP ACADEMY BOSTON</t>
  </si>
  <si>
    <t>MARBLEHEAD COMMUNITY</t>
  </si>
  <si>
    <t>NAHANT</t>
  </si>
  <si>
    <t>MARTHA'S VINEYARD</t>
  </si>
  <si>
    <t>MARTHAS VINEYARD</t>
  </si>
  <si>
    <t>FALMOUTH</t>
  </si>
  <si>
    <t>UPISLAND</t>
  </si>
  <si>
    <t>EDGARTOWN</t>
  </si>
  <si>
    <t>OAK BLUFFS</t>
  </si>
  <si>
    <t>TISBURY</t>
  </si>
  <si>
    <t>MATCH</t>
  </si>
  <si>
    <t>MYSTIC VALLEY REGIONAL</t>
  </si>
  <si>
    <t>BOXFORD</t>
  </si>
  <si>
    <t>BURLINGTON</t>
  </si>
  <si>
    <t>DANVERS</t>
  </si>
  <si>
    <t>MELROSE</t>
  </si>
  <si>
    <t>READING</t>
  </si>
  <si>
    <t>WAKEFIELD</t>
  </si>
  <si>
    <t>WILMINGTON</t>
  </si>
  <si>
    <t>SIZER SCHOOL, A NORTH CENTRAL CHARTER ESSENTIAL SCHOOL</t>
  </si>
  <si>
    <t>FITCHBURG</t>
  </si>
  <si>
    <t>GARDNER</t>
  </si>
  <si>
    <t>LUNENBURG</t>
  </si>
  <si>
    <t>WINCHENDON</t>
  </si>
  <si>
    <t>ASHBURNHAM WESTMINSTER</t>
  </si>
  <si>
    <t>ATHOL ROYALSTON</t>
  </si>
  <si>
    <t>NARRAGANSETT</t>
  </si>
  <si>
    <t>QUABBIN</t>
  </si>
  <si>
    <t>QUABOAG</t>
  </si>
  <si>
    <t>FRANCIS W. PARKER CHARTER ESSENTIAL</t>
  </si>
  <si>
    <t>DEVENS</t>
  </si>
  <si>
    <t>CONCORD</t>
  </si>
  <si>
    <t>CONCORD CARLISLE</t>
  </si>
  <si>
    <t>PIONEER VALLEY PERFORMING ARTS</t>
  </si>
  <si>
    <t>GRANBY</t>
  </si>
  <si>
    <t>MONSON</t>
  </si>
  <si>
    <t>PALMER</t>
  </si>
  <si>
    <t>SOUTHWICK TOLLAND GRANVILLE</t>
  </si>
  <si>
    <t>BOSTON RENAISSANCE</t>
  </si>
  <si>
    <t>ROCKLAND</t>
  </si>
  <si>
    <t>WHITMAN HANSON</t>
  </si>
  <si>
    <t>RIVER VALLEY</t>
  </si>
  <si>
    <t>NEWBURYPORT</t>
  </si>
  <si>
    <t>GEORGETOWN</t>
  </si>
  <si>
    <t>PENTUCKET</t>
  </si>
  <si>
    <t>TRITON</t>
  </si>
  <si>
    <t>RISING TIDE</t>
  </si>
  <si>
    <t>PLYMOUTH</t>
  </si>
  <si>
    <t>CARVER</t>
  </si>
  <si>
    <t>DUXBURY</t>
  </si>
  <si>
    <t>EAST BRIDGEWATER</t>
  </si>
  <si>
    <t>KINGSTON</t>
  </si>
  <si>
    <t>MARSHFIELD</t>
  </si>
  <si>
    <t>MASHPEE</t>
  </si>
  <si>
    <t>MIDDLEBOROUGH</t>
  </si>
  <si>
    <t>PEMBROKE</t>
  </si>
  <si>
    <t>WAREHAM</t>
  </si>
  <si>
    <t>FREETOWN LAKEVILLE</t>
  </si>
  <si>
    <t>OLD ROCHESTER</t>
  </si>
  <si>
    <t>SILVER LAKE</t>
  </si>
  <si>
    <t>ROXBURY PREPARATORY</t>
  </si>
  <si>
    <t>SALEM ACADEMY</t>
  </si>
  <si>
    <t>SEVEN HILLS</t>
  </si>
  <si>
    <t>NORTHBRIDGE</t>
  </si>
  <si>
    <t>SOUTHBRIDGE</t>
  </si>
  <si>
    <t>SPENCER EAST BROOKFIELD</t>
  </si>
  <si>
    <t>PROSPECT HILL ACADEMY</t>
  </si>
  <si>
    <t>SOUTH SHORE</t>
  </si>
  <si>
    <t>NORWELL</t>
  </si>
  <si>
    <t>COHASSET</t>
  </si>
  <si>
    <t>HANOVER</t>
  </si>
  <si>
    <t>HINGHAM</t>
  </si>
  <si>
    <t>HULL</t>
  </si>
  <si>
    <t>SCITUATE</t>
  </si>
  <si>
    <t>STURGIS</t>
  </si>
  <si>
    <t>PROVINCETOWN</t>
  </si>
  <si>
    <t>ATLANTIS</t>
  </si>
  <si>
    <t>FALL RIVER</t>
  </si>
  <si>
    <t>DARTMOUTH</t>
  </si>
  <si>
    <t>SOMERSET</t>
  </si>
  <si>
    <t>SWANSEA</t>
  </si>
  <si>
    <t>WESTPORT</t>
  </si>
  <si>
    <t>SOMERSET BERKLEY</t>
  </si>
  <si>
    <t>MARTIN LUTHER KING JR CS OF EXCELLENCE</t>
  </si>
  <si>
    <t>PHOENIX CHARTER ACADEMY</t>
  </si>
  <si>
    <t>PIONEER CS OF SCIENCE</t>
  </si>
  <si>
    <t>GLOBAL LEARNING</t>
  </si>
  <si>
    <t>FAIRHAVEN</t>
  </si>
  <si>
    <t>PIONEER VALLEY CHINESE IMMERSION</t>
  </si>
  <si>
    <t>CONWAY</t>
  </si>
  <si>
    <t>DEERFIELD</t>
  </si>
  <si>
    <t>LEVERETT</t>
  </si>
  <si>
    <t>ORANGE</t>
  </si>
  <si>
    <t>PELHAM</t>
  </si>
  <si>
    <t>SHUTESBURY</t>
  </si>
  <si>
    <t>SUNDERLAND</t>
  </si>
  <si>
    <t>VERITAS PREPARATORY</t>
  </si>
  <si>
    <t>HAMPDEN CS OF SCIENCE</t>
  </si>
  <si>
    <t>PAULO FREIRE SOCIAL JUSTICE</t>
  </si>
  <si>
    <t>BAYSTATE ACADEMY</t>
  </si>
  <si>
    <t>LOWELL COLLEGIATE</t>
  </si>
  <si>
    <t>CITY ON A HILL - DUDLEY SQUARE</t>
  </si>
  <si>
    <t>PIONEER CS OF SCIENCE II</t>
  </si>
  <si>
    <t>CITY ON A HILL NEW BEDFORD</t>
  </si>
  <si>
    <t>PHOENIX CHARTER ACADEMY SPRINGFIELD</t>
  </si>
  <si>
    <t>ARGOSY COLLEGIATE</t>
  </si>
  <si>
    <t>SPRINGFIELD PREPARATORY</t>
  </si>
  <si>
    <t>NEW HEIGHTS CS OF BROCKTON</t>
  </si>
  <si>
    <t>Low Income and Rate Changes in the FY17 Charter School Foundation Budget Rates</t>
  </si>
  <si>
    <r>
      <t xml:space="preserve">Chalocsend
</t>
    </r>
    <r>
      <rPr>
        <sz val="6"/>
        <color theme="1" tint="0.14999847407452621"/>
        <rFont val="Arial"/>
        <family val="2"/>
      </rPr>
      <t>(charter school,  district where school is located, sending district)</t>
    </r>
  </si>
  <si>
    <t>Cha
Lea</t>
  </si>
  <si>
    <t>Charter
School</t>
  </si>
  <si>
    <t>Sending
District</t>
  </si>
  <si>
    <t>FY17
FTE</t>
  </si>
  <si>
    <t>FY16 Foundation Rate</t>
  </si>
  <si>
    <t>FY17 Foundation Rate</t>
  </si>
  <si>
    <t>diff</t>
  </si>
  <si>
    <t>FY16
Low Inc Enro as a Pct of
Fnd Enro</t>
  </si>
  <si>
    <t>FY17
Low Inc Enro as a Pct of
Fnd Enro</t>
  </si>
  <si>
    <t>notes</t>
  </si>
  <si>
    <t xml:space="preserve">  </t>
  </si>
  <si>
    <t>--</t>
  </si>
  <si>
    <t>STATE TOTAL</t>
  </si>
  <si>
    <t>NORFOLK COUNTY</t>
  </si>
  <si>
    <t>ESSEX COUNTY</t>
  </si>
  <si>
    <t>BRISTOL COUNTY</t>
  </si>
  <si>
    <t>WHITTIER</t>
  </si>
  <si>
    <t>UPPER CAPE COD</t>
  </si>
  <si>
    <t>TRI COUNTY</t>
  </si>
  <si>
    <t>SOUTHERN WORCESTER</t>
  </si>
  <si>
    <t>SOUTHEASTERN</t>
  </si>
  <si>
    <t>SHAWSHEEN VALLEY</t>
  </si>
  <si>
    <t>PATHFINDER</t>
  </si>
  <si>
    <t>OLD COLONY</t>
  </si>
  <si>
    <t>NORTH SHORE</t>
  </si>
  <si>
    <t>NORTHEAST METROPOLITAN</t>
  </si>
  <si>
    <t>NASHOBA VALLEY</t>
  </si>
  <si>
    <t>NORTHERN BERKSHIRE</t>
  </si>
  <si>
    <t>MONTACHUSETT</t>
  </si>
  <si>
    <t>MINUTEMAN</t>
  </si>
  <si>
    <t>SOUTH MIDDLESEX</t>
  </si>
  <si>
    <t>GREATER LOWELL</t>
  </si>
  <si>
    <t>GREATER NEW BEDFORD</t>
  </si>
  <si>
    <t>GREATER LAWRENCE</t>
  </si>
  <si>
    <t>GREATER FALL RIVER</t>
  </si>
  <si>
    <t>FRANKLIN COUNTY</t>
  </si>
  <si>
    <t>CAPE COD</t>
  </si>
  <si>
    <t>BRISTOL PLYMOUTH</t>
  </si>
  <si>
    <t>BLUE HILLS</t>
  </si>
  <si>
    <t>BLACKSTONE VALLEY</t>
  </si>
  <si>
    <t>ASSABET VALLEY</t>
  </si>
  <si>
    <t>TANTASQUA</t>
  </si>
  <si>
    <t>SOUTHERN BERKSHIRE</t>
  </si>
  <si>
    <t>NEW SALEM WENDELL</t>
  </si>
  <si>
    <t>MASCONOMET</t>
  </si>
  <si>
    <t>MANCHESTER ESSEX</t>
  </si>
  <si>
    <t>HAWLEMONT</t>
  </si>
  <si>
    <t>HAMILTON WENHAM</t>
  </si>
  <si>
    <t>FARMINGTON RIVER</t>
  </si>
  <si>
    <t>DUDLEY CHARLTON</t>
  </si>
  <si>
    <t>BERKSHIRE HILLS</t>
  </si>
  <si>
    <t>NORTHAMPTON SMITH</t>
  </si>
  <si>
    <t>SOUTHFIELD</t>
  </si>
  <si>
    <t>YARMOUTH</t>
  </si>
  <si>
    <t>WORTHINGTON</t>
  </si>
  <si>
    <t>WINDSOR</t>
  </si>
  <si>
    <t>WILBRAHAM</t>
  </si>
  <si>
    <t>WHITMAN</t>
  </si>
  <si>
    <t>WHATELY</t>
  </si>
  <si>
    <t>WESTWOOD</t>
  </si>
  <si>
    <t>WEST TISBURY</t>
  </si>
  <si>
    <t>WEST STOCKBRIDGE</t>
  </si>
  <si>
    <t>WESTON</t>
  </si>
  <si>
    <t>WEST NEWBURY</t>
  </si>
  <si>
    <t>WESTMINSTER</t>
  </si>
  <si>
    <t>WEST BROOKFIELD</t>
  </si>
  <si>
    <t>WENHAM</t>
  </si>
  <si>
    <t>WENDELL</t>
  </si>
  <si>
    <t>WELLFLEET</t>
  </si>
  <si>
    <t>WELLESLEY</t>
  </si>
  <si>
    <t>WAYLAND</t>
  </si>
  <si>
    <t>WASHINGTON</t>
  </si>
  <si>
    <t>WARWICK</t>
  </si>
  <si>
    <t>WARREN</t>
  </si>
  <si>
    <t>WALES</t>
  </si>
  <si>
    <t>UPTON</t>
  </si>
  <si>
    <t>TYRINGHAM</t>
  </si>
  <si>
    <t>TOWNSEND</t>
  </si>
  <si>
    <t>TOPSFIELD</t>
  </si>
  <si>
    <t>TOLLAND</t>
  </si>
  <si>
    <t>TEMPLETON</t>
  </si>
  <si>
    <t>SUTTON</t>
  </si>
  <si>
    <t>STURBRIDGE</t>
  </si>
  <si>
    <t>STOW</t>
  </si>
  <si>
    <t>STOCKBRIDGE</t>
  </si>
  <si>
    <t>STERLING</t>
  </si>
  <si>
    <t>SPENCER</t>
  </si>
  <si>
    <t>SOUTHWICK</t>
  </si>
  <si>
    <t>SHIRLEY</t>
  </si>
  <si>
    <t>SHERBORN</t>
  </si>
  <si>
    <t>SHELBURNE</t>
  </si>
  <si>
    <t>SHEFFIELD</t>
  </si>
  <si>
    <t>SEEKONK</t>
  </si>
  <si>
    <t>SANDISFIELD</t>
  </si>
  <si>
    <t>SALISBURY</t>
  </si>
  <si>
    <t>RUTLAND</t>
  </si>
  <si>
    <t>RUSSELL</t>
  </si>
  <si>
    <t>ROYALSTON</t>
  </si>
  <si>
    <t>ROWLEY</t>
  </si>
  <si>
    <t>ROCKPORT</t>
  </si>
  <si>
    <t>ROCHESTER</t>
  </si>
  <si>
    <t>RICHMOND</t>
  </si>
  <si>
    <t>REHOBOTH</t>
  </si>
  <si>
    <t>RAYNHAM</t>
  </si>
  <si>
    <t>PRINCETON</t>
  </si>
  <si>
    <t>PLYMPTON</t>
  </si>
  <si>
    <t>PLAINFIELD</t>
  </si>
  <si>
    <t>PHILLIPSTON</t>
  </si>
  <si>
    <t>PETERSHAM</t>
  </si>
  <si>
    <t>PERU</t>
  </si>
  <si>
    <t>PEPPERELL</t>
  </si>
  <si>
    <t>PAXTON</t>
  </si>
  <si>
    <t>OTIS</t>
  </si>
  <si>
    <t>ORLEANS</t>
  </si>
  <si>
    <t>OAKHAM</t>
  </si>
  <si>
    <t>NORTH READING</t>
  </si>
  <si>
    <t>NORTHFIELD</t>
  </si>
  <si>
    <t>NORTH BROOKFIELD</t>
  </si>
  <si>
    <t>NEW SALEM</t>
  </si>
  <si>
    <t>NEW MARLBOROUGH</t>
  </si>
  <si>
    <t>NEWBURY</t>
  </si>
  <si>
    <t>NEW BRAINTREE</t>
  </si>
  <si>
    <t>NEW ASHFORD</t>
  </si>
  <si>
    <t>NANTUCKET</t>
  </si>
  <si>
    <t>MOUNT WASHINGTON</t>
  </si>
  <si>
    <t>MONTGOMERY</t>
  </si>
  <si>
    <t>MONTEREY</t>
  </si>
  <si>
    <t>MONTAGUE</t>
  </si>
  <si>
    <t>MONROE</t>
  </si>
  <si>
    <t>MILLVILLE</t>
  </si>
  <si>
    <t>MIDDLETON</t>
  </si>
  <si>
    <t>MIDDLEFIELD</t>
  </si>
  <si>
    <t>MERRIMAC</t>
  </si>
  <si>
    <t>MENDON</t>
  </si>
  <si>
    <t>MATTAPOISETT</t>
  </si>
  <si>
    <t>MARION</t>
  </si>
  <si>
    <t>MANCHESTER</t>
  </si>
  <si>
    <t>LINCOLN</t>
  </si>
  <si>
    <t>LEYDEN</t>
  </si>
  <si>
    <t>LENOX</t>
  </si>
  <si>
    <t>LANCASTER</t>
  </si>
  <si>
    <t>LAKEVILLE</t>
  </si>
  <si>
    <t>IPSWICH</t>
  </si>
  <si>
    <t>HUNTINGTON</t>
  </si>
  <si>
    <t>HUBBARDSTON</t>
  </si>
  <si>
    <t>HOLLAND</t>
  </si>
  <si>
    <t>HOLDEN</t>
  </si>
  <si>
    <t>HINSDALE</t>
  </si>
  <si>
    <t>HEATH</t>
  </si>
  <si>
    <t>HAWLEY</t>
  </si>
  <si>
    <t>HARWICH</t>
  </si>
  <si>
    <t>HARDWICK</t>
  </si>
  <si>
    <t>HANSON</t>
  </si>
  <si>
    <t>HANCOCK</t>
  </si>
  <si>
    <t>HAMPDEN</t>
  </si>
  <si>
    <t>HAMILTON</t>
  </si>
  <si>
    <t>HALIFAX</t>
  </si>
  <si>
    <t>GROVELAND</t>
  </si>
  <si>
    <t>GROTON</t>
  </si>
  <si>
    <t>GREAT BARRINGTON</t>
  </si>
  <si>
    <t>GRANVILLE</t>
  </si>
  <si>
    <t>GOSNOLD</t>
  </si>
  <si>
    <t>GOSHEN</t>
  </si>
  <si>
    <t>GLOUCESTER</t>
  </si>
  <si>
    <t>GILL</t>
  </si>
  <si>
    <t>AQUINNAH</t>
  </si>
  <si>
    <t>FREETOWN</t>
  </si>
  <si>
    <t>ESSEX</t>
  </si>
  <si>
    <t>EGREMONT</t>
  </si>
  <si>
    <t>EASTHAM</t>
  </si>
  <si>
    <t>EAST BROOKFIELD</t>
  </si>
  <si>
    <t>DUNSTABLE</t>
  </si>
  <si>
    <t>DUDLEY</t>
  </si>
  <si>
    <t>DOVER</t>
  </si>
  <si>
    <t>DOUGLAS</t>
  </si>
  <si>
    <t>DIGHTON</t>
  </si>
  <si>
    <t>DENNIS</t>
  </si>
  <si>
    <t>DALTON</t>
  </si>
  <si>
    <t>CUMMINGTON</t>
  </si>
  <si>
    <t>COLRAIN</t>
  </si>
  <si>
    <t>CHILMARK</t>
  </si>
  <si>
    <t>CHESTERFIELD</t>
  </si>
  <si>
    <t>CHESTER</t>
  </si>
  <si>
    <t>CHESHIRE</t>
  </si>
  <si>
    <t>CHATHAM</t>
  </si>
  <si>
    <t>CHARLTON</t>
  </si>
  <si>
    <t>CHARLEMONT</t>
  </si>
  <si>
    <t>CARLISLE</t>
  </si>
  <si>
    <t>BUCKLAND</t>
  </si>
  <si>
    <t>BROOKFIELD</t>
  </si>
  <si>
    <t>BRIMFIELD</t>
  </si>
  <si>
    <t>BRIDGEWATER</t>
  </si>
  <si>
    <t>BREWSTER</t>
  </si>
  <si>
    <t>BOXBOROUGH</t>
  </si>
  <si>
    <t>BOLTON</t>
  </si>
  <si>
    <t>BLANDFORD</t>
  </si>
  <si>
    <t>BLACKSTONE</t>
  </si>
  <si>
    <t>BERNARDSTON</t>
  </si>
  <si>
    <t>BERLIN</t>
  </si>
  <si>
    <t>BERKLEY</t>
  </si>
  <si>
    <t>BECKET</t>
  </si>
  <si>
    <t>BARRE</t>
  </si>
  <si>
    <t>AYER</t>
  </si>
  <si>
    <t>ATHOL</t>
  </si>
  <si>
    <t>ASHFIELD</t>
  </si>
  <si>
    <t>ASHBY</t>
  </si>
  <si>
    <t>ASHBURNHAM</t>
  </si>
  <si>
    <t>ALFORD</t>
  </si>
  <si>
    <t>ADAMS</t>
  </si>
  <si>
    <t>ACUSHNET</t>
  </si>
  <si>
    <t>ACTON</t>
  </si>
  <si>
    <t>max</t>
  </si>
  <si>
    <t>min</t>
  </si>
  <si>
    <t>sch 19</t>
  </si>
  <si>
    <t>District</t>
  </si>
  <si>
    <t>LEA</t>
  </si>
  <si>
    <t>eoy14</t>
  </si>
  <si>
    <t>eoy13</t>
  </si>
  <si>
    <t>eoy12</t>
  </si>
  <si>
    <t>eoy11</t>
  </si>
  <si>
    <t>eoy10</t>
  </si>
  <si>
    <t>eoy09</t>
  </si>
  <si>
    <t>eoy08</t>
  </si>
  <si>
    <t>eoy07</t>
  </si>
  <si>
    <t>eoy06</t>
  </si>
  <si>
    <t>FY15</t>
  </si>
  <si>
    <t>FY14</t>
  </si>
  <si>
    <t>FY13</t>
  </si>
  <si>
    <t>FY12</t>
  </si>
  <si>
    <t>FY11</t>
  </si>
  <si>
    <t>FY10</t>
  </si>
  <si>
    <t>FY09</t>
  </si>
  <si>
    <t>FY08</t>
  </si>
  <si>
    <t>FY07</t>
  </si>
  <si>
    <t>15 - Q4</t>
  </si>
  <si>
    <t>14 - Q4</t>
  </si>
  <si>
    <t>13 - Q4r</t>
  </si>
  <si>
    <t>12 - Q4</t>
  </si>
  <si>
    <t>11 - Q4</t>
  </si>
  <si>
    <t>10 - Q4</t>
  </si>
  <si>
    <t>09 - Q4</t>
  </si>
  <si>
    <t>08 Q4r chartrate</t>
  </si>
  <si>
    <t>07 Q4 chartrate</t>
  </si>
  <si>
    <t>Above Foundation Spending Percentages</t>
  </si>
  <si>
    <t>High End Estimate of Above Found Spending Rate</t>
  </si>
  <si>
    <t>Low End Estimate of Above Found Spending Rate</t>
  </si>
  <si>
    <t>Facilities Rate</t>
  </si>
  <si>
    <t>Found-ation Rate</t>
  </si>
  <si>
    <t>Chalocsend</t>
  </si>
  <si>
    <t>above foundation percentages may come in lower or higher.  No guarantee is implied in the presentation of this data.</t>
  </si>
  <si>
    <t>Estimates for the Above Foundation Spending Rate are culled from the lowest and highest percentages that have occurred over the seven year period 2009 through 2015.  Actual</t>
  </si>
  <si>
    <t>Charter Tuition Rate Projections for Fiscal Year 2017 (PROJ) (e)</t>
  </si>
  <si>
    <t>Office of School Finance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</si>
</sst>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#,##0.0_);\(#,##0.0\)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9"/>
      <color indexed="9"/>
      <name val="Geneva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1"/>
      <name val="Calibri"/>
      <family val="2"/>
    </font>
    <font>
      <sz val="12"/>
      <name val="Calibri"/>
      <family val="2"/>
    </font>
    <font>
      <sz val="14"/>
      <name val="Times New Roman"/>
      <family val="1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4"/>
      <color theme="1"/>
      <name val="Arial"/>
      <family val="2"/>
    </font>
    <font>
      <sz val="10"/>
      <color theme="1" tint="0.14999847407452621"/>
      <name val="Arial"/>
      <family val="2"/>
    </font>
    <font>
      <sz val="6"/>
      <color theme="1" tint="0.14999847407452621"/>
      <name val="Arial"/>
      <family val="2"/>
    </font>
    <font>
      <sz val="9"/>
      <color theme="1"/>
      <name val="Arial"/>
      <family val="2"/>
    </font>
    <font>
      <sz val="9"/>
      <color theme="1" tint="0.1499984740745262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41"/>
      <name val="Calibri"/>
      <family val="2"/>
      <scheme val="minor"/>
    </font>
    <font>
      <sz val="11"/>
      <color indexed="41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sz val="16"/>
      <name val="Calibri"/>
      <family val="2"/>
    </font>
    <font>
      <sz val="18"/>
      <name val="Calibri"/>
      <family val="2"/>
    </font>
    <font>
      <b/>
      <sz val="22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7">
    <xf numFmtId="0" fontId="0" fillId="0" borderId="0"/>
    <xf numFmtId="0" fontId="2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4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3" fillId="5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4" borderId="0" applyNumberFormat="0" applyBorder="0" applyAlignment="0" applyProtection="0"/>
    <xf numFmtId="0" fontId="14" fillId="12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3" applyNumberFormat="0" applyAlignment="0" applyProtection="0"/>
    <xf numFmtId="0" fontId="17" fillId="18" borderId="4" applyNumberFormat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9" fillId="0" borderId="0">
      <protection locked="0"/>
    </xf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3" applyNumberFormat="0" applyAlignment="0" applyProtection="0"/>
    <xf numFmtId="0" fontId="26" fillId="0" borderId="8" applyNumberFormat="0" applyFill="0" applyAlignment="0" applyProtection="0"/>
    <xf numFmtId="0" fontId="27" fillId="8" borderId="0" applyNumberFormat="0" applyBorder="0" applyAlignment="0" applyProtection="0"/>
    <xf numFmtId="0" fontId="28" fillId="0" borderId="0"/>
    <xf numFmtId="0" fontId="10" fillId="0" borderId="0"/>
    <xf numFmtId="0" fontId="4" fillId="0" borderId="0"/>
    <xf numFmtId="0" fontId="1" fillId="0" borderId="0"/>
    <xf numFmtId="0" fontId="10" fillId="0" borderId="0"/>
    <xf numFmtId="0" fontId="29" fillId="0" borderId="0"/>
    <xf numFmtId="0" fontId="30" fillId="5" borderId="9" applyNumberFormat="0" applyFont="0" applyAlignment="0" applyProtection="0"/>
    <xf numFmtId="0" fontId="31" fillId="17" borderId="10" applyNumberFormat="0" applyAlignment="0" applyProtection="0"/>
    <xf numFmtId="9" fontId="2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</cellStyleXfs>
  <cellXfs count="105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Fill="1" applyBorder="1"/>
    <xf numFmtId="0" fontId="4" fillId="0" borderId="0" xfId="1" applyFont="1"/>
    <xf numFmtId="0" fontId="5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6" fillId="0" borderId="0" xfId="1" applyFont="1"/>
    <xf numFmtId="0" fontId="7" fillId="0" borderId="0" xfId="1" applyFont="1"/>
    <xf numFmtId="0" fontId="8" fillId="2" borderId="0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left" wrapText="1"/>
    </xf>
    <xf numFmtId="0" fontId="2" fillId="0" borderId="0" xfId="1" applyFill="1"/>
    <xf numFmtId="0" fontId="2" fillId="0" borderId="0" xfId="1" applyFill="1" applyAlignment="1">
      <alignment horizontal="center"/>
    </xf>
    <xf numFmtId="0" fontId="8" fillId="2" borderId="1" xfId="1" applyFont="1" applyFill="1" applyBorder="1" applyAlignment="1">
      <alignment horizontal="center" wrapText="1"/>
    </xf>
    <xf numFmtId="0" fontId="10" fillId="2" borderId="1" xfId="1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left" wrapText="1"/>
    </xf>
    <xf numFmtId="0" fontId="11" fillId="0" borderId="0" xfId="1" applyFont="1" applyFill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left"/>
    </xf>
    <xf numFmtId="164" fontId="7" fillId="0" borderId="0" xfId="1" applyNumberFormat="1" applyFont="1" applyBorder="1" applyAlignment="1">
      <alignment horizontal="center"/>
    </xf>
    <xf numFmtId="3" fontId="7" fillId="0" borderId="0" xfId="1" applyNumberFormat="1" applyFont="1" applyFill="1" applyBorder="1" applyAlignment="1">
      <alignment horizontal="center"/>
    </xf>
    <xf numFmtId="3" fontId="7" fillId="2" borderId="0" xfId="1" applyNumberFormat="1" applyFont="1" applyFill="1" applyBorder="1" applyAlignment="1">
      <alignment horizontal="center"/>
    </xf>
    <xf numFmtId="3" fontId="7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3" fontId="7" fillId="2" borderId="2" xfId="1" applyNumberFormat="1" applyFont="1" applyFill="1" applyBorder="1" applyAlignment="1">
      <alignment horizontal="center"/>
    </xf>
    <xf numFmtId="0" fontId="12" fillId="0" borderId="0" xfId="1" applyFont="1"/>
    <xf numFmtId="0" fontId="34" fillId="0" borderId="0" xfId="0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35" fillId="19" borderId="0" xfId="1" applyFont="1" applyFill="1" applyBorder="1" applyAlignment="1">
      <alignment horizontal="center" wrapText="1"/>
    </xf>
    <xf numFmtId="0" fontId="35" fillId="19" borderId="0" xfId="1" applyFont="1" applyFill="1" applyBorder="1" applyAlignment="1">
      <alignment horizontal="left" wrapText="1" indent="1"/>
    </xf>
    <xf numFmtId="0" fontId="35" fillId="19" borderId="0" xfId="1" applyFont="1" applyFill="1" applyBorder="1" applyAlignment="1">
      <alignment horizontal="left" wrapText="1"/>
    </xf>
    <xf numFmtId="0" fontId="35" fillId="19" borderId="0" xfId="1" applyFont="1" applyFill="1" applyBorder="1" applyAlignment="1">
      <alignment horizontal="left" wrapText="1" indent="2"/>
    </xf>
    <xf numFmtId="0" fontId="35" fillId="19" borderId="1" xfId="1" applyFont="1" applyFill="1" applyBorder="1" applyAlignment="1">
      <alignment horizontal="center" wrapText="1"/>
    </xf>
    <xf numFmtId="0" fontId="35" fillId="19" borderId="1" xfId="1" applyFont="1" applyFill="1" applyBorder="1" applyAlignment="1">
      <alignment horizontal="left" wrapText="1"/>
    </xf>
    <xf numFmtId="0" fontId="35" fillId="19" borderId="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 indent="1"/>
    </xf>
    <xf numFmtId="37" fontId="7" fillId="0" borderId="0" xfId="1" applyNumberFormat="1" applyFont="1" applyBorder="1" applyAlignment="1">
      <alignment horizontal="center" vertical="center"/>
    </xf>
    <xf numFmtId="37" fontId="37" fillId="0" borderId="0" xfId="0" applyNumberFormat="1" applyFont="1" applyAlignment="1">
      <alignment horizontal="center"/>
    </xf>
    <xf numFmtId="165" fontId="37" fillId="0" borderId="0" xfId="0" applyNumberFormat="1" applyFont="1" applyAlignment="1">
      <alignment horizontal="center"/>
    </xf>
    <xf numFmtId="3" fontId="38" fillId="19" borderId="2" xfId="1" applyNumberFormat="1" applyFont="1" applyFill="1" applyBorder="1" applyAlignment="1">
      <alignment horizontal="center"/>
    </xf>
    <xf numFmtId="3" fontId="38" fillId="19" borderId="2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0" fillId="0" borderId="0" xfId="43" applyFont="1"/>
    <xf numFmtId="0" fontId="40" fillId="0" borderId="0" xfId="43" applyFont="1" applyAlignment="1">
      <alignment horizontal="center"/>
    </xf>
    <xf numFmtId="40" fontId="40" fillId="20" borderId="0" xfId="43" applyNumberFormat="1" applyFont="1" applyFill="1" applyAlignment="1">
      <alignment horizontal="center"/>
    </xf>
    <xf numFmtId="40" fontId="41" fillId="21" borderId="0" xfId="55" applyNumberFormat="1" applyFont="1" applyFill="1" applyAlignment="1">
      <alignment horizontal="center"/>
    </xf>
    <xf numFmtId="0" fontId="41" fillId="21" borderId="0" xfId="55" applyFont="1" applyFill="1" applyAlignment="1" applyProtection="1">
      <alignment horizontal="left"/>
    </xf>
    <xf numFmtId="0" fontId="41" fillId="21" borderId="0" xfId="55" applyFont="1" applyFill="1" applyAlignment="1">
      <alignment horizontal="center"/>
    </xf>
    <xf numFmtId="40" fontId="40" fillId="0" borderId="0" xfId="43" applyNumberFormat="1" applyFont="1" applyAlignment="1">
      <alignment horizontal="center"/>
    </xf>
    <xf numFmtId="0" fontId="40" fillId="0" borderId="0" xfId="55" applyFont="1" applyFill="1" applyAlignment="1" applyProtection="1">
      <alignment horizontal="left"/>
    </xf>
    <xf numFmtId="0" fontId="40" fillId="0" borderId="0" xfId="55" applyFont="1" applyAlignment="1" applyProtection="1">
      <alignment horizontal="center"/>
    </xf>
    <xf numFmtId="0" fontId="40" fillId="0" borderId="0" xfId="55" applyFont="1" applyFill="1" applyAlignment="1" applyProtection="1">
      <alignment horizontal="center"/>
    </xf>
    <xf numFmtId="0" fontId="40" fillId="0" borderId="0" xfId="56" applyFont="1" applyAlignment="1">
      <alignment horizontal="left"/>
    </xf>
    <xf numFmtId="0" fontId="40" fillId="0" borderId="0" xfId="56" applyFont="1" applyAlignment="1">
      <alignment horizontal="center"/>
    </xf>
    <xf numFmtId="0" fontId="40" fillId="20" borderId="12" xfId="43" applyFont="1" applyFill="1" applyBorder="1" applyAlignment="1">
      <alignment horizontal="center"/>
    </xf>
    <xf numFmtId="0" fontId="42" fillId="20" borderId="13" xfId="55" applyFont="1" applyFill="1" applyBorder="1" applyAlignment="1">
      <alignment horizontal="center" vertical="top"/>
    </xf>
    <xf numFmtId="0" fontId="40" fillId="20" borderId="13" xfId="43" applyFont="1" applyFill="1" applyBorder="1" applyAlignment="1">
      <alignment horizontal="center"/>
    </xf>
    <xf numFmtId="0" fontId="40" fillId="20" borderId="1" xfId="55" applyFont="1" applyFill="1" applyBorder="1" applyAlignment="1">
      <alignment vertical="top"/>
    </xf>
    <xf numFmtId="0" fontId="40" fillId="20" borderId="13" xfId="55" applyFont="1" applyFill="1" applyBorder="1" applyAlignment="1">
      <alignment horizontal="center" vertical="top"/>
    </xf>
    <xf numFmtId="0" fontId="40" fillId="20" borderId="14" xfId="43" applyFont="1" applyFill="1" applyBorder="1" applyAlignment="1">
      <alignment horizontal="center"/>
    </xf>
    <xf numFmtId="0" fontId="40" fillId="20" borderId="15" xfId="43" applyFont="1" applyFill="1" applyBorder="1" applyAlignment="1">
      <alignment horizontal="center"/>
    </xf>
    <xf numFmtId="0" fontId="40" fillId="20" borderId="16" xfId="43" applyFont="1" applyFill="1" applyBorder="1" applyAlignment="1">
      <alignment horizontal="center"/>
    </xf>
    <xf numFmtId="0" fontId="40" fillId="20" borderId="17" xfId="55" applyFont="1" applyFill="1" applyBorder="1" applyAlignment="1">
      <alignment horizontal="center"/>
    </xf>
    <xf numFmtId="0" fontId="40" fillId="20" borderId="17" xfId="43" applyFont="1" applyFill="1" applyBorder="1" applyAlignment="1">
      <alignment horizontal="center"/>
    </xf>
    <xf numFmtId="0" fontId="40" fillId="20" borderId="0" xfId="55" applyFont="1" applyFill="1" applyBorder="1"/>
    <xf numFmtId="0" fontId="40" fillId="20" borderId="18" xfId="43" applyFont="1" applyFill="1" applyBorder="1" applyAlignment="1">
      <alignment horizontal="center"/>
    </xf>
    <xf numFmtId="0" fontId="40" fillId="20" borderId="19" xfId="43" applyFont="1" applyFill="1" applyBorder="1" applyAlignment="1">
      <alignment horizontal="center"/>
    </xf>
    <xf numFmtId="0" fontId="43" fillId="20" borderId="16" xfId="43" applyFont="1" applyFill="1" applyBorder="1" applyAlignment="1">
      <alignment horizontal="center"/>
    </xf>
    <xf numFmtId="0" fontId="43" fillId="20" borderId="17" xfId="55" applyFont="1" applyFill="1" applyBorder="1" applyAlignment="1">
      <alignment horizontal="center"/>
    </xf>
    <xf numFmtId="0" fontId="43" fillId="20" borderId="17" xfId="43" applyFont="1" applyFill="1" applyBorder="1" applyAlignment="1">
      <alignment horizontal="center"/>
    </xf>
    <xf numFmtId="0" fontId="41" fillId="21" borderId="12" xfId="43" applyFont="1" applyFill="1" applyBorder="1" applyAlignment="1">
      <alignment horizontal="center"/>
    </xf>
    <xf numFmtId="0" fontId="40" fillId="20" borderId="1" xfId="43" applyFont="1" applyFill="1" applyBorder="1" applyAlignment="1">
      <alignment horizontal="center"/>
    </xf>
    <xf numFmtId="0" fontId="41" fillId="21" borderId="1" xfId="43" applyFont="1" applyFill="1" applyBorder="1" applyAlignment="1">
      <alignment horizontal="center"/>
    </xf>
    <xf numFmtId="0" fontId="40" fillId="20" borderId="2" xfId="55" applyFont="1" applyFill="1" applyBorder="1"/>
    <xf numFmtId="0" fontId="40" fillId="20" borderId="19" xfId="55" applyFont="1" applyFill="1" applyBorder="1" applyAlignment="1">
      <alignment horizontal="center"/>
    </xf>
    <xf numFmtId="0" fontId="39" fillId="0" borderId="0" xfId="43" applyFont="1" applyAlignment="1">
      <alignment horizontal="center"/>
    </xf>
    <xf numFmtId="0" fontId="40" fillId="0" borderId="0" xfId="43" applyFont="1" applyAlignment="1">
      <alignment horizontal="center" vertical="center"/>
    </xf>
    <xf numFmtId="0" fontId="40" fillId="0" borderId="0" xfId="43" applyFont="1" applyAlignment="1">
      <alignment horizontal="left"/>
    </xf>
    <xf numFmtId="17" fontId="44" fillId="0" borderId="0" xfId="43" applyNumberFormat="1" applyFont="1" applyAlignment="1">
      <alignment horizontal="center" vertical="center"/>
    </xf>
    <xf numFmtId="0" fontId="44" fillId="0" borderId="0" xfId="43" applyFont="1" applyAlignment="1">
      <alignment horizontal="center" vertical="center"/>
    </xf>
    <xf numFmtId="0" fontId="44" fillId="0" borderId="0" xfId="43" applyFont="1" applyAlignment="1">
      <alignment horizontal="center" vertical="center" wrapText="1"/>
    </xf>
    <xf numFmtId="0" fontId="28" fillId="0" borderId="0" xfId="43"/>
    <xf numFmtId="0" fontId="28" fillId="0" borderId="0" xfId="43" applyAlignment="1">
      <alignment horizontal="center"/>
    </xf>
    <xf numFmtId="37" fontId="28" fillId="0" borderId="0" xfId="43" applyNumberFormat="1" applyAlignment="1">
      <alignment horizontal="center"/>
    </xf>
    <xf numFmtId="0" fontId="28" fillId="22" borderId="0" xfId="43" applyFill="1" applyBorder="1" applyAlignment="1">
      <alignment horizontal="center" wrapText="1"/>
    </xf>
    <xf numFmtId="0" fontId="28" fillId="0" borderId="0" xfId="43" applyBorder="1" applyAlignment="1">
      <alignment horizontal="center"/>
    </xf>
    <xf numFmtId="0" fontId="28" fillId="2" borderId="0" xfId="43" applyFill="1" applyBorder="1" applyAlignment="1">
      <alignment horizontal="center" wrapText="1"/>
    </xf>
    <xf numFmtId="164" fontId="28" fillId="0" borderId="0" xfId="43" applyNumberFormat="1" applyAlignment="1">
      <alignment horizontal="center"/>
    </xf>
    <xf numFmtId="0" fontId="28" fillId="22" borderId="20" xfId="43" applyFill="1" applyBorder="1" applyAlignment="1">
      <alignment horizontal="center" wrapText="1"/>
    </xf>
    <xf numFmtId="0" fontId="28" fillId="2" borderId="14" xfId="43" applyFill="1" applyBorder="1" applyAlignment="1">
      <alignment horizontal="center" wrapText="1"/>
    </xf>
    <xf numFmtId="0" fontId="28" fillId="2" borderId="21" xfId="43" applyFill="1" applyBorder="1" applyAlignment="1">
      <alignment horizontal="center" wrapText="1"/>
    </xf>
    <xf numFmtId="0" fontId="28" fillId="2" borderId="15" xfId="43" applyFill="1" applyBorder="1" applyAlignment="1">
      <alignment horizontal="center" wrapText="1"/>
    </xf>
    <xf numFmtId="0" fontId="28" fillId="22" borderId="22" xfId="43" applyFill="1" applyBorder="1" applyAlignment="1">
      <alignment horizontal="center" wrapText="1"/>
    </xf>
    <xf numFmtId="0" fontId="28" fillId="2" borderId="18" xfId="43" applyFill="1" applyBorder="1" applyAlignment="1">
      <alignment horizontal="center" wrapText="1"/>
    </xf>
    <xf numFmtId="0" fontId="28" fillId="2" borderId="2" xfId="43" applyFill="1" applyBorder="1" applyAlignment="1">
      <alignment horizontal="center" wrapText="1"/>
    </xf>
    <xf numFmtId="0" fontId="28" fillId="2" borderId="2" xfId="43" applyFont="1" applyFill="1" applyBorder="1" applyAlignment="1">
      <alignment horizontal="center" wrapText="1"/>
    </xf>
    <xf numFmtId="0" fontId="28" fillId="2" borderId="19" xfId="43" applyFont="1" applyFill="1" applyBorder="1" applyAlignment="1">
      <alignment horizontal="center" wrapText="1"/>
    </xf>
    <xf numFmtId="0" fontId="28" fillId="0" borderId="21" xfId="43" applyBorder="1"/>
    <xf numFmtId="0" fontId="28" fillId="0" borderId="21" xfId="43" applyBorder="1" applyAlignment="1">
      <alignment horizontal="center"/>
    </xf>
    <xf numFmtId="0" fontId="46" fillId="0" borderId="21" xfId="43" applyFont="1" applyBorder="1" applyAlignment="1">
      <alignment horizontal="left" vertical="center"/>
    </xf>
    <xf numFmtId="0" fontId="47" fillId="0" borderId="0" xfId="43" applyFont="1" applyAlignment="1">
      <alignment horizontal="left" vertical="center"/>
    </xf>
    <xf numFmtId="0" fontId="48" fillId="0" borderId="0" xfId="43" applyFont="1" applyAlignment="1">
      <alignment horizontal="left" vertical="center"/>
    </xf>
    <xf numFmtId="0" fontId="45" fillId="0" borderId="0" xfId="43" applyFont="1" applyAlignment="1">
      <alignment horizontal="left" wrapText="1"/>
    </xf>
  </cellXfs>
  <cellStyles count="57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29"/>
    <cellStyle name="Comma 3" xfId="30"/>
    <cellStyle name="Comma 3 2" xfId="31"/>
    <cellStyle name="Currency 2" xfId="32"/>
    <cellStyle name="Default" xfId="33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Input 2" xfId="40"/>
    <cellStyle name="Linked Cell 2" xfId="41"/>
    <cellStyle name="Neutral 2" xfId="42"/>
    <cellStyle name="Normal" xfId="0" builtinId="0"/>
    <cellStyle name="Normal 2" xfId="43"/>
    <cellStyle name="Normal 2 2" xfId="44"/>
    <cellStyle name="Normal 3" xfId="45"/>
    <cellStyle name="Normal 4" xfId="1"/>
    <cellStyle name="Normal 5" xfId="46"/>
    <cellStyle name="Normal 6" xfId="47"/>
    <cellStyle name="Normal 7" xfId="48"/>
    <cellStyle name="Normal_05 - DEC_F  calc" xfId="55"/>
    <cellStyle name="Normal_pctfoundapr7web" xfId="56"/>
    <cellStyle name="Note 2" xfId="49"/>
    <cellStyle name="Output 2" xfId="50"/>
    <cellStyle name="Percent 2" xfId="51"/>
    <cellStyle name="Title 2" xfId="52"/>
    <cellStyle name="Total 2" xfId="53"/>
    <cellStyle name="Warning Text 2" xfId="54"/>
  </cellStyles>
  <dxfs count="0"/>
  <tableStyles count="0" defaultTableStyle="TableStyleMedium9" defaultPivotStyle="PivotStyleLight16"/>
  <colors>
    <mruColors>
      <color rgb="FFE7FF99"/>
      <color rgb="FFCC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A%20-%20Charter/FY%202017/Q1/e/17%20-%20PROJe%20%20rate%20compariso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ndratesum"/>
      <sheetName val="misc stats"/>
      <sheetName val="codes"/>
      <sheetName val="NEW formula notes"/>
      <sheetName val="16fnd"/>
      <sheetName val="17fnd"/>
      <sheetName val="16ratesum"/>
      <sheetName val="17ratesum"/>
    </sheetNames>
    <sheetDataSet>
      <sheetData sheetId="0"/>
      <sheetData sheetId="1"/>
      <sheetData sheetId="2">
        <row r="10">
          <cell r="A10">
            <v>1</v>
          </cell>
          <cell r="B10" t="str">
            <v>ABINGTON</v>
          </cell>
          <cell r="C10">
            <v>1</v>
          </cell>
          <cell r="E10">
            <v>409</v>
          </cell>
          <cell r="F10" t="str">
            <v>ALMA DEL MAR</v>
          </cell>
          <cell r="G10" t="str">
            <v>open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E11">
            <v>410</v>
          </cell>
          <cell r="F11" t="str">
            <v>EXCEL ACADEMY</v>
          </cell>
          <cell r="G11" t="str">
            <v>open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E12">
            <v>412</v>
          </cell>
          <cell r="F12" t="str">
            <v>ACADEMY OF THE PACIFIC RIM</v>
          </cell>
          <cell r="G12" t="str">
            <v>open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E13">
            <v>413</v>
          </cell>
          <cell r="F13" t="str">
            <v>FOUR RIVERS</v>
          </cell>
          <cell r="G13" t="str">
            <v>open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E14">
            <v>414</v>
          </cell>
          <cell r="F14" t="str">
            <v>BERKSHIRE ARTS AND TECHNOLOGY</v>
          </cell>
          <cell r="G14" t="str">
            <v>open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E15">
            <v>416</v>
          </cell>
          <cell r="F15" t="str">
            <v>BOSTON PREPARATORY</v>
          </cell>
          <cell r="G15" t="str">
            <v>open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E16">
            <v>417</v>
          </cell>
          <cell r="F16" t="str">
            <v>BRIDGE BOSTON</v>
          </cell>
          <cell r="G16" t="str">
            <v>open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E17">
            <v>418</v>
          </cell>
          <cell r="F17" t="str">
            <v>CHRISTA MCAULIFFE</v>
          </cell>
          <cell r="G17" t="str">
            <v>open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E18">
            <v>419</v>
          </cell>
          <cell r="F18" t="str">
            <v>HELEN Y. DAVIS LEADERSHIP ACADEMY</v>
          </cell>
          <cell r="G18" t="str">
            <v>open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E19">
            <v>420</v>
          </cell>
          <cell r="F19" t="str">
            <v>BENJAMIN BANNEKER</v>
          </cell>
          <cell r="G19" t="str">
            <v>open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E20">
            <v>426</v>
          </cell>
          <cell r="F20" t="str">
            <v>COMMUNITY DAY - GATEWAY</v>
          </cell>
          <cell r="G20" t="str">
            <v>open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E21">
            <v>428</v>
          </cell>
          <cell r="F21" t="str">
            <v>BROOKE ROSLINDALE</v>
          </cell>
          <cell r="G21" t="str">
            <v>open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E22">
            <v>429</v>
          </cell>
          <cell r="F22" t="str">
            <v>KIPP ACADEMY LYNN</v>
          </cell>
          <cell r="G22" t="str">
            <v>open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E23">
            <v>430</v>
          </cell>
          <cell r="F23" t="str">
            <v>ADVANCED MATH AND SCIENCE ACADEMY</v>
          </cell>
          <cell r="G23" t="str">
            <v>open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E24">
            <v>431</v>
          </cell>
          <cell r="F24" t="str">
            <v>COMMUNITY DAY - R. KINGMAN WEBSTER</v>
          </cell>
          <cell r="G24" t="str">
            <v>open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E25">
            <v>432</v>
          </cell>
          <cell r="F25" t="str">
            <v>CAPE COD LIGHTHOUSE</v>
          </cell>
          <cell r="G25" t="str">
            <v>open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E26">
            <v>435</v>
          </cell>
          <cell r="F26" t="str">
            <v>INNOVATION ACADEMY</v>
          </cell>
          <cell r="G26" t="str">
            <v>open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E27">
            <v>436</v>
          </cell>
          <cell r="F27" t="str">
            <v>COMMUNITY CS OF CAMBRIDGE</v>
          </cell>
          <cell r="G27" t="str">
            <v>open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E28">
            <v>437</v>
          </cell>
          <cell r="F28" t="str">
            <v>CITY ON A HILL - CIRCUIT ST</v>
          </cell>
          <cell r="G28" t="str">
            <v>open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E29">
            <v>438</v>
          </cell>
          <cell r="F29" t="str">
            <v>CODMAN ACADEMY</v>
          </cell>
          <cell r="G29" t="str">
            <v>open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E30">
            <v>439</v>
          </cell>
          <cell r="F30" t="str">
            <v>CONSERVATORY LAB</v>
          </cell>
          <cell r="G30" t="str">
            <v>open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E31">
            <v>440</v>
          </cell>
          <cell r="F31" t="str">
            <v>COMMUNITY DAY - PROSPECT</v>
          </cell>
          <cell r="G31" t="str">
            <v>open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E32">
            <v>441</v>
          </cell>
          <cell r="F32" t="str">
            <v>SABIS INTERNATIONAL</v>
          </cell>
          <cell r="G32" t="str">
            <v>open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E33">
            <v>443</v>
          </cell>
          <cell r="F33" t="str">
            <v>BROOKE MATTAPAN</v>
          </cell>
          <cell r="G33" t="str">
            <v>to fold into 428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E34">
            <v>444</v>
          </cell>
          <cell r="F34" t="str">
            <v>NEIGHBORHOOD HOUSE</v>
          </cell>
          <cell r="G34" t="str">
            <v>open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E35">
            <v>445</v>
          </cell>
          <cell r="F35" t="str">
            <v>ABBY KELLEY FOSTER</v>
          </cell>
          <cell r="G35" t="str">
            <v>open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E36">
            <v>446</v>
          </cell>
          <cell r="F36" t="str">
            <v>FOXBOROUGH REGIONAL</v>
          </cell>
          <cell r="G36" t="str">
            <v>open</v>
          </cell>
        </row>
        <row r="37">
          <cell r="A37">
            <v>28</v>
          </cell>
          <cell r="B37" t="str">
            <v>BERLIN</v>
          </cell>
          <cell r="C37">
            <v>1</v>
          </cell>
          <cell r="E37">
            <v>447</v>
          </cell>
          <cell r="F37" t="str">
            <v>BENJAMIN FRANKLIN CLASSICAL</v>
          </cell>
          <cell r="G37" t="str">
            <v>open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E38">
            <v>449</v>
          </cell>
          <cell r="F38" t="str">
            <v>BOSTON COLLEGIATE</v>
          </cell>
          <cell r="G38" t="str">
            <v>open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E39">
            <v>450</v>
          </cell>
          <cell r="F39" t="str">
            <v>HILLTOWN COOPERATIVE</v>
          </cell>
          <cell r="G39" t="str">
            <v>open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E40">
            <v>453</v>
          </cell>
          <cell r="F40" t="str">
            <v>HOLYOKE COMMUNITY</v>
          </cell>
          <cell r="G40" t="str">
            <v>open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E41">
            <v>454</v>
          </cell>
          <cell r="F41" t="str">
            <v>LAWRENCE FAMILY DEVELOPMENT</v>
          </cell>
          <cell r="G41" t="str">
            <v>open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E42">
            <v>455</v>
          </cell>
          <cell r="F42" t="str">
            <v>HILL VIEW MONTESSORI</v>
          </cell>
          <cell r="G42" t="str">
            <v>open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E43">
            <v>456</v>
          </cell>
          <cell r="F43" t="str">
            <v>LOWELL COMMUNITY</v>
          </cell>
          <cell r="G43" t="str">
            <v>open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E44">
            <v>457</v>
          </cell>
          <cell r="F44" t="str">
            <v>BROOKE EAST BOSTON</v>
          </cell>
          <cell r="G44" t="str">
            <v>to fold into 428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E45">
            <v>458</v>
          </cell>
          <cell r="F45" t="str">
            <v>LOWELL MIDDLESEX ACADEMY</v>
          </cell>
          <cell r="G45" t="str">
            <v>open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E46">
            <v>463</v>
          </cell>
          <cell r="F46" t="str">
            <v>KIPP ACADEMY BOSTON</v>
          </cell>
          <cell r="G46" t="str">
            <v>open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E47">
            <v>464</v>
          </cell>
          <cell r="F47" t="str">
            <v>MARBLEHEAD COMMUNITY</v>
          </cell>
          <cell r="G47" t="str">
            <v>open</v>
          </cell>
        </row>
        <row r="48">
          <cell r="A48">
            <v>39</v>
          </cell>
          <cell r="B48" t="str">
            <v>BOYLSTON</v>
          </cell>
          <cell r="C48">
            <v>1</v>
          </cell>
          <cell r="E48">
            <v>466</v>
          </cell>
          <cell r="F48" t="str">
            <v>MARTHA'S VINEYARD</v>
          </cell>
          <cell r="G48" t="str">
            <v>open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E49">
            <v>469</v>
          </cell>
          <cell r="F49" t="str">
            <v>MATCH</v>
          </cell>
          <cell r="G49" t="str">
            <v>open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E50">
            <v>470</v>
          </cell>
          <cell r="F50" t="str">
            <v>MYSTIC VALLEY REGIONAL</v>
          </cell>
          <cell r="G50" t="str">
            <v>open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E51">
            <v>474</v>
          </cell>
          <cell r="F51" t="str">
            <v>SIZER SCHOOL, A NORTH CENTRAL CHARTER ESSENTIAL SCHOOL</v>
          </cell>
          <cell r="G51" t="str">
            <v>open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E52">
            <v>475</v>
          </cell>
          <cell r="F52" t="str">
            <v>DORCHESTER COLLEGIATE ACADEMY</v>
          </cell>
          <cell r="G52" t="str">
            <v>to close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E53">
            <v>478</v>
          </cell>
          <cell r="F53" t="str">
            <v>FRANCIS W. PARKER CHARTER ESSENTIAL</v>
          </cell>
          <cell r="G53" t="str">
            <v>open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E54">
            <v>479</v>
          </cell>
          <cell r="F54" t="str">
            <v>PIONEER VALLEY PERFORMING ARTS</v>
          </cell>
          <cell r="G54" t="str">
            <v>open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E55">
            <v>481</v>
          </cell>
          <cell r="F55" t="str">
            <v>BOSTON RENAISSANCE</v>
          </cell>
          <cell r="G55" t="str">
            <v>open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E56">
            <v>482</v>
          </cell>
          <cell r="F56" t="str">
            <v>RIVER VALLEY</v>
          </cell>
          <cell r="G56" t="str">
            <v>open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E57">
            <v>483</v>
          </cell>
          <cell r="F57" t="str">
            <v>RISING TIDE</v>
          </cell>
          <cell r="G57" t="str">
            <v>open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E58">
            <v>484</v>
          </cell>
          <cell r="F58" t="str">
            <v>ROXBURY PREPARATORY</v>
          </cell>
          <cell r="G58" t="str">
            <v>open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E59">
            <v>485</v>
          </cell>
          <cell r="F59" t="str">
            <v>SALEM ACADEMY</v>
          </cell>
          <cell r="G59" t="str">
            <v>open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E60">
            <v>486</v>
          </cell>
          <cell r="F60" t="str">
            <v>SEVEN HILLS</v>
          </cell>
          <cell r="G60" t="str">
            <v>open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E61">
            <v>487</v>
          </cell>
          <cell r="F61" t="str">
            <v>PROSPECT HILL ACADEMY</v>
          </cell>
          <cell r="G61" t="str">
            <v>open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E62">
            <v>488</v>
          </cell>
          <cell r="F62" t="str">
            <v>SOUTH SHORE</v>
          </cell>
          <cell r="G62" t="str">
            <v>open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E63">
            <v>489</v>
          </cell>
          <cell r="F63" t="str">
            <v>STURGIS</v>
          </cell>
          <cell r="G63" t="str">
            <v>open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E64">
            <v>491</v>
          </cell>
          <cell r="F64" t="str">
            <v>ATLANTIS</v>
          </cell>
          <cell r="G64" t="str">
            <v>open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E65">
            <v>492</v>
          </cell>
          <cell r="F65" t="str">
            <v>MARTIN LUTHER KING JR CS OF EXCELLENCE</v>
          </cell>
          <cell r="G65" t="str">
            <v>open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E66">
            <v>493</v>
          </cell>
          <cell r="F66" t="str">
            <v>PHOENIX CHARTER ACADEMY</v>
          </cell>
          <cell r="G66" t="str">
            <v>open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E67">
            <v>494</v>
          </cell>
          <cell r="F67" t="str">
            <v>PIONEER CS OF SCIENCE</v>
          </cell>
          <cell r="G67" t="str">
            <v>open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E68">
            <v>496</v>
          </cell>
          <cell r="F68" t="str">
            <v>GLOBAL LEARNING</v>
          </cell>
          <cell r="G68" t="str">
            <v>open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E69">
            <v>497</v>
          </cell>
          <cell r="F69" t="str">
            <v>PIONEER VALLEY CHINESE IMMERSION</v>
          </cell>
          <cell r="G69" t="str">
            <v>open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E70">
            <v>498</v>
          </cell>
          <cell r="F70" t="str">
            <v>VERITAS PREPARATORY</v>
          </cell>
          <cell r="G70" t="str">
            <v>open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E71">
            <v>499</v>
          </cell>
          <cell r="F71" t="str">
            <v>HAMPDEN CS OF SCIENCE</v>
          </cell>
          <cell r="G71" t="str">
            <v>open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E72">
            <v>3501</v>
          </cell>
          <cell r="F72" t="str">
            <v>PAULO FREIRE SOCIAL JUSTICE</v>
          </cell>
          <cell r="G72" t="str">
            <v>open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E73">
            <v>3502</v>
          </cell>
          <cell r="F73" t="str">
            <v>BAYSTATE ACADEMY</v>
          </cell>
          <cell r="G73" t="str">
            <v>open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E74">
            <v>3503</v>
          </cell>
          <cell r="F74" t="str">
            <v>LOWELL COLLEGIATE</v>
          </cell>
          <cell r="G74" t="str">
            <v>open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E75">
            <v>3504</v>
          </cell>
          <cell r="F75" t="str">
            <v>CITY ON A HILL - DUDLEY SQUARE</v>
          </cell>
          <cell r="G75" t="str">
            <v>open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E76">
            <v>3506</v>
          </cell>
          <cell r="F76" t="str">
            <v>PIONEER CS OF SCIENCE II</v>
          </cell>
          <cell r="G76" t="str">
            <v>open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E77">
            <v>3507</v>
          </cell>
          <cell r="F77" t="str">
            <v>CITY ON A HILL NEW BEDFORD</v>
          </cell>
          <cell r="G77" t="str">
            <v>open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E78">
            <v>3508</v>
          </cell>
          <cell r="F78" t="str">
            <v>PHOENIX CHARTER ACADEMY SPRINGFIELD</v>
          </cell>
          <cell r="G78" t="str">
            <v>open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E79">
            <v>3509</v>
          </cell>
          <cell r="F79" t="str">
            <v>ARGOSY COLLEGIATE</v>
          </cell>
          <cell r="G79" t="str">
            <v>open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E80">
            <v>3510</v>
          </cell>
          <cell r="F80" t="str">
            <v>SPRINGFIELD PREPARATORY</v>
          </cell>
          <cell r="G80" t="str">
            <v>open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E81">
            <v>3513</v>
          </cell>
          <cell r="F81" t="str">
            <v>NEW HEIGHTS CS OF BROCKTON</v>
          </cell>
          <cell r="G81" t="str">
            <v>to open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E82">
            <v>3514</v>
          </cell>
          <cell r="F82" t="str">
            <v>LIBERTAS ACADEMY</v>
          </cell>
          <cell r="G82" t="str">
            <v>to open</v>
          </cell>
        </row>
        <row r="83">
          <cell r="A83">
            <v>74</v>
          </cell>
          <cell r="B83" t="str">
            <v>DEERFIELD</v>
          </cell>
          <cell r="C83">
            <v>1</v>
          </cell>
        </row>
        <row r="84">
          <cell r="A84">
            <v>75</v>
          </cell>
          <cell r="B84" t="str">
            <v>DENNIS</v>
          </cell>
          <cell r="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0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1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</row>
        <row r="363">
          <cell r="A363">
            <v>406</v>
          </cell>
          <cell r="B363" t="str">
            <v>NORTHAMPTON SMITH</v>
          </cell>
          <cell r="C363">
            <v>1</v>
          </cell>
        </row>
        <row r="364">
          <cell r="A364">
            <v>600</v>
          </cell>
          <cell r="B364" t="str">
            <v>ACTON BOXBOROUGH</v>
          </cell>
          <cell r="C364">
            <v>1</v>
          </cell>
        </row>
        <row r="365">
          <cell r="A365">
            <v>603</v>
          </cell>
          <cell r="B365" t="str">
            <v>ADAMS CHESHIRE</v>
          </cell>
          <cell r="C365">
            <v>1</v>
          </cell>
        </row>
        <row r="366">
          <cell r="A366">
            <v>605</v>
          </cell>
          <cell r="B366" t="str">
            <v>AMHERST PELHAM</v>
          </cell>
          <cell r="C366">
            <v>1</v>
          </cell>
        </row>
        <row r="367">
          <cell r="A367">
            <v>610</v>
          </cell>
          <cell r="B367" t="str">
            <v>ASHBURNHAM WESTMINSTER</v>
          </cell>
          <cell r="C367">
            <v>1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</row>
        <row r="369">
          <cell r="A369">
            <v>616</v>
          </cell>
          <cell r="B369" t="str">
            <v>AYER SHIRLEY</v>
          </cell>
          <cell r="C369">
            <v>1</v>
          </cell>
        </row>
        <row r="370">
          <cell r="A370">
            <v>618</v>
          </cell>
          <cell r="B370" t="str">
            <v>BERKSHIRE HILLS</v>
          </cell>
          <cell r="C370">
            <v>1</v>
          </cell>
        </row>
        <row r="371">
          <cell r="A371">
            <v>620</v>
          </cell>
          <cell r="B371" t="str">
            <v>BERLIN BOYLSTON</v>
          </cell>
          <cell r="C371">
            <v>1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</row>
        <row r="373">
          <cell r="A373">
            <v>625</v>
          </cell>
          <cell r="B373" t="str">
            <v>BRIDGEWATER RAYNHAM</v>
          </cell>
          <cell r="C373">
            <v>1</v>
          </cell>
        </row>
        <row r="374">
          <cell r="A374">
            <v>632</v>
          </cell>
          <cell r="B374" t="str">
            <v>CHESTERFIELD GOSHEN</v>
          </cell>
          <cell r="C374">
            <v>1</v>
          </cell>
        </row>
        <row r="375">
          <cell r="A375">
            <v>635</v>
          </cell>
          <cell r="B375" t="str">
            <v>CENTRAL BERKSHIRE</v>
          </cell>
          <cell r="C375">
            <v>1</v>
          </cell>
        </row>
        <row r="376">
          <cell r="A376">
            <v>640</v>
          </cell>
          <cell r="B376" t="str">
            <v>CONCORD CARLISLE</v>
          </cell>
          <cell r="C376">
            <v>1</v>
          </cell>
        </row>
        <row r="377">
          <cell r="A377">
            <v>645</v>
          </cell>
          <cell r="B377" t="str">
            <v>DENNIS YARMOUTH</v>
          </cell>
          <cell r="C377">
            <v>1</v>
          </cell>
        </row>
        <row r="378">
          <cell r="A378">
            <v>650</v>
          </cell>
          <cell r="B378" t="str">
            <v>DIGHTON REHOBOTH</v>
          </cell>
          <cell r="C378">
            <v>1</v>
          </cell>
        </row>
        <row r="379">
          <cell r="A379">
            <v>655</v>
          </cell>
          <cell r="B379" t="str">
            <v>DOVER SHERBORN</v>
          </cell>
          <cell r="C379">
            <v>1</v>
          </cell>
        </row>
        <row r="380">
          <cell r="A380">
            <v>658</v>
          </cell>
          <cell r="B380" t="str">
            <v>DUDLEY CHARLTON</v>
          </cell>
          <cell r="C380">
            <v>1</v>
          </cell>
        </row>
        <row r="381">
          <cell r="A381">
            <v>660</v>
          </cell>
          <cell r="B381" t="str">
            <v>NAUSET</v>
          </cell>
          <cell r="C381">
            <v>1</v>
          </cell>
        </row>
        <row r="382">
          <cell r="A382">
            <v>662</v>
          </cell>
          <cell r="B382" t="str">
            <v>FARMINGTON RIVER</v>
          </cell>
          <cell r="C382">
            <v>1</v>
          </cell>
        </row>
        <row r="383">
          <cell r="A383">
            <v>665</v>
          </cell>
          <cell r="B383" t="str">
            <v>FREETOWN LAKEVILLE</v>
          </cell>
          <cell r="C383">
            <v>1</v>
          </cell>
        </row>
        <row r="384">
          <cell r="A384">
            <v>670</v>
          </cell>
          <cell r="B384" t="str">
            <v>FRONTIER</v>
          </cell>
          <cell r="C384">
            <v>1</v>
          </cell>
        </row>
        <row r="385">
          <cell r="A385">
            <v>672</v>
          </cell>
          <cell r="B385" t="str">
            <v>GATEWAY</v>
          </cell>
          <cell r="C385">
            <v>1</v>
          </cell>
        </row>
        <row r="386">
          <cell r="A386">
            <v>673</v>
          </cell>
          <cell r="B386" t="str">
            <v>GROTON DUNSTABLE</v>
          </cell>
          <cell r="C386">
            <v>1</v>
          </cell>
        </row>
        <row r="387">
          <cell r="A387">
            <v>674</v>
          </cell>
          <cell r="B387" t="str">
            <v>GILL MONTAGUE</v>
          </cell>
          <cell r="C387">
            <v>1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</row>
        <row r="389">
          <cell r="A389">
            <v>680</v>
          </cell>
          <cell r="B389" t="str">
            <v>HAMPDEN WILBRAHAM</v>
          </cell>
          <cell r="C389">
            <v>1</v>
          </cell>
        </row>
        <row r="390">
          <cell r="A390">
            <v>683</v>
          </cell>
          <cell r="B390" t="str">
            <v>HAMPSHIRE</v>
          </cell>
          <cell r="C390">
            <v>1</v>
          </cell>
        </row>
        <row r="391">
          <cell r="A391">
            <v>685</v>
          </cell>
          <cell r="B391" t="str">
            <v>HAWLEMONT</v>
          </cell>
          <cell r="C391">
            <v>1</v>
          </cell>
        </row>
        <row r="392">
          <cell r="A392">
            <v>690</v>
          </cell>
          <cell r="B392" t="str">
            <v>KING PHILIP</v>
          </cell>
          <cell r="C392">
            <v>1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</row>
        <row r="394">
          <cell r="A394">
            <v>698</v>
          </cell>
          <cell r="B394" t="str">
            <v>MANCHESTER ESSEX</v>
          </cell>
          <cell r="C394">
            <v>1</v>
          </cell>
        </row>
        <row r="395">
          <cell r="A395">
            <v>700</v>
          </cell>
          <cell r="B395" t="str">
            <v>MARTHAS VINEYARD</v>
          </cell>
          <cell r="C395">
            <v>1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</row>
        <row r="397">
          <cell r="A397">
            <v>710</v>
          </cell>
          <cell r="B397" t="str">
            <v>MENDON UPTON</v>
          </cell>
          <cell r="C397">
            <v>1</v>
          </cell>
        </row>
        <row r="398">
          <cell r="A398">
            <v>712</v>
          </cell>
          <cell r="B398" t="str">
            <v>MONOMOY</v>
          </cell>
          <cell r="C398">
            <v>1</v>
          </cell>
        </row>
        <row r="399">
          <cell r="A399">
            <v>715</v>
          </cell>
          <cell r="B399" t="str">
            <v>MOUNT GREYLOCK</v>
          </cell>
          <cell r="C399">
            <v>1</v>
          </cell>
        </row>
        <row r="400">
          <cell r="A400">
            <v>717</v>
          </cell>
          <cell r="B400" t="str">
            <v>MOHAWK TRAIL</v>
          </cell>
          <cell r="C400">
            <v>1</v>
          </cell>
        </row>
        <row r="401">
          <cell r="A401">
            <v>720</v>
          </cell>
          <cell r="B401" t="str">
            <v>NARRAGANSETT</v>
          </cell>
          <cell r="C401">
            <v>1</v>
          </cell>
        </row>
        <row r="402">
          <cell r="A402">
            <v>725</v>
          </cell>
          <cell r="B402" t="str">
            <v>NASHOBA</v>
          </cell>
          <cell r="C402">
            <v>1</v>
          </cell>
        </row>
        <row r="403">
          <cell r="A403">
            <v>728</v>
          </cell>
          <cell r="B403" t="str">
            <v>NEW SALEM WENDELL</v>
          </cell>
          <cell r="C403">
            <v>1</v>
          </cell>
        </row>
        <row r="404">
          <cell r="A404">
            <v>730</v>
          </cell>
          <cell r="B404" t="str">
            <v>NORTHBORO SOUTHBORO</v>
          </cell>
          <cell r="C404">
            <v>1</v>
          </cell>
        </row>
        <row r="405">
          <cell r="A405">
            <v>735</v>
          </cell>
          <cell r="B405" t="str">
            <v>NORTH MIDDLESEX</v>
          </cell>
          <cell r="C405">
            <v>1</v>
          </cell>
        </row>
        <row r="406">
          <cell r="A406">
            <v>740</v>
          </cell>
          <cell r="B406" t="str">
            <v>OLD ROCHESTER</v>
          </cell>
          <cell r="C406">
            <v>1</v>
          </cell>
        </row>
        <row r="407">
          <cell r="A407">
            <v>745</v>
          </cell>
          <cell r="B407" t="str">
            <v>PENTUCKET</v>
          </cell>
          <cell r="C407">
            <v>1</v>
          </cell>
        </row>
        <row r="408">
          <cell r="A408">
            <v>750</v>
          </cell>
          <cell r="B408" t="str">
            <v>PIONEER</v>
          </cell>
          <cell r="C408">
            <v>1</v>
          </cell>
        </row>
        <row r="409">
          <cell r="A409">
            <v>753</v>
          </cell>
          <cell r="B409" t="str">
            <v>QUABBIN</v>
          </cell>
          <cell r="C409">
            <v>1</v>
          </cell>
        </row>
        <row r="410">
          <cell r="A410">
            <v>755</v>
          </cell>
          <cell r="B410" t="str">
            <v>RALPH C MAHAR</v>
          </cell>
          <cell r="C410">
            <v>1</v>
          </cell>
        </row>
        <row r="411">
          <cell r="A411">
            <v>760</v>
          </cell>
          <cell r="B411" t="str">
            <v>SILVER LAKE</v>
          </cell>
          <cell r="C411">
            <v>1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</row>
        <row r="413">
          <cell r="A413">
            <v>765</v>
          </cell>
          <cell r="B413" t="str">
            <v>SOUTHERN BERKSHIRE</v>
          </cell>
          <cell r="C413">
            <v>1</v>
          </cell>
        </row>
        <row r="414">
          <cell r="A414">
            <v>766</v>
          </cell>
          <cell r="B414" t="str">
            <v>SOUTHWICK TOLLAND GRANVILLE</v>
          </cell>
          <cell r="C414">
            <v>1</v>
          </cell>
        </row>
        <row r="415">
          <cell r="A415">
            <v>767</v>
          </cell>
          <cell r="B415" t="str">
            <v>SPENCER EAST BROOKFIELD</v>
          </cell>
          <cell r="C415">
            <v>1</v>
          </cell>
        </row>
        <row r="416">
          <cell r="A416">
            <v>770</v>
          </cell>
          <cell r="B416" t="str">
            <v>TANTASQUA</v>
          </cell>
          <cell r="C416">
            <v>1</v>
          </cell>
        </row>
        <row r="417">
          <cell r="A417">
            <v>773</v>
          </cell>
          <cell r="B417" t="str">
            <v>TRITON</v>
          </cell>
          <cell r="C417">
            <v>1</v>
          </cell>
        </row>
        <row r="418">
          <cell r="A418">
            <v>774</v>
          </cell>
          <cell r="B418" t="str">
            <v>UPISLAND</v>
          </cell>
          <cell r="C418">
            <v>1</v>
          </cell>
        </row>
        <row r="419">
          <cell r="A419">
            <v>775</v>
          </cell>
          <cell r="B419" t="str">
            <v>WACHUSETT</v>
          </cell>
          <cell r="C419">
            <v>1</v>
          </cell>
        </row>
        <row r="420">
          <cell r="A420">
            <v>778</v>
          </cell>
          <cell r="B420" t="str">
            <v>QUABOAG</v>
          </cell>
          <cell r="C420">
            <v>1</v>
          </cell>
        </row>
        <row r="421">
          <cell r="A421">
            <v>780</v>
          </cell>
          <cell r="B421" t="str">
            <v>WHITMAN HANSON</v>
          </cell>
          <cell r="C421">
            <v>1</v>
          </cell>
        </row>
        <row r="422">
          <cell r="A422">
            <v>801</v>
          </cell>
          <cell r="B422" t="str">
            <v>ASSABET VALLEY</v>
          </cell>
          <cell r="C422">
            <v>1</v>
          </cell>
        </row>
        <row r="423">
          <cell r="A423">
            <v>805</v>
          </cell>
          <cell r="B423" t="str">
            <v>BLACKSTONE VALLEY</v>
          </cell>
          <cell r="C423">
            <v>1</v>
          </cell>
        </row>
        <row r="424">
          <cell r="A424">
            <v>806</v>
          </cell>
          <cell r="B424" t="str">
            <v>BLUE HILLS</v>
          </cell>
          <cell r="C424">
            <v>1</v>
          </cell>
        </row>
        <row r="425">
          <cell r="A425">
            <v>810</v>
          </cell>
          <cell r="B425" t="str">
            <v>BRISTOL PLYMOUTH</v>
          </cell>
          <cell r="C425">
            <v>1</v>
          </cell>
        </row>
        <row r="426">
          <cell r="A426">
            <v>815</v>
          </cell>
          <cell r="B426" t="str">
            <v>CAPE COD</v>
          </cell>
          <cell r="C426">
            <v>1</v>
          </cell>
        </row>
        <row r="427">
          <cell r="A427">
            <v>817</v>
          </cell>
          <cell r="B427" t="str">
            <v>ESSEX NORTH SHORE</v>
          </cell>
          <cell r="C427">
            <v>1</v>
          </cell>
        </row>
        <row r="428">
          <cell r="A428">
            <v>818</v>
          </cell>
          <cell r="B428" t="str">
            <v>FRANKLIN COUNTY</v>
          </cell>
          <cell r="C428">
            <v>1</v>
          </cell>
        </row>
        <row r="429">
          <cell r="A429">
            <v>821</v>
          </cell>
          <cell r="B429" t="str">
            <v>GREATER FALL RIVER</v>
          </cell>
          <cell r="C429">
            <v>1</v>
          </cell>
        </row>
        <row r="430">
          <cell r="A430">
            <v>823</v>
          </cell>
          <cell r="B430" t="str">
            <v>GREATER LAWRENCE</v>
          </cell>
          <cell r="C430">
            <v>1</v>
          </cell>
        </row>
        <row r="431">
          <cell r="A431">
            <v>825</v>
          </cell>
          <cell r="B431" t="str">
            <v>GREATER NEW BEDFORD</v>
          </cell>
          <cell r="C431">
            <v>1</v>
          </cell>
        </row>
        <row r="432">
          <cell r="A432">
            <v>828</v>
          </cell>
          <cell r="B432" t="str">
            <v>GREATER LOWELL</v>
          </cell>
          <cell r="C432">
            <v>1</v>
          </cell>
        </row>
        <row r="433">
          <cell r="A433">
            <v>829</v>
          </cell>
          <cell r="B433" t="str">
            <v>SOUTH MIDDLESEX</v>
          </cell>
          <cell r="C433">
            <v>1</v>
          </cell>
        </row>
        <row r="434">
          <cell r="A434">
            <v>830</v>
          </cell>
          <cell r="B434" t="str">
            <v>MINUTEMAN</v>
          </cell>
          <cell r="C434">
            <v>1</v>
          </cell>
        </row>
        <row r="435">
          <cell r="A435">
            <v>832</v>
          </cell>
          <cell r="B435" t="str">
            <v>MONTACHUSETT</v>
          </cell>
          <cell r="C435">
            <v>1</v>
          </cell>
        </row>
        <row r="436">
          <cell r="A436">
            <v>851</v>
          </cell>
          <cell r="B436" t="str">
            <v>NORTHERN BERKSHIRE</v>
          </cell>
          <cell r="C436">
            <v>1</v>
          </cell>
        </row>
        <row r="437">
          <cell r="A437">
            <v>852</v>
          </cell>
          <cell r="B437" t="str">
            <v>NASHOBA VALLEY</v>
          </cell>
          <cell r="C437">
            <v>1</v>
          </cell>
        </row>
        <row r="438">
          <cell r="A438">
            <v>853</v>
          </cell>
          <cell r="B438" t="str">
            <v>NORTHEAST METROPOLITAN</v>
          </cell>
          <cell r="C438">
            <v>1</v>
          </cell>
        </row>
        <row r="439">
          <cell r="A439">
            <v>855</v>
          </cell>
          <cell r="B439" t="str">
            <v>OLD COLONY</v>
          </cell>
          <cell r="C439">
            <v>1</v>
          </cell>
        </row>
        <row r="440">
          <cell r="A440">
            <v>860</v>
          </cell>
          <cell r="B440" t="str">
            <v>PATHFINDER</v>
          </cell>
          <cell r="C440">
            <v>1</v>
          </cell>
        </row>
        <row r="441">
          <cell r="A441">
            <v>871</v>
          </cell>
          <cell r="B441" t="str">
            <v>SHAWSHEEN VALLEY</v>
          </cell>
          <cell r="C441">
            <v>1</v>
          </cell>
        </row>
        <row r="442">
          <cell r="A442">
            <v>872</v>
          </cell>
          <cell r="B442" t="str">
            <v>SOUTHEASTERN</v>
          </cell>
          <cell r="C442">
            <v>1</v>
          </cell>
        </row>
        <row r="443">
          <cell r="A443">
            <v>873</v>
          </cell>
          <cell r="B443" t="str">
            <v>SOUTH SHORE</v>
          </cell>
          <cell r="C443">
            <v>1</v>
          </cell>
        </row>
        <row r="444">
          <cell r="A444">
            <v>876</v>
          </cell>
          <cell r="B444" t="str">
            <v>SOUTHERN WORCESTER</v>
          </cell>
          <cell r="C444">
            <v>1</v>
          </cell>
        </row>
        <row r="445">
          <cell r="A445">
            <v>878</v>
          </cell>
          <cell r="B445" t="str">
            <v>TRI COUNTY</v>
          </cell>
          <cell r="C445">
            <v>1</v>
          </cell>
        </row>
        <row r="446">
          <cell r="A446">
            <v>879</v>
          </cell>
          <cell r="B446" t="str">
            <v>UPPER CAPE COD</v>
          </cell>
          <cell r="C446">
            <v>1</v>
          </cell>
        </row>
        <row r="447">
          <cell r="A447">
            <v>885</v>
          </cell>
          <cell r="B447" t="str">
            <v>WHITTIER</v>
          </cell>
          <cell r="C447">
            <v>1</v>
          </cell>
        </row>
        <row r="448">
          <cell r="A448">
            <v>910</v>
          </cell>
          <cell r="B448" t="str">
            <v>BRISTOL COUNTY</v>
          </cell>
          <cell r="C448">
            <v>1</v>
          </cell>
        </row>
        <row r="449">
          <cell r="A449">
            <v>915</v>
          </cell>
          <cell r="B449" t="str">
            <v>NORFOLK COUNTY</v>
          </cell>
          <cell r="C449">
            <v>1</v>
          </cell>
        </row>
      </sheetData>
      <sheetData sheetId="3"/>
      <sheetData sheetId="4">
        <row r="10">
          <cell r="A10">
            <v>409201094</v>
          </cell>
          <cell r="B10">
            <v>409</v>
          </cell>
          <cell r="C10">
            <v>201</v>
          </cell>
          <cell r="D10">
            <v>94</v>
          </cell>
          <cell r="E10">
            <v>2</v>
          </cell>
          <cell r="F10">
            <v>2</v>
          </cell>
          <cell r="G10">
            <v>100</v>
          </cell>
          <cell r="H10">
            <v>23492.491500000004</v>
          </cell>
          <cell r="I10">
            <v>6947.2</v>
          </cell>
          <cell r="J10">
            <v>29.572001760647648</v>
          </cell>
          <cell r="K10">
            <v>11746</v>
          </cell>
          <cell r="L10">
            <v>3473.6</v>
          </cell>
        </row>
        <row r="11">
          <cell r="A11">
            <v>409201201</v>
          </cell>
          <cell r="B11">
            <v>409</v>
          </cell>
          <cell r="C11">
            <v>201</v>
          </cell>
          <cell r="D11">
            <v>201</v>
          </cell>
          <cell r="E11">
            <v>238</v>
          </cell>
          <cell r="F11">
            <v>188</v>
          </cell>
          <cell r="G11">
            <v>78.991596638655466</v>
          </cell>
          <cell r="H11">
            <v>2653526.2985</v>
          </cell>
          <cell r="I11">
            <v>632432.96</v>
          </cell>
          <cell r="J11">
            <v>23.833679747493182</v>
          </cell>
          <cell r="K11">
            <v>11149</v>
          </cell>
          <cell r="L11">
            <v>3364.0051063829787</v>
          </cell>
        </row>
        <row r="12">
          <cell r="A12">
            <v>410035035</v>
          </cell>
          <cell r="B12">
            <v>410</v>
          </cell>
          <cell r="C12">
            <v>35</v>
          </cell>
          <cell r="D12">
            <v>35</v>
          </cell>
          <cell r="E12">
            <v>280</v>
          </cell>
          <cell r="F12">
            <v>221</v>
          </cell>
          <cell r="G12">
            <v>78.928571428571431</v>
          </cell>
          <cell r="H12">
            <v>3319231.546685</v>
          </cell>
          <cell r="I12">
            <v>767665.6</v>
          </cell>
          <cell r="J12">
            <v>23.127811037066305</v>
          </cell>
          <cell r="K12">
            <v>11854</v>
          </cell>
          <cell r="L12">
            <v>3473.6</v>
          </cell>
        </row>
        <row r="13">
          <cell r="A13">
            <v>410035057</v>
          </cell>
          <cell r="B13">
            <v>410</v>
          </cell>
          <cell r="C13">
            <v>35</v>
          </cell>
          <cell r="D13">
            <v>57</v>
          </cell>
          <cell r="E13">
            <v>96</v>
          </cell>
          <cell r="F13">
            <v>72</v>
          </cell>
          <cell r="G13">
            <v>75</v>
          </cell>
          <cell r="H13">
            <v>1135307.569802</v>
          </cell>
          <cell r="I13">
            <v>250099.19999999998</v>
          </cell>
          <cell r="J13">
            <v>22.029202187352436</v>
          </cell>
          <cell r="K13">
            <v>11826</v>
          </cell>
          <cell r="L13">
            <v>3473.6</v>
          </cell>
        </row>
        <row r="14">
          <cell r="A14">
            <v>410035093</v>
          </cell>
          <cell r="B14">
            <v>410</v>
          </cell>
          <cell r="C14">
            <v>35</v>
          </cell>
          <cell r="D14">
            <v>93</v>
          </cell>
          <cell r="E14">
            <v>2</v>
          </cell>
          <cell r="F14">
            <v>2</v>
          </cell>
          <cell r="G14">
            <v>100</v>
          </cell>
          <cell r="H14">
            <v>24528.313320249996</v>
          </cell>
          <cell r="I14">
            <v>6947.2</v>
          </cell>
          <cell r="J14">
            <v>28.323186797620348</v>
          </cell>
          <cell r="K14">
            <v>12264</v>
          </cell>
          <cell r="L14">
            <v>3473.6</v>
          </cell>
        </row>
        <row r="15">
          <cell r="A15">
            <v>410035160</v>
          </cell>
          <cell r="B15">
            <v>410</v>
          </cell>
          <cell r="C15">
            <v>35</v>
          </cell>
          <cell r="D15">
            <v>160</v>
          </cell>
          <cell r="E15">
            <v>1</v>
          </cell>
          <cell r="F15">
            <v>1</v>
          </cell>
          <cell r="G15">
            <v>100</v>
          </cell>
          <cell r="H15">
            <v>12061.826965124999</v>
          </cell>
          <cell r="I15">
            <v>3473.6</v>
          </cell>
          <cell r="J15">
            <v>28.798290756809923</v>
          </cell>
          <cell r="K15">
            <v>12062</v>
          </cell>
          <cell r="L15">
            <v>3473.6</v>
          </cell>
        </row>
        <row r="16">
          <cell r="A16">
            <v>410035163</v>
          </cell>
          <cell r="B16">
            <v>410</v>
          </cell>
          <cell r="C16">
            <v>35</v>
          </cell>
          <cell r="D16">
            <v>163</v>
          </cell>
          <cell r="E16">
            <v>2</v>
          </cell>
          <cell r="F16">
            <v>1</v>
          </cell>
          <cell r="G16">
            <v>50</v>
          </cell>
          <cell r="H16">
            <v>20423.017940249996</v>
          </cell>
          <cell r="I16">
            <v>3473.6</v>
          </cell>
          <cell r="J16">
            <v>17.008260043458982</v>
          </cell>
          <cell r="K16">
            <v>10212</v>
          </cell>
          <cell r="L16">
            <v>3473.6</v>
          </cell>
        </row>
        <row r="17">
          <cell r="A17">
            <v>410035248</v>
          </cell>
          <cell r="B17">
            <v>410</v>
          </cell>
          <cell r="C17">
            <v>35</v>
          </cell>
          <cell r="D17">
            <v>248</v>
          </cell>
          <cell r="E17">
            <v>3</v>
          </cell>
          <cell r="F17">
            <v>2</v>
          </cell>
          <cell r="G17">
            <v>66.666666666666657</v>
          </cell>
          <cell r="H17">
            <v>32484.844905374997</v>
          </cell>
          <cell r="I17">
            <v>6947.2</v>
          </cell>
          <cell r="J17">
            <v>21.385972505752996</v>
          </cell>
          <cell r="K17">
            <v>10828</v>
          </cell>
          <cell r="L17">
            <v>3473.6</v>
          </cell>
        </row>
        <row r="18">
          <cell r="A18">
            <v>410035346</v>
          </cell>
          <cell r="B18">
            <v>410</v>
          </cell>
          <cell r="C18">
            <v>35</v>
          </cell>
          <cell r="D18">
            <v>346</v>
          </cell>
          <cell r="E18">
            <v>3</v>
          </cell>
          <cell r="F18">
            <v>1</v>
          </cell>
          <cell r="G18">
            <v>33.333333333333329</v>
          </cell>
          <cell r="H18">
            <v>29188.868305374996</v>
          </cell>
          <cell r="I18">
            <v>3473.6</v>
          </cell>
          <cell r="J18">
            <v>11.900427120568949</v>
          </cell>
          <cell r="K18">
            <v>9730</v>
          </cell>
          <cell r="L18">
            <v>3473.6</v>
          </cell>
        </row>
        <row r="19">
          <cell r="A19">
            <v>410057035</v>
          </cell>
          <cell r="B19">
            <v>410</v>
          </cell>
          <cell r="C19">
            <v>57</v>
          </cell>
          <cell r="D19">
            <v>35</v>
          </cell>
          <cell r="E19">
            <v>4</v>
          </cell>
          <cell r="F19">
            <v>1</v>
          </cell>
          <cell r="G19">
            <v>25</v>
          </cell>
          <cell r="H19">
            <v>39137.138265000001</v>
          </cell>
          <cell r="I19">
            <v>3473.6</v>
          </cell>
          <cell r="J19">
            <v>8.8754573123871197</v>
          </cell>
          <cell r="K19">
            <v>9784</v>
          </cell>
          <cell r="L19">
            <v>3473.6</v>
          </cell>
        </row>
        <row r="20">
          <cell r="A20">
            <v>410057057</v>
          </cell>
          <cell r="B20">
            <v>410</v>
          </cell>
          <cell r="C20">
            <v>57</v>
          </cell>
          <cell r="D20">
            <v>57</v>
          </cell>
          <cell r="E20">
            <v>210</v>
          </cell>
          <cell r="F20">
            <v>175</v>
          </cell>
          <cell r="G20">
            <v>83.333333333333343</v>
          </cell>
          <cell r="H20">
            <v>2372368.4393124995</v>
          </cell>
          <cell r="I20">
            <v>607880</v>
          </cell>
          <cell r="J20">
            <v>25.623338682424919</v>
          </cell>
          <cell r="K20">
            <v>11297</v>
          </cell>
          <cell r="L20">
            <v>3473.6</v>
          </cell>
        </row>
        <row r="21">
          <cell r="A21">
            <v>410057093</v>
          </cell>
          <cell r="B21">
            <v>410</v>
          </cell>
          <cell r="C21">
            <v>57</v>
          </cell>
          <cell r="D21">
            <v>93</v>
          </cell>
          <cell r="E21">
            <v>1</v>
          </cell>
          <cell r="F21">
            <v>1</v>
          </cell>
          <cell r="G21">
            <v>100</v>
          </cell>
          <cell r="H21">
            <v>11659.980066249998</v>
          </cell>
          <cell r="I21">
            <v>3473.6</v>
          </cell>
          <cell r="J21">
            <v>29.79078849417926</v>
          </cell>
          <cell r="K21">
            <v>11660</v>
          </cell>
          <cell r="L21">
            <v>3473.6</v>
          </cell>
        </row>
        <row r="22">
          <cell r="A22">
            <v>410057248</v>
          </cell>
          <cell r="B22">
            <v>410</v>
          </cell>
          <cell r="C22">
            <v>57</v>
          </cell>
          <cell r="D22">
            <v>248</v>
          </cell>
          <cell r="E22">
            <v>2</v>
          </cell>
          <cell r="F22">
            <v>2</v>
          </cell>
          <cell r="G22">
            <v>100</v>
          </cell>
          <cell r="H22">
            <v>24101.145532500002</v>
          </cell>
          <cell r="I22">
            <v>6947.2</v>
          </cell>
          <cell r="J22">
            <v>28.82518588434651</v>
          </cell>
          <cell r="K22">
            <v>12051</v>
          </cell>
          <cell r="L22">
            <v>3473.6</v>
          </cell>
        </row>
        <row r="23">
          <cell r="A23">
            <v>412035035</v>
          </cell>
          <cell r="B23">
            <v>412</v>
          </cell>
          <cell r="C23">
            <v>35</v>
          </cell>
          <cell r="D23">
            <v>35</v>
          </cell>
          <cell r="E23">
            <v>492</v>
          </cell>
          <cell r="F23">
            <v>277</v>
          </cell>
          <cell r="G23">
            <v>56.300813008130078</v>
          </cell>
          <cell r="H23">
            <v>5456024.8727114992</v>
          </cell>
          <cell r="I23">
            <v>936019.99788543989</v>
          </cell>
          <cell r="J23">
            <v>17.155713540951343</v>
          </cell>
          <cell r="K23">
            <v>11089</v>
          </cell>
          <cell r="L23">
            <v>3379.1335663734294</v>
          </cell>
        </row>
        <row r="24">
          <cell r="A24">
            <v>412035044</v>
          </cell>
          <cell r="B24">
            <v>412</v>
          </cell>
          <cell r="C24">
            <v>35</v>
          </cell>
          <cell r="D24">
            <v>44</v>
          </cell>
          <cell r="E24">
            <v>1</v>
          </cell>
          <cell r="F24">
            <v>1</v>
          </cell>
          <cell r="G24">
            <v>100</v>
          </cell>
          <cell r="H24">
            <v>12061.826965124999</v>
          </cell>
          <cell r="I24">
            <v>3473.6</v>
          </cell>
          <cell r="J24">
            <v>28.798290756809923</v>
          </cell>
          <cell r="K24">
            <v>12062</v>
          </cell>
          <cell r="L24">
            <v>3473.6</v>
          </cell>
        </row>
        <row r="25">
          <cell r="A25">
            <v>412035050</v>
          </cell>
          <cell r="B25">
            <v>412</v>
          </cell>
          <cell r="C25">
            <v>35</v>
          </cell>
          <cell r="D25">
            <v>50</v>
          </cell>
          <cell r="E25">
            <v>1</v>
          </cell>
          <cell r="F25">
            <v>1</v>
          </cell>
          <cell r="G25">
            <v>100</v>
          </cell>
          <cell r="H25">
            <v>13169.346045125001</v>
          </cell>
          <cell r="I25">
            <v>3221.9922873599994</v>
          </cell>
          <cell r="J25">
            <v>24.465848769709481</v>
          </cell>
          <cell r="K25">
            <v>13169</v>
          </cell>
          <cell r="L25">
            <v>3221.9922873599994</v>
          </cell>
        </row>
        <row r="26">
          <cell r="A26">
            <v>412035073</v>
          </cell>
          <cell r="B26">
            <v>412</v>
          </cell>
          <cell r="C26">
            <v>35</v>
          </cell>
          <cell r="D26">
            <v>73</v>
          </cell>
          <cell r="E26">
            <v>1</v>
          </cell>
          <cell r="F26">
            <v>1</v>
          </cell>
          <cell r="G26">
            <v>100</v>
          </cell>
          <cell r="H26">
            <v>12061.826965124999</v>
          </cell>
          <cell r="I26">
            <v>3473.6</v>
          </cell>
          <cell r="J26">
            <v>28.798290756809923</v>
          </cell>
          <cell r="K26">
            <v>12062</v>
          </cell>
          <cell r="L26">
            <v>3473.6</v>
          </cell>
        </row>
        <row r="27">
          <cell r="A27">
            <v>412035088</v>
          </cell>
          <cell r="B27">
            <v>412</v>
          </cell>
          <cell r="C27">
            <v>35</v>
          </cell>
          <cell r="D27">
            <v>88</v>
          </cell>
          <cell r="E27">
            <v>1</v>
          </cell>
          <cell r="F27">
            <v>0</v>
          </cell>
          <cell r="G27">
            <v>0</v>
          </cell>
          <cell r="H27">
            <v>10180.539495124998</v>
          </cell>
          <cell r="I27">
            <v>0</v>
          </cell>
          <cell r="J27">
            <v>0</v>
          </cell>
          <cell r="K27">
            <v>10181</v>
          </cell>
        </row>
        <row r="28">
          <cell r="A28">
            <v>412035189</v>
          </cell>
          <cell r="B28">
            <v>412</v>
          </cell>
          <cell r="C28">
            <v>35</v>
          </cell>
          <cell r="D28">
            <v>189</v>
          </cell>
          <cell r="E28">
            <v>2</v>
          </cell>
          <cell r="F28">
            <v>1</v>
          </cell>
          <cell r="G28">
            <v>50</v>
          </cell>
          <cell r="H28">
            <v>23349.885540250005</v>
          </cell>
          <cell r="I28">
            <v>3221.9922873599994</v>
          </cell>
          <cell r="J28">
            <v>13.798749813167186</v>
          </cell>
          <cell r="K28">
            <v>11675</v>
          </cell>
          <cell r="L28">
            <v>3221.9922873599994</v>
          </cell>
        </row>
        <row r="29">
          <cell r="A29">
            <v>412035220</v>
          </cell>
          <cell r="B29">
            <v>412</v>
          </cell>
          <cell r="C29">
            <v>35</v>
          </cell>
          <cell r="D29">
            <v>220</v>
          </cell>
          <cell r="E29">
            <v>1</v>
          </cell>
          <cell r="F29">
            <v>1</v>
          </cell>
          <cell r="G29">
            <v>100</v>
          </cell>
          <cell r="H29">
            <v>13169.346045125001</v>
          </cell>
          <cell r="I29">
            <v>3221.9922873599994</v>
          </cell>
          <cell r="J29">
            <v>24.465848769709481</v>
          </cell>
          <cell r="K29">
            <v>13169</v>
          </cell>
          <cell r="L29">
            <v>3221.9922873599994</v>
          </cell>
        </row>
        <row r="30">
          <cell r="A30">
            <v>412035244</v>
          </cell>
          <cell r="B30">
            <v>412</v>
          </cell>
          <cell r="C30">
            <v>35</v>
          </cell>
          <cell r="D30">
            <v>244</v>
          </cell>
          <cell r="E30">
            <v>18</v>
          </cell>
          <cell r="F30">
            <v>14</v>
          </cell>
          <cell r="G30">
            <v>77.777777777777786</v>
          </cell>
          <cell r="H30">
            <v>217437.85839225003</v>
          </cell>
          <cell r="I30">
            <v>46617.538298879997</v>
          </cell>
          <cell r="J30">
            <v>21.439476383539265</v>
          </cell>
          <cell r="K30">
            <v>12080</v>
          </cell>
          <cell r="L30">
            <v>3329.8241642057142</v>
          </cell>
        </row>
        <row r="31">
          <cell r="A31">
            <v>412035314</v>
          </cell>
          <cell r="B31">
            <v>412</v>
          </cell>
          <cell r="C31">
            <v>35</v>
          </cell>
          <cell r="D31">
            <v>314</v>
          </cell>
          <cell r="E31">
            <v>1</v>
          </cell>
          <cell r="F31">
            <v>1</v>
          </cell>
          <cell r="G31">
            <v>100</v>
          </cell>
          <cell r="H31">
            <v>12061.826965124999</v>
          </cell>
          <cell r="I31">
            <v>3473.6</v>
          </cell>
          <cell r="J31">
            <v>28.798290756809923</v>
          </cell>
          <cell r="K31">
            <v>12062</v>
          </cell>
          <cell r="L31">
            <v>3473.6</v>
          </cell>
        </row>
        <row r="32">
          <cell r="A32">
            <v>412035336</v>
          </cell>
          <cell r="B32">
            <v>412</v>
          </cell>
          <cell r="C32">
            <v>35</v>
          </cell>
          <cell r="D32">
            <v>336</v>
          </cell>
          <cell r="E32">
            <v>1</v>
          </cell>
          <cell r="F32">
            <v>0</v>
          </cell>
          <cell r="G32">
            <v>0</v>
          </cell>
          <cell r="H32">
            <v>8361.1909751250005</v>
          </cell>
          <cell r="I32">
            <v>0</v>
          </cell>
          <cell r="J32">
            <v>0</v>
          </cell>
          <cell r="K32">
            <v>8361</v>
          </cell>
        </row>
        <row r="33">
          <cell r="A33">
            <v>413114091</v>
          </cell>
          <cell r="B33">
            <v>413</v>
          </cell>
          <cell r="C33">
            <v>114</v>
          </cell>
          <cell r="D33">
            <v>91</v>
          </cell>
          <cell r="E33">
            <v>11</v>
          </cell>
          <cell r="F33">
            <v>1</v>
          </cell>
          <cell r="G33">
            <v>9.0909090909090917</v>
          </cell>
          <cell r="H33">
            <v>102289.22325000001</v>
          </cell>
          <cell r="I33">
            <v>3473.6</v>
          </cell>
          <cell r="J33">
            <v>3.3958611568594539</v>
          </cell>
          <cell r="K33">
            <v>9299</v>
          </cell>
          <cell r="L33">
            <v>3473.6</v>
          </cell>
        </row>
        <row r="34">
          <cell r="A34">
            <v>413114114</v>
          </cell>
          <cell r="B34">
            <v>413</v>
          </cell>
          <cell r="C34">
            <v>114</v>
          </cell>
          <cell r="D34">
            <v>114</v>
          </cell>
          <cell r="E34">
            <v>68</v>
          </cell>
          <cell r="F34">
            <v>25</v>
          </cell>
          <cell r="G34">
            <v>36.764705882352942</v>
          </cell>
          <cell r="H34">
            <v>701467.4709999999</v>
          </cell>
          <cell r="I34">
            <v>72217.919999999998</v>
          </cell>
          <cell r="J34">
            <v>10.295262857598711</v>
          </cell>
          <cell r="K34">
            <v>10316</v>
          </cell>
          <cell r="L34">
            <v>2888.7168000000001</v>
          </cell>
        </row>
        <row r="35">
          <cell r="A35">
            <v>413114117</v>
          </cell>
          <cell r="B35">
            <v>413</v>
          </cell>
          <cell r="C35">
            <v>114</v>
          </cell>
          <cell r="D35">
            <v>117</v>
          </cell>
          <cell r="E35">
            <v>2</v>
          </cell>
          <cell r="F35">
            <v>2</v>
          </cell>
          <cell r="G35">
            <v>100</v>
          </cell>
          <cell r="H35">
            <v>24831.1315</v>
          </cell>
          <cell r="I35">
            <v>5617.92</v>
          </cell>
          <cell r="J35">
            <v>22.624502632914655</v>
          </cell>
          <cell r="K35">
            <v>12416</v>
          </cell>
          <cell r="L35">
            <v>2808.96</v>
          </cell>
        </row>
        <row r="36">
          <cell r="A36">
            <v>413114210</v>
          </cell>
          <cell r="B36">
            <v>413</v>
          </cell>
          <cell r="C36">
            <v>114</v>
          </cell>
          <cell r="D36">
            <v>210</v>
          </cell>
          <cell r="E36">
            <v>3</v>
          </cell>
          <cell r="F36">
            <v>2</v>
          </cell>
          <cell r="G36">
            <v>66.666666666666657</v>
          </cell>
          <cell r="H36">
            <v>34437.737250000006</v>
          </cell>
          <cell r="I36">
            <v>5617.92</v>
          </cell>
          <cell r="J36">
            <v>16.313266923482317</v>
          </cell>
          <cell r="K36">
            <v>11479</v>
          </cell>
          <cell r="L36">
            <v>2808.96</v>
          </cell>
        </row>
        <row r="37">
          <cell r="A37">
            <v>413114253</v>
          </cell>
          <cell r="B37">
            <v>413</v>
          </cell>
          <cell r="C37">
            <v>114</v>
          </cell>
          <cell r="D37">
            <v>253</v>
          </cell>
          <cell r="E37">
            <v>1</v>
          </cell>
          <cell r="F37">
            <v>0</v>
          </cell>
          <cell r="G37">
            <v>0</v>
          </cell>
          <cell r="H37">
            <v>7892.3457500000004</v>
          </cell>
          <cell r="I37">
            <v>0</v>
          </cell>
          <cell r="J37">
            <v>0</v>
          </cell>
          <cell r="K37">
            <v>7892</v>
          </cell>
        </row>
        <row r="38">
          <cell r="A38">
            <v>413114605</v>
          </cell>
          <cell r="B38">
            <v>413</v>
          </cell>
          <cell r="C38">
            <v>114</v>
          </cell>
          <cell r="D38">
            <v>605</v>
          </cell>
          <cell r="E38">
            <v>3</v>
          </cell>
          <cell r="F38">
            <v>2</v>
          </cell>
          <cell r="G38">
            <v>66.666666666666657</v>
          </cell>
          <cell r="H38">
            <v>34437.737250000006</v>
          </cell>
          <cell r="I38">
            <v>5617.92</v>
          </cell>
          <cell r="J38">
            <v>16.313266923482317</v>
          </cell>
          <cell r="K38">
            <v>11479</v>
          </cell>
          <cell r="L38">
            <v>2808.96</v>
          </cell>
        </row>
        <row r="39">
          <cell r="A39">
            <v>413114670</v>
          </cell>
          <cell r="B39">
            <v>413</v>
          </cell>
          <cell r="C39">
            <v>114</v>
          </cell>
          <cell r="D39">
            <v>670</v>
          </cell>
          <cell r="E39">
            <v>16</v>
          </cell>
          <cell r="F39">
            <v>5</v>
          </cell>
          <cell r="G39">
            <v>31.25</v>
          </cell>
          <cell r="H39">
            <v>158794.21199999997</v>
          </cell>
          <cell r="I39">
            <v>15374.080000000002</v>
          </cell>
          <cell r="J39">
            <v>9.6817634637715919</v>
          </cell>
          <cell r="K39">
            <v>9925</v>
          </cell>
          <cell r="L39">
            <v>3074.8160000000003</v>
          </cell>
        </row>
        <row r="40">
          <cell r="A40">
            <v>413114674</v>
          </cell>
          <cell r="B40">
            <v>413</v>
          </cell>
          <cell r="C40">
            <v>114</v>
          </cell>
          <cell r="D40">
            <v>674</v>
          </cell>
          <cell r="E40">
            <v>44</v>
          </cell>
          <cell r="F40">
            <v>9</v>
          </cell>
          <cell r="G40">
            <v>20.454545454545457</v>
          </cell>
          <cell r="H40">
            <v>426630.21300000005</v>
          </cell>
          <cell r="I40">
            <v>27939.199999999997</v>
          </cell>
          <cell r="J40">
            <v>6.5488095190295388</v>
          </cell>
          <cell r="K40">
            <v>9696</v>
          </cell>
          <cell r="L40">
            <v>3104.3555555555554</v>
          </cell>
        </row>
        <row r="41">
          <cell r="A41">
            <v>413114683</v>
          </cell>
          <cell r="B41">
            <v>413</v>
          </cell>
          <cell r="C41">
            <v>114</v>
          </cell>
          <cell r="D41">
            <v>683</v>
          </cell>
          <cell r="E41">
            <v>3</v>
          </cell>
          <cell r="F41">
            <v>0</v>
          </cell>
          <cell r="G41">
            <v>0</v>
          </cell>
          <cell r="H41">
            <v>28819.817250000004</v>
          </cell>
          <cell r="I41">
            <v>0</v>
          </cell>
          <cell r="J41">
            <v>0</v>
          </cell>
          <cell r="K41">
            <v>9607</v>
          </cell>
        </row>
        <row r="42">
          <cell r="A42">
            <v>413114717</v>
          </cell>
          <cell r="B42">
            <v>413</v>
          </cell>
          <cell r="C42">
            <v>114</v>
          </cell>
          <cell r="D42">
            <v>717</v>
          </cell>
          <cell r="E42">
            <v>40</v>
          </cell>
          <cell r="F42">
            <v>15</v>
          </cell>
          <cell r="G42">
            <v>37.5</v>
          </cell>
          <cell r="H42">
            <v>392952.41</v>
          </cell>
          <cell r="I42">
            <v>48116.160000000003</v>
          </cell>
          <cell r="J42">
            <v>12.244780481178372</v>
          </cell>
          <cell r="K42">
            <v>9824</v>
          </cell>
          <cell r="L42">
            <v>3207.7440000000001</v>
          </cell>
        </row>
        <row r="43">
          <cell r="A43">
            <v>413114750</v>
          </cell>
          <cell r="B43">
            <v>413</v>
          </cell>
          <cell r="C43">
            <v>114</v>
          </cell>
          <cell r="D43">
            <v>750</v>
          </cell>
          <cell r="E43">
            <v>11</v>
          </cell>
          <cell r="F43">
            <v>3</v>
          </cell>
          <cell r="G43">
            <v>27.27272727272727</v>
          </cell>
          <cell r="H43">
            <v>107907.14324999999</v>
          </cell>
          <cell r="I43">
            <v>9091.52</v>
          </cell>
          <cell r="J43">
            <v>8.4253180337993996</v>
          </cell>
          <cell r="K43">
            <v>9810</v>
          </cell>
          <cell r="L43">
            <v>3030.5066666666667</v>
          </cell>
        </row>
        <row r="44">
          <cell r="A44">
            <v>413114755</v>
          </cell>
          <cell r="B44">
            <v>413</v>
          </cell>
          <cell r="C44">
            <v>114</v>
          </cell>
          <cell r="D44">
            <v>755</v>
          </cell>
          <cell r="E44">
            <v>15</v>
          </cell>
          <cell r="F44">
            <v>4</v>
          </cell>
          <cell r="G44">
            <v>26.666666666666668</v>
          </cell>
          <cell r="H44">
            <v>143999.74625000003</v>
          </cell>
          <cell r="I44">
            <v>11900.480000000001</v>
          </cell>
          <cell r="J44">
            <v>8.2642367850700289</v>
          </cell>
          <cell r="K44">
            <v>9600</v>
          </cell>
          <cell r="L44">
            <v>2975.1200000000003</v>
          </cell>
        </row>
        <row r="45">
          <cell r="A45">
            <v>414603063</v>
          </cell>
          <cell r="B45">
            <v>414</v>
          </cell>
          <cell r="C45">
            <v>603</v>
          </cell>
          <cell r="D45">
            <v>63</v>
          </cell>
          <cell r="E45">
            <v>3</v>
          </cell>
          <cell r="F45">
            <v>2</v>
          </cell>
          <cell r="G45">
            <v>66.666666666666657</v>
          </cell>
          <cell r="H45">
            <v>32723.477250000004</v>
          </cell>
          <cell r="I45">
            <v>5617.92</v>
          </cell>
          <cell r="J45">
            <v>17.167857673193943</v>
          </cell>
          <cell r="K45">
            <v>10908</v>
          </cell>
          <cell r="L45">
            <v>2808.96</v>
          </cell>
        </row>
        <row r="46">
          <cell r="A46">
            <v>414603098</v>
          </cell>
          <cell r="B46">
            <v>414</v>
          </cell>
          <cell r="C46">
            <v>603</v>
          </cell>
          <cell r="D46">
            <v>98</v>
          </cell>
          <cell r="E46">
            <v>1</v>
          </cell>
          <cell r="F46">
            <v>0</v>
          </cell>
          <cell r="G46">
            <v>0</v>
          </cell>
          <cell r="H46">
            <v>9606.6057500000006</v>
          </cell>
          <cell r="I46">
            <v>0</v>
          </cell>
          <cell r="J46">
            <v>0</v>
          </cell>
          <cell r="K46">
            <v>9607</v>
          </cell>
        </row>
        <row r="47">
          <cell r="A47">
            <v>414603150</v>
          </cell>
          <cell r="B47">
            <v>414</v>
          </cell>
          <cell r="C47">
            <v>603</v>
          </cell>
          <cell r="D47">
            <v>150</v>
          </cell>
          <cell r="E47">
            <v>2</v>
          </cell>
          <cell r="F47">
            <v>1</v>
          </cell>
          <cell r="G47">
            <v>50</v>
          </cell>
          <cell r="H47">
            <v>22022.171500000004</v>
          </cell>
          <cell r="I47">
            <v>2808.96</v>
          </cell>
          <cell r="J47">
            <v>12.755145422421215</v>
          </cell>
          <cell r="K47">
            <v>11011</v>
          </cell>
          <cell r="L47">
            <v>2808.96</v>
          </cell>
        </row>
        <row r="48">
          <cell r="A48">
            <v>414603152</v>
          </cell>
          <cell r="B48">
            <v>414</v>
          </cell>
          <cell r="C48">
            <v>603</v>
          </cell>
          <cell r="D48">
            <v>152</v>
          </cell>
          <cell r="E48">
            <v>1</v>
          </cell>
          <cell r="F48">
            <v>0</v>
          </cell>
          <cell r="G48">
            <v>0</v>
          </cell>
          <cell r="H48">
            <v>7892.3457500000004</v>
          </cell>
          <cell r="I48">
            <v>0</v>
          </cell>
          <cell r="J48">
            <v>0</v>
          </cell>
          <cell r="K48">
            <v>7892</v>
          </cell>
        </row>
        <row r="49">
          <cell r="A49">
            <v>414603209</v>
          </cell>
          <cell r="B49">
            <v>414</v>
          </cell>
          <cell r="C49">
            <v>603</v>
          </cell>
          <cell r="D49">
            <v>209</v>
          </cell>
          <cell r="E49">
            <v>55</v>
          </cell>
          <cell r="F49">
            <v>38</v>
          </cell>
          <cell r="G49">
            <v>69.090909090909093</v>
          </cell>
          <cell r="H49">
            <v>593819.93624999991</v>
          </cell>
          <cell r="I49">
            <v>122027.20000000001</v>
          </cell>
          <cell r="J49">
            <v>20.549528998741163</v>
          </cell>
          <cell r="K49">
            <v>10797</v>
          </cell>
          <cell r="L49">
            <v>3211.242105263158</v>
          </cell>
        </row>
        <row r="50">
          <cell r="A50">
            <v>414603236</v>
          </cell>
          <cell r="B50">
            <v>414</v>
          </cell>
          <cell r="C50">
            <v>603</v>
          </cell>
          <cell r="D50">
            <v>236</v>
          </cell>
          <cell r="E50">
            <v>175</v>
          </cell>
          <cell r="F50">
            <v>99</v>
          </cell>
          <cell r="G50">
            <v>56.571428571428569</v>
          </cell>
          <cell r="H50">
            <v>1812071.0962500002</v>
          </cell>
          <cell r="I50">
            <v>331258.23999999999</v>
          </cell>
          <cell r="J50">
            <v>18.280642557873367</v>
          </cell>
          <cell r="K50">
            <v>10355</v>
          </cell>
          <cell r="L50">
            <v>3346.0428282828284</v>
          </cell>
        </row>
        <row r="51">
          <cell r="A51">
            <v>414603263</v>
          </cell>
          <cell r="B51">
            <v>414</v>
          </cell>
          <cell r="C51">
            <v>603</v>
          </cell>
          <cell r="D51">
            <v>263</v>
          </cell>
          <cell r="E51">
            <v>2</v>
          </cell>
          <cell r="F51">
            <v>1</v>
          </cell>
          <cell r="G51">
            <v>50</v>
          </cell>
          <cell r="H51">
            <v>22022.171500000004</v>
          </cell>
          <cell r="I51">
            <v>2808.96</v>
          </cell>
          <cell r="J51">
            <v>12.755145422421215</v>
          </cell>
          <cell r="K51">
            <v>11011</v>
          </cell>
          <cell r="L51">
            <v>2808.96</v>
          </cell>
        </row>
        <row r="52">
          <cell r="A52">
            <v>414603341</v>
          </cell>
          <cell r="B52">
            <v>414</v>
          </cell>
          <cell r="C52">
            <v>603</v>
          </cell>
          <cell r="D52">
            <v>341</v>
          </cell>
          <cell r="E52">
            <v>3</v>
          </cell>
          <cell r="F52">
            <v>1</v>
          </cell>
          <cell r="G52">
            <v>33.333333333333329</v>
          </cell>
          <cell r="H52">
            <v>27150.63725</v>
          </cell>
          <cell r="I52">
            <v>3473.6</v>
          </cell>
          <cell r="J52">
            <v>12.793806524743722</v>
          </cell>
          <cell r="K52">
            <v>9050</v>
          </cell>
          <cell r="L52">
            <v>3473.6</v>
          </cell>
        </row>
        <row r="53">
          <cell r="A53">
            <v>414603349</v>
          </cell>
          <cell r="B53">
            <v>414</v>
          </cell>
          <cell r="C53">
            <v>603</v>
          </cell>
          <cell r="D53">
            <v>349</v>
          </cell>
          <cell r="E53">
            <v>2</v>
          </cell>
          <cell r="F53">
            <v>0</v>
          </cell>
          <cell r="G53">
            <v>0</v>
          </cell>
          <cell r="H53">
            <v>17498.951499999999</v>
          </cell>
          <cell r="I53">
            <v>0</v>
          </cell>
          <cell r="J53">
            <v>0</v>
          </cell>
          <cell r="K53">
            <v>8749</v>
          </cell>
        </row>
        <row r="54">
          <cell r="A54">
            <v>414603603</v>
          </cell>
          <cell r="B54">
            <v>414</v>
          </cell>
          <cell r="C54">
            <v>603</v>
          </cell>
          <cell r="D54">
            <v>603</v>
          </cell>
          <cell r="E54">
            <v>65</v>
          </cell>
          <cell r="F54">
            <v>40</v>
          </cell>
          <cell r="G54">
            <v>61.53846153846154</v>
          </cell>
          <cell r="H54">
            <v>694559.61375000002</v>
          </cell>
          <cell r="I54">
            <v>124986.56</v>
          </cell>
          <cell r="J54">
            <v>17.995080267507131</v>
          </cell>
          <cell r="K54">
            <v>10686</v>
          </cell>
          <cell r="L54">
            <v>3124.6639999999998</v>
          </cell>
        </row>
        <row r="55">
          <cell r="A55">
            <v>414603635</v>
          </cell>
          <cell r="B55">
            <v>414</v>
          </cell>
          <cell r="C55">
            <v>603</v>
          </cell>
          <cell r="D55">
            <v>635</v>
          </cell>
          <cell r="E55">
            <v>11</v>
          </cell>
          <cell r="F55">
            <v>2</v>
          </cell>
          <cell r="G55">
            <v>18.181818181818183</v>
          </cell>
          <cell r="H55">
            <v>98905.783249999979</v>
          </cell>
          <cell r="I55">
            <v>6947.2</v>
          </cell>
          <cell r="J55">
            <v>7.0240584238030399</v>
          </cell>
          <cell r="K55">
            <v>8991</v>
          </cell>
          <cell r="L55">
            <v>3473.6</v>
          </cell>
        </row>
        <row r="56">
          <cell r="A56">
            <v>414603715</v>
          </cell>
          <cell r="B56">
            <v>414</v>
          </cell>
          <cell r="C56">
            <v>603</v>
          </cell>
          <cell r="D56">
            <v>715</v>
          </cell>
          <cell r="E56">
            <v>14</v>
          </cell>
          <cell r="F56">
            <v>4</v>
          </cell>
          <cell r="G56">
            <v>28.571428571428569</v>
          </cell>
          <cell r="H56">
            <v>135057.78050000002</v>
          </cell>
          <cell r="I56">
            <v>12565.119999999999</v>
          </cell>
          <cell r="J56">
            <v>9.3035143576937394</v>
          </cell>
          <cell r="K56">
            <v>9647</v>
          </cell>
          <cell r="L56">
            <v>3141.2799999999997</v>
          </cell>
        </row>
        <row r="57">
          <cell r="A57">
            <v>416035035</v>
          </cell>
          <cell r="B57">
            <v>416</v>
          </cell>
          <cell r="C57">
            <v>35</v>
          </cell>
          <cell r="D57">
            <v>35</v>
          </cell>
          <cell r="E57">
            <v>387</v>
          </cell>
          <cell r="F57">
            <v>275</v>
          </cell>
          <cell r="G57">
            <v>71.059431524547804</v>
          </cell>
          <cell r="H57">
            <v>4595499.4931733748</v>
          </cell>
          <cell r="I57">
            <v>919511.70480511989</v>
          </cell>
          <cell r="J57">
            <v>20.008961075309802</v>
          </cell>
          <cell r="K57">
            <v>11875</v>
          </cell>
          <cell r="L57">
            <v>3343.6789265640723</v>
          </cell>
        </row>
        <row r="58">
          <cell r="A58">
            <v>416035044</v>
          </cell>
          <cell r="B58">
            <v>416</v>
          </cell>
          <cell r="C58">
            <v>35</v>
          </cell>
          <cell r="D58">
            <v>44</v>
          </cell>
          <cell r="E58">
            <v>1</v>
          </cell>
          <cell r="F58">
            <v>1</v>
          </cell>
          <cell r="G58">
            <v>100</v>
          </cell>
          <cell r="H58">
            <v>13169.346045125001</v>
          </cell>
          <cell r="I58">
            <v>3221.9922873599994</v>
          </cell>
          <cell r="J58">
            <v>24.465848769709481</v>
          </cell>
          <cell r="K58">
            <v>13169</v>
          </cell>
          <cell r="L58">
            <v>3221.9922873599994</v>
          </cell>
        </row>
        <row r="59">
          <cell r="A59">
            <v>416035073</v>
          </cell>
          <cell r="B59">
            <v>416</v>
          </cell>
          <cell r="C59">
            <v>35</v>
          </cell>
          <cell r="D59">
            <v>73</v>
          </cell>
          <cell r="E59">
            <v>1</v>
          </cell>
          <cell r="F59">
            <v>1</v>
          </cell>
          <cell r="G59">
            <v>100</v>
          </cell>
          <cell r="H59">
            <v>13169.346045125001</v>
          </cell>
          <cell r="I59">
            <v>3221.9922873599994</v>
          </cell>
          <cell r="J59">
            <v>24.465848769709481</v>
          </cell>
          <cell r="K59">
            <v>13169</v>
          </cell>
          <cell r="L59">
            <v>3221.9922873599994</v>
          </cell>
        </row>
        <row r="60">
          <cell r="A60">
            <v>416035244</v>
          </cell>
          <cell r="B60">
            <v>416</v>
          </cell>
          <cell r="C60">
            <v>35</v>
          </cell>
          <cell r="D60">
            <v>244</v>
          </cell>
          <cell r="E60">
            <v>2</v>
          </cell>
          <cell r="F60">
            <v>1</v>
          </cell>
          <cell r="G60">
            <v>50</v>
          </cell>
          <cell r="H60">
            <v>23349.885540250005</v>
          </cell>
          <cell r="I60">
            <v>3221.9922873599994</v>
          </cell>
          <cell r="J60">
            <v>13.798749813167186</v>
          </cell>
          <cell r="K60">
            <v>11675</v>
          </cell>
          <cell r="L60">
            <v>3221.9922873599994</v>
          </cell>
        </row>
        <row r="61">
          <cell r="A61">
            <v>417035035</v>
          </cell>
          <cell r="B61">
            <v>417</v>
          </cell>
          <cell r="C61">
            <v>35</v>
          </cell>
          <cell r="D61">
            <v>35</v>
          </cell>
          <cell r="E61">
            <v>167</v>
          </cell>
          <cell r="F61">
            <v>167</v>
          </cell>
          <cell r="G61">
            <v>100</v>
          </cell>
          <cell r="H61">
            <v>2144233.7434633747</v>
          </cell>
          <cell r="I61">
            <v>564994.73724159994</v>
          </cell>
          <cell r="J61">
            <v>26.349493797677965</v>
          </cell>
          <cell r="K61">
            <v>12840</v>
          </cell>
          <cell r="L61">
            <v>3383.2020194107781</v>
          </cell>
        </row>
        <row r="62">
          <cell r="A62">
            <v>417035046</v>
          </cell>
          <cell r="B62">
            <v>417</v>
          </cell>
          <cell r="C62">
            <v>35</v>
          </cell>
          <cell r="D62">
            <v>46</v>
          </cell>
          <cell r="E62">
            <v>1</v>
          </cell>
          <cell r="F62">
            <v>1</v>
          </cell>
          <cell r="G62">
            <v>100</v>
          </cell>
          <cell r="H62">
            <v>12466.486355124998</v>
          </cell>
          <cell r="I62">
            <v>3473.6</v>
          </cell>
          <cell r="J62">
            <v>27.863504607872098</v>
          </cell>
          <cell r="K62">
            <v>12466</v>
          </cell>
          <cell r="L62">
            <v>3473.6</v>
          </cell>
        </row>
        <row r="63">
          <cell r="A63">
            <v>417035244</v>
          </cell>
          <cell r="B63">
            <v>417</v>
          </cell>
          <cell r="C63">
            <v>35</v>
          </cell>
          <cell r="D63">
            <v>244</v>
          </cell>
          <cell r="E63">
            <v>1</v>
          </cell>
          <cell r="F63">
            <v>1</v>
          </cell>
          <cell r="G63">
            <v>100</v>
          </cell>
          <cell r="H63">
            <v>14573.719755124999</v>
          </cell>
          <cell r="I63">
            <v>3473.6</v>
          </cell>
          <cell r="J63">
            <v>23.834683652253382</v>
          </cell>
          <cell r="K63">
            <v>14574</v>
          </cell>
          <cell r="L63">
            <v>3473.6</v>
          </cell>
        </row>
        <row r="64">
          <cell r="A64">
            <v>417035274</v>
          </cell>
          <cell r="B64">
            <v>417</v>
          </cell>
          <cell r="C64">
            <v>35</v>
          </cell>
          <cell r="D64">
            <v>274</v>
          </cell>
          <cell r="E64">
            <v>1</v>
          </cell>
          <cell r="F64">
            <v>1</v>
          </cell>
          <cell r="G64">
            <v>100</v>
          </cell>
          <cell r="H64">
            <v>12466.486355124998</v>
          </cell>
          <cell r="I64">
            <v>3473.6</v>
          </cell>
          <cell r="J64">
            <v>27.863504607872098</v>
          </cell>
          <cell r="K64">
            <v>12466</v>
          </cell>
          <cell r="L64">
            <v>3473.6</v>
          </cell>
        </row>
        <row r="65">
          <cell r="A65">
            <v>418100014</v>
          </cell>
          <cell r="B65">
            <v>418</v>
          </cell>
          <cell r="C65">
            <v>100</v>
          </cell>
          <cell r="D65">
            <v>14</v>
          </cell>
          <cell r="E65">
            <v>50</v>
          </cell>
          <cell r="F65">
            <v>5</v>
          </cell>
          <cell r="G65">
            <v>10</v>
          </cell>
          <cell r="H65">
            <v>432754.95612499997</v>
          </cell>
          <cell r="I65">
            <v>17368</v>
          </cell>
          <cell r="J65">
            <v>4.0133566939400467</v>
          </cell>
          <cell r="K65">
            <v>8655</v>
          </cell>
          <cell r="L65">
            <v>3473.6</v>
          </cell>
        </row>
        <row r="66">
          <cell r="A66">
            <v>418100100</v>
          </cell>
          <cell r="B66">
            <v>418</v>
          </cell>
          <cell r="C66">
            <v>100</v>
          </cell>
          <cell r="D66">
            <v>100</v>
          </cell>
          <cell r="E66">
            <v>280</v>
          </cell>
          <cell r="F66">
            <v>76</v>
          </cell>
          <cell r="G66">
            <v>27.142857142857142</v>
          </cell>
          <cell r="H66">
            <v>2639185.5718999999</v>
          </cell>
          <cell r="I66">
            <v>263993.59999999998</v>
          </cell>
          <cell r="J66">
            <v>10.002843407860325</v>
          </cell>
          <cell r="K66">
            <v>9426</v>
          </cell>
          <cell r="L66">
            <v>3473.6</v>
          </cell>
        </row>
        <row r="67">
          <cell r="A67">
            <v>418100136</v>
          </cell>
          <cell r="B67">
            <v>418</v>
          </cell>
          <cell r="C67">
            <v>100</v>
          </cell>
          <cell r="D67">
            <v>136</v>
          </cell>
          <cell r="E67">
            <v>7</v>
          </cell>
          <cell r="F67">
            <v>0</v>
          </cell>
          <cell r="G67">
            <v>0</v>
          </cell>
          <cell r="H67">
            <v>58019.870877499998</v>
          </cell>
          <cell r="I67">
            <v>0</v>
          </cell>
          <cell r="J67">
            <v>0</v>
          </cell>
          <cell r="K67">
            <v>8289</v>
          </cell>
        </row>
        <row r="68">
          <cell r="A68">
            <v>418100139</v>
          </cell>
          <cell r="B68">
            <v>418</v>
          </cell>
          <cell r="C68">
            <v>100</v>
          </cell>
          <cell r="D68">
            <v>139</v>
          </cell>
          <cell r="E68">
            <v>6</v>
          </cell>
          <cell r="F68">
            <v>0</v>
          </cell>
          <cell r="G68">
            <v>0</v>
          </cell>
          <cell r="H68">
            <v>49731.317895</v>
          </cell>
          <cell r="I68">
            <v>0</v>
          </cell>
          <cell r="J68">
            <v>0</v>
          </cell>
          <cell r="K68">
            <v>8289</v>
          </cell>
        </row>
        <row r="69">
          <cell r="A69">
            <v>418100170</v>
          </cell>
          <cell r="B69">
            <v>418</v>
          </cell>
          <cell r="C69">
            <v>100</v>
          </cell>
          <cell r="D69">
            <v>170</v>
          </cell>
          <cell r="E69">
            <v>6</v>
          </cell>
          <cell r="F69">
            <v>1</v>
          </cell>
          <cell r="G69">
            <v>16.666666666666664</v>
          </cell>
          <cell r="H69">
            <v>53396.779295000015</v>
          </cell>
          <cell r="I69">
            <v>3473.6</v>
          </cell>
          <cell r="J69">
            <v>6.505261264559568</v>
          </cell>
          <cell r="K69">
            <v>8899</v>
          </cell>
          <cell r="L69">
            <v>3473.6</v>
          </cell>
        </row>
        <row r="70">
          <cell r="A70">
            <v>418100175</v>
          </cell>
          <cell r="B70">
            <v>418</v>
          </cell>
          <cell r="C70">
            <v>100</v>
          </cell>
          <cell r="D70">
            <v>175</v>
          </cell>
          <cell r="E70">
            <v>1</v>
          </cell>
          <cell r="F70">
            <v>0</v>
          </cell>
          <cell r="G70">
            <v>0</v>
          </cell>
          <cell r="H70">
            <v>8288.5529824999994</v>
          </cell>
          <cell r="I70">
            <v>0</v>
          </cell>
          <cell r="J70">
            <v>0</v>
          </cell>
          <cell r="K70">
            <v>8289</v>
          </cell>
        </row>
        <row r="71">
          <cell r="A71">
            <v>418100177</v>
          </cell>
          <cell r="B71">
            <v>418</v>
          </cell>
          <cell r="C71">
            <v>100</v>
          </cell>
          <cell r="D71">
            <v>177</v>
          </cell>
          <cell r="E71">
            <v>1</v>
          </cell>
          <cell r="F71">
            <v>0</v>
          </cell>
          <cell r="G71">
            <v>0</v>
          </cell>
          <cell r="H71">
            <v>8288.5529824999994</v>
          </cell>
          <cell r="I71">
            <v>0</v>
          </cell>
          <cell r="J71">
            <v>0</v>
          </cell>
          <cell r="K71">
            <v>8289</v>
          </cell>
        </row>
        <row r="72">
          <cell r="A72">
            <v>418100185</v>
          </cell>
          <cell r="B72">
            <v>418</v>
          </cell>
          <cell r="C72">
            <v>100</v>
          </cell>
          <cell r="D72">
            <v>185</v>
          </cell>
          <cell r="E72">
            <v>2</v>
          </cell>
          <cell r="F72">
            <v>0</v>
          </cell>
          <cell r="G72">
            <v>0</v>
          </cell>
          <cell r="H72">
            <v>16577.105964999999</v>
          </cell>
          <cell r="I72">
            <v>0</v>
          </cell>
          <cell r="J72">
            <v>0</v>
          </cell>
          <cell r="K72">
            <v>8289</v>
          </cell>
        </row>
        <row r="73">
          <cell r="A73">
            <v>418100198</v>
          </cell>
          <cell r="B73">
            <v>418</v>
          </cell>
          <cell r="C73">
            <v>100</v>
          </cell>
          <cell r="D73">
            <v>198</v>
          </cell>
          <cell r="E73">
            <v>37</v>
          </cell>
          <cell r="F73">
            <v>3</v>
          </cell>
          <cell r="G73">
            <v>8.1081081081081088</v>
          </cell>
          <cell r="H73">
            <v>320161.32395250001</v>
          </cell>
          <cell r="I73">
            <v>10420.799999999999</v>
          </cell>
          <cell r="J73">
            <v>3.2548591039516248</v>
          </cell>
          <cell r="K73">
            <v>8653</v>
          </cell>
          <cell r="L73">
            <v>3473.6</v>
          </cell>
        </row>
        <row r="74">
          <cell r="A74">
            <v>418100213</v>
          </cell>
          <cell r="B74">
            <v>418</v>
          </cell>
          <cell r="C74">
            <v>100</v>
          </cell>
          <cell r="D74">
            <v>213</v>
          </cell>
          <cell r="E74">
            <v>1</v>
          </cell>
          <cell r="F74">
            <v>0</v>
          </cell>
          <cell r="G74">
            <v>0</v>
          </cell>
          <cell r="H74">
            <v>8288.5529824999994</v>
          </cell>
          <cell r="I74">
            <v>0</v>
          </cell>
          <cell r="J74">
            <v>0</v>
          </cell>
          <cell r="K74">
            <v>8289</v>
          </cell>
        </row>
        <row r="75">
          <cell r="A75">
            <v>418100288</v>
          </cell>
          <cell r="B75">
            <v>418</v>
          </cell>
          <cell r="C75">
            <v>100</v>
          </cell>
          <cell r="D75">
            <v>288</v>
          </cell>
          <cell r="E75">
            <v>5</v>
          </cell>
          <cell r="F75">
            <v>0</v>
          </cell>
          <cell r="G75">
            <v>0</v>
          </cell>
          <cell r="H75">
            <v>41442.764912500003</v>
          </cell>
          <cell r="I75">
            <v>0</v>
          </cell>
          <cell r="J75">
            <v>0</v>
          </cell>
          <cell r="K75">
            <v>8289</v>
          </cell>
        </row>
        <row r="76">
          <cell r="A76">
            <v>418100710</v>
          </cell>
          <cell r="B76">
            <v>418</v>
          </cell>
          <cell r="C76">
            <v>100</v>
          </cell>
          <cell r="D76">
            <v>710</v>
          </cell>
          <cell r="E76">
            <v>7</v>
          </cell>
          <cell r="F76">
            <v>0</v>
          </cell>
          <cell r="G76">
            <v>0</v>
          </cell>
          <cell r="H76">
            <v>58019.870877499998</v>
          </cell>
          <cell r="I76">
            <v>0</v>
          </cell>
          <cell r="J76">
            <v>0</v>
          </cell>
          <cell r="K76">
            <v>8289</v>
          </cell>
        </row>
        <row r="77">
          <cell r="A77">
            <v>419035035</v>
          </cell>
          <cell r="B77">
            <v>419</v>
          </cell>
          <cell r="C77">
            <v>35</v>
          </cell>
          <cell r="D77">
            <v>35</v>
          </cell>
          <cell r="E77">
            <v>212</v>
          </cell>
          <cell r="F77">
            <v>160</v>
          </cell>
          <cell r="G77">
            <v>75.471698113207552</v>
          </cell>
          <cell r="H77">
            <v>2412400.2081365003</v>
          </cell>
          <cell r="I77">
            <v>555776</v>
          </cell>
          <cell r="J77">
            <v>23.038300118093531</v>
          </cell>
          <cell r="K77">
            <v>11379</v>
          </cell>
          <cell r="L77">
            <v>3473.6</v>
          </cell>
        </row>
        <row r="78">
          <cell r="A78">
            <v>419035044</v>
          </cell>
          <cell r="B78">
            <v>419</v>
          </cell>
          <cell r="C78">
            <v>35</v>
          </cell>
          <cell r="D78">
            <v>44</v>
          </cell>
          <cell r="E78">
            <v>2</v>
          </cell>
          <cell r="F78">
            <v>2</v>
          </cell>
          <cell r="G78">
            <v>100</v>
          </cell>
          <cell r="H78">
            <v>24123.653930249999</v>
          </cell>
          <cell r="I78">
            <v>6947.2</v>
          </cell>
          <cell r="J78">
            <v>28.798290756809923</v>
          </cell>
          <cell r="K78">
            <v>12062</v>
          </cell>
          <cell r="L78">
            <v>3473.6</v>
          </cell>
        </row>
        <row r="79">
          <cell r="A79">
            <v>419035049</v>
          </cell>
          <cell r="B79">
            <v>419</v>
          </cell>
          <cell r="C79">
            <v>35</v>
          </cell>
          <cell r="D79">
            <v>49</v>
          </cell>
          <cell r="E79">
            <v>4</v>
          </cell>
          <cell r="F79">
            <v>4</v>
          </cell>
          <cell r="G79">
            <v>100</v>
          </cell>
          <cell r="H79">
            <v>48247.307860499997</v>
          </cell>
          <cell r="I79">
            <v>13894.4</v>
          </cell>
          <cell r="J79">
            <v>28.798290756809923</v>
          </cell>
          <cell r="K79">
            <v>12062</v>
          </cell>
          <cell r="L79">
            <v>3473.6</v>
          </cell>
        </row>
        <row r="80">
          <cell r="A80">
            <v>419035133</v>
          </cell>
          <cell r="B80">
            <v>419</v>
          </cell>
          <cell r="C80">
            <v>35</v>
          </cell>
          <cell r="D80">
            <v>133</v>
          </cell>
          <cell r="E80">
            <v>1</v>
          </cell>
          <cell r="F80">
            <v>1</v>
          </cell>
          <cell r="G80">
            <v>100</v>
          </cell>
          <cell r="H80">
            <v>12061.826965124999</v>
          </cell>
          <cell r="I80">
            <v>3473.6</v>
          </cell>
          <cell r="J80">
            <v>28.798290756809923</v>
          </cell>
          <cell r="K80">
            <v>12062</v>
          </cell>
          <cell r="L80">
            <v>3473.6</v>
          </cell>
        </row>
        <row r="81">
          <cell r="A81">
            <v>419035244</v>
          </cell>
          <cell r="B81">
            <v>419</v>
          </cell>
          <cell r="C81">
            <v>35</v>
          </cell>
          <cell r="D81">
            <v>244</v>
          </cell>
          <cell r="E81">
            <v>5</v>
          </cell>
          <cell r="F81">
            <v>3</v>
          </cell>
          <cell r="G81">
            <v>60</v>
          </cell>
          <cell r="H81">
            <v>57931.648425624997</v>
          </cell>
          <cell r="I81">
            <v>10420.799999999999</v>
          </cell>
          <cell r="J81">
            <v>17.98809507963276</v>
          </cell>
          <cell r="K81">
            <v>11586</v>
          </cell>
          <cell r="L81">
            <v>3473.6</v>
          </cell>
        </row>
        <row r="82">
          <cell r="A82">
            <v>420049010</v>
          </cell>
          <cell r="B82">
            <v>420</v>
          </cell>
          <cell r="C82">
            <v>49</v>
          </cell>
          <cell r="D82">
            <v>10</v>
          </cell>
          <cell r="E82">
            <v>3</v>
          </cell>
          <cell r="F82">
            <v>3</v>
          </cell>
          <cell r="G82">
            <v>100</v>
          </cell>
          <cell r="H82">
            <v>37146.080192999994</v>
          </cell>
          <cell r="I82">
            <v>10272.289546240001</v>
          </cell>
          <cell r="J82">
            <v>27.653764523385071</v>
          </cell>
          <cell r="K82">
            <v>12382</v>
          </cell>
          <cell r="L82">
            <v>3424.0965154133337</v>
          </cell>
        </row>
        <row r="83">
          <cell r="A83">
            <v>420049023</v>
          </cell>
          <cell r="B83">
            <v>420</v>
          </cell>
          <cell r="C83">
            <v>49</v>
          </cell>
          <cell r="D83">
            <v>23</v>
          </cell>
          <cell r="E83">
            <v>2</v>
          </cell>
          <cell r="F83">
            <v>0</v>
          </cell>
          <cell r="G83">
            <v>0</v>
          </cell>
          <cell r="H83">
            <v>17767.883222</v>
          </cell>
          <cell r="I83">
            <v>0</v>
          </cell>
          <cell r="J83">
            <v>0</v>
          </cell>
          <cell r="K83">
            <v>8884</v>
          </cell>
        </row>
        <row r="84">
          <cell r="A84">
            <v>420049026</v>
          </cell>
          <cell r="B84">
            <v>420</v>
          </cell>
          <cell r="C84">
            <v>49</v>
          </cell>
          <cell r="D84">
            <v>26</v>
          </cell>
          <cell r="E84">
            <v>2</v>
          </cell>
          <cell r="F84">
            <v>2</v>
          </cell>
          <cell r="G84">
            <v>100</v>
          </cell>
          <cell r="H84">
            <v>24507.141862</v>
          </cell>
          <cell r="I84">
            <v>6798.6895462400007</v>
          </cell>
          <cell r="J84">
            <v>27.741666427376561</v>
          </cell>
          <cell r="K84">
            <v>12254</v>
          </cell>
          <cell r="L84">
            <v>3399.3447731200004</v>
          </cell>
        </row>
        <row r="85">
          <cell r="A85">
            <v>420049031</v>
          </cell>
          <cell r="B85">
            <v>420</v>
          </cell>
          <cell r="C85">
            <v>49</v>
          </cell>
          <cell r="D85">
            <v>31</v>
          </cell>
          <cell r="E85">
            <v>1</v>
          </cell>
          <cell r="F85">
            <v>1</v>
          </cell>
          <cell r="G85">
            <v>100</v>
          </cell>
          <cell r="H85">
            <v>11868.203530999999</v>
          </cell>
          <cell r="I85">
            <v>3325.0895462400003</v>
          </cell>
          <cell r="J85">
            <v>28.016789041027113</v>
          </cell>
          <cell r="K85">
            <v>11868</v>
          </cell>
          <cell r="L85">
            <v>3325.0895462400003</v>
          </cell>
        </row>
        <row r="86">
          <cell r="A86">
            <v>420049035</v>
          </cell>
          <cell r="B86">
            <v>420</v>
          </cell>
          <cell r="C86">
            <v>49</v>
          </cell>
          <cell r="D86">
            <v>35</v>
          </cell>
          <cell r="E86">
            <v>135</v>
          </cell>
          <cell r="F86">
            <v>93</v>
          </cell>
          <cell r="G86">
            <v>68.888888888888886</v>
          </cell>
          <cell r="H86">
            <v>1535128.419885</v>
          </cell>
          <cell r="I86">
            <v>320520.12228607998</v>
          </cell>
          <cell r="J86">
            <v>20.879042960463913</v>
          </cell>
          <cell r="K86">
            <v>11371</v>
          </cell>
          <cell r="L86">
            <v>3446.4529278073114</v>
          </cell>
        </row>
        <row r="87">
          <cell r="A87">
            <v>420049044</v>
          </cell>
          <cell r="B87">
            <v>420</v>
          </cell>
          <cell r="C87">
            <v>49</v>
          </cell>
          <cell r="D87">
            <v>44</v>
          </cell>
          <cell r="E87">
            <v>1</v>
          </cell>
          <cell r="F87">
            <v>1</v>
          </cell>
          <cell r="G87">
            <v>100</v>
          </cell>
          <cell r="H87">
            <v>12638.938331000001</v>
          </cell>
          <cell r="I87">
            <v>3473.6</v>
          </cell>
          <cell r="J87">
            <v>27.483321059334308</v>
          </cell>
          <cell r="K87">
            <v>12639</v>
          </cell>
          <cell r="L87">
            <v>3473.6</v>
          </cell>
        </row>
        <row r="88">
          <cell r="A88">
            <v>420049049</v>
          </cell>
          <cell r="B88">
            <v>420</v>
          </cell>
          <cell r="C88">
            <v>49</v>
          </cell>
          <cell r="D88">
            <v>49</v>
          </cell>
          <cell r="E88">
            <v>130</v>
          </cell>
          <cell r="F88">
            <v>89</v>
          </cell>
          <cell r="G88">
            <v>68.461538461538467</v>
          </cell>
          <cell r="H88">
            <v>1484069.2487900001</v>
          </cell>
          <cell r="I88">
            <v>306477.21183232003</v>
          </cell>
          <cell r="J88">
            <v>20.651139566580117</v>
          </cell>
          <cell r="K88">
            <v>11416</v>
          </cell>
          <cell r="L88">
            <v>3443.5641778912363</v>
          </cell>
        </row>
        <row r="89">
          <cell r="A89">
            <v>420049057</v>
          </cell>
          <cell r="B89">
            <v>420</v>
          </cell>
          <cell r="C89">
            <v>49</v>
          </cell>
          <cell r="D89">
            <v>57</v>
          </cell>
          <cell r="E89">
            <v>4</v>
          </cell>
          <cell r="F89">
            <v>1</v>
          </cell>
          <cell r="G89">
            <v>25</v>
          </cell>
          <cell r="H89">
            <v>43155.441643999991</v>
          </cell>
          <cell r="I89">
            <v>3473.6</v>
          </cell>
          <cell r="J89">
            <v>8.0490428730971946</v>
          </cell>
          <cell r="K89">
            <v>10789</v>
          </cell>
          <cell r="L89">
            <v>3473.6</v>
          </cell>
        </row>
        <row r="90">
          <cell r="A90">
            <v>420049093</v>
          </cell>
          <cell r="B90">
            <v>420</v>
          </cell>
          <cell r="C90">
            <v>49</v>
          </cell>
          <cell r="D90">
            <v>93</v>
          </cell>
          <cell r="E90">
            <v>25</v>
          </cell>
          <cell r="F90">
            <v>19</v>
          </cell>
          <cell r="G90">
            <v>76</v>
          </cell>
          <cell r="H90">
            <v>291942.17003500002</v>
          </cell>
          <cell r="I90">
            <v>65552.86863872</v>
          </cell>
          <cell r="J90">
            <v>22.454059525165917</v>
          </cell>
          <cell r="K90">
            <v>11678</v>
          </cell>
          <cell r="L90">
            <v>3450.1509809852632</v>
          </cell>
        </row>
        <row r="91">
          <cell r="A91">
            <v>420049149</v>
          </cell>
          <cell r="B91">
            <v>420</v>
          </cell>
          <cell r="C91">
            <v>49</v>
          </cell>
          <cell r="D91">
            <v>149</v>
          </cell>
          <cell r="E91">
            <v>1</v>
          </cell>
          <cell r="F91">
            <v>0</v>
          </cell>
          <cell r="G91">
            <v>0</v>
          </cell>
          <cell r="H91">
            <v>8883.9416110000002</v>
          </cell>
          <cell r="I91">
            <v>0</v>
          </cell>
          <cell r="J91">
            <v>0</v>
          </cell>
          <cell r="K91">
            <v>8884</v>
          </cell>
        </row>
        <row r="92">
          <cell r="A92">
            <v>420049163</v>
          </cell>
          <cell r="B92">
            <v>420</v>
          </cell>
          <cell r="C92">
            <v>49</v>
          </cell>
          <cell r="D92">
            <v>163</v>
          </cell>
          <cell r="E92">
            <v>6</v>
          </cell>
          <cell r="F92">
            <v>2</v>
          </cell>
          <cell r="G92">
            <v>33.333333333333329</v>
          </cell>
          <cell r="H92">
            <v>60813.64310600001</v>
          </cell>
          <cell r="I92">
            <v>6947.2</v>
          </cell>
          <cell r="J92">
            <v>11.423752377226966</v>
          </cell>
          <cell r="K92">
            <v>10136</v>
          </cell>
          <cell r="L92">
            <v>3473.6</v>
          </cell>
        </row>
        <row r="93">
          <cell r="A93">
            <v>420049165</v>
          </cell>
          <cell r="B93">
            <v>420</v>
          </cell>
          <cell r="C93">
            <v>49</v>
          </cell>
          <cell r="D93">
            <v>165</v>
          </cell>
          <cell r="E93">
            <v>6</v>
          </cell>
          <cell r="F93">
            <v>6</v>
          </cell>
          <cell r="G93">
            <v>100</v>
          </cell>
          <cell r="H93">
            <v>75833.629986</v>
          </cell>
          <cell r="I93">
            <v>20841.599999999999</v>
          </cell>
          <cell r="J93">
            <v>27.483321059334315</v>
          </cell>
          <cell r="K93">
            <v>12639</v>
          </cell>
          <cell r="L93">
            <v>3473.6</v>
          </cell>
        </row>
        <row r="94">
          <cell r="A94">
            <v>420049176</v>
          </cell>
          <cell r="B94">
            <v>420</v>
          </cell>
          <cell r="C94">
            <v>49</v>
          </cell>
          <cell r="D94">
            <v>176</v>
          </cell>
          <cell r="E94">
            <v>14</v>
          </cell>
          <cell r="F94">
            <v>6</v>
          </cell>
          <cell r="G94">
            <v>42.857142857142854</v>
          </cell>
          <cell r="H94">
            <v>145991.60863400003</v>
          </cell>
          <cell r="I94">
            <v>20693.08954624</v>
          </cell>
          <cell r="J94">
            <v>14.174163665883999</v>
          </cell>
          <cell r="K94">
            <v>10428</v>
          </cell>
          <cell r="L94">
            <v>3448.8482577066666</v>
          </cell>
        </row>
        <row r="95">
          <cell r="A95">
            <v>420049181</v>
          </cell>
          <cell r="B95">
            <v>420</v>
          </cell>
          <cell r="C95">
            <v>49</v>
          </cell>
          <cell r="D95">
            <v>181</v>
          </cell>
          <cell r="E95">
            <v>1</v>
          </cell>
          <cell r="F95">
            <v>0</v>
          </cell>
          <cell r="G95">
            <v>0</v>
          </cell>
          <cell r="H95">
            <v>8883.9416110000002</v>
          </cell>
          <cell r="I95">
            <v>0</v>
          </cell>
          <cell r="J95">
            <v>0</v>
          </cell>
          <cell r="K95">
            <v>8884</v>
          </cell>
        </row>
        <row r="96">
          <cell r="A96">
            <v>420049198</v>
          </cell>
          <cell r="B96">
            <v>420</v>
          </cell>
          <cell r="C96">
            <v>49</v>
          </cell>
          <cell r="D96">
            <v>198</v>
          </cell>
          <cell r="E96">
            <v>1</v>
          </cell>
          <cell r="F96">
            <v>1</v>
          </cell>
          <cell r="G96">
            <v>100</v>
          </cell>
          <cell r="H96">
            <v>12638.938331000001</v>
          </cell>
          <cell r="I96">
            <v>3473.6</v>
          </cell>
          <cell r="J96">
            <v>27.483321059334308</v>
          </cell>
          <cell r="K96">
            <v>12639</v>
          </cell>
          <cell r="L96">
            <v>3473.6</v>
          </cell>
        </row>
        <row r="97">
          <cell r="A97">
            <v>420049243</v>
          </cell>
          <cell r="B97">
            <v>420</v>
          </cell>
          <cell r="C97">
            <v>49</v>
          </cell>
          <cell r="D97">
            <v>243</v>
          </cell>
          <cell r="E97">
            <v>1</v>
          </cell>
          <cell r="F97">
            <v>0</v>
          </cell>
          <cell r="G97">
            <v>0</v>
          </cell>
          <cell r="H97">
            <v>8883.9416110000002</v>
          </cell>
          <cell r="I97">
            <v>0</v>
          </cell>
          <cell r="J97">
            <v>0</v>
          </cell>
          <cell r="K97">
            <v>8884</v>
          </cell>
        </row>
        <row r="98">
          <cell r="A98">
            <v>420049244</v>
          </cell>
          <cell r="B98">
            <v>420</v>
          </cell>
          <cell r="C98">
            <v>49</v>
          </cell>
          <cell r="D98">
            <v>244</v>
          </cell>
          <cell r="E98">
            <v>4</v>
          </cell>
          <cell r="F98">
            <v>0</v>
          </cell>
          <cell r="G98">
            <v>0</v>
          </cell>
          <cell r="H98">
            <v>35125.274524000008</v>
          </cell>
          <cell r="I98">
            <v>0</v>
          </cell>
          <cell r="J98">
            <v>0</v>
          </cell>
          <cell r="K98">
            <v>8781</v>
          </cell>
        </row>
        <row r="99">
          <cell r="A99">
            <v>420049248</v>
          </cell>
          <cell r="B99">
            <v>420</v>
          </cell>
          <cell r="C99">
            <v>49</v>
          </cell>
          <cell r="D99">
            <v>248</v>
          </cell>
          <cell r="E99">
            <v>1</v>
          </cell>
          <cell r="F99">
            <v>0</v>
          </cell>
          <cell r="G99">
            <v>0</v>
          </cell>
          <cell r="H99">
            <v>8883.9416110000002</v>
          </cell>
          <cell r="I99">
            <v>0</v>
          </cell>
          <cell r="J99">
            <v>0</v>
          </cell>
          <cell r="K99">
            <v>8884</v>
          </cell>
        </row>
        <row r="100">
          <cell r="A100">
            <v>420049262</v>
          </cell>
          <cell r="B100">
            <v>420</v>
          </cell>
          <cell r="C100">
            <v>49</v>
          </cell>
          <cell r="D100">
            <v>262</v>
          </cell>
          <cell r="E100">
            <v>1</v>
          </cell>
          <cell r="F100">
            <v>1</v>
          </cell>
          <cell r="G100">
            <v>100</v>
          </cell>
          <cell r="H100">
            <v>12638.938331000001</v>
          </cell>
          <cell r="I100">
            <v>3473.6</v>
          </cell>
          <cell r="J100">
            <v>27.483321059334308</v>
          </cell>
          <cell r="K100">
            <v>12639</v>
          </cell>
          <cell r="L100">
            <v>3473.6</v>
          </cell>
        </row>
        <row r="101">
          <cell r="A101">
            <v>420049274</v>
          </cell>
          <cell r="B101">
            <v>420</v>
          </cell>
          <cell r="C101">
            <v>49</v>
          </cell>
          <cell r="D101">
            <v>274</v>
          </cell>
          <cell r="E101">
            <v>4</v>
          </cell>
          <cell r="F101">
            <v>3</v>
          </cell>
          <cell r="G101">
            <v>75</v>
          </cell>
          <cell r="H101">
            <v>48938.341803999996</v>
          </cell>
          <cell r="I101">
            <v>10420.799999999999</v>
          </cell>
          <cell r="J101">
            <v>21.293733330270399</v>
          </cell>
          <cell r="K101">
            <v>12235</v>
          </cell>
          <cell r="L101">
            <v>3473.6</v>
          </cell>
        </row>
        <row r="102">
          <cell r="A102">
            <v>420049293</v>
          </cell>
          <cell r="B102">
            <v>420</v>
          </cell>
          <cell r="C102">
            <v>49</v>
          </cell>
          <cell r="D102">
            <v>293</v>
          </cell>
          <cell r="E102">
            <v>1</v>
          </cell>
          <cell r="F102">
            <v>1</v>
          </cell>
          <cell r="G102">
            <v>100</v>
          </cell>
          <cell r="H102">
            <v>12228.446411000001</v>
          </cell>
          <cell r="I102">
            <v>3473.6</v>
          </cell>
          <cell r="J102">
            <v>28.405897881478637</v>
          </cell>
          <cell r="K102">
            <v>12228</v>
          </cell>
          <cell r="L102">
            <v>3473.6</v>
          </cell>
        </row>
        <row r="103">
          <cell r="A103">
            <v>420049308</v>
          </cell>
          <cell r="B103">
            <v>420</v>
          </cell>
          <cell r="C103">
            <v>49</v>
          </cell>
          <cell r="D103">
            <v>308</v>
          </cell>
          <cell r="E103">
            <v>3</v>
          </cell>
          <cell r="F103">
            <v>3</v>
          </cell>
          <cell r="G103">
            <v>100</v>
          </cell>
          <cell r="H103">
            <v>37916.814993</v>
          </cell>
          <cell r="I103">
            <v>10420.799999999999</v>
          </cell>
          <cell r="J103">
            <v>27.483321059334315</v>
          </cell>
          <cell r="K103">
            <v>12639</v>
          </cell>
          <cell r="L103">
            <v>3473.6</v>
          </cell>
        </row>
        <row r="104">
          <cell r="A104">
            <v>426149009</v>
          </cell>
          <cell r="B104">
            <v>426</v>
          </cell>
          <cell r="C104">
            <v>149</v>
          </cell>
          <cell r="D104">
            <v>9</v>
          </cell>
          <cell r="E104">
            <v>1</v>
          </cell>
          <cell r="F104">
            <v>1</v>
          </cell>
          <cell r="G104">
            <v>100</v>
          </cell>
          <cell r="H104">
            <v>13726.715749999998</v>
          </cell>
          <cell r="I104">
            <v>3473.6</v>
          </cell>
          <cell r="J104">
            <v>25.305397614866472</v>
          </cell>
          <cell r="K104">
            <v>13727</v>
          </cell>
          <cell r="L104">
            <v>3473.6</v>
          </cell>
        </row>
        <row r="105">
          <cell r="A105">
            <v>426149079</v>
          </cell>
          <cell r="B105">
            <v>426</v>
          </cell>
          <cell r="C105">
            <v>149</v>
          </cell>
          <cell r="D105">
            <v>79</v>
          </cell>
          <cell r="E105">
            <v>1</v>
          </cell>
          <cell r="F105">
            <v>1</v>
          </cell>
          <cell r="G105">
            <v>100</v>
          </cell>
          <cell r="H105">
            <v>11746.245750000002</v>
          </cell>
          <cell r="I105">
            <v>3473.6</v>
          </cell>
          <cell r="J105">
            <v>29.572001760647648</v>
          </cell>
          <cell r="K105">
            <v>11746</v>
          </cell>
          <cell r="L105">
            <v>3473.6</v>
          </cell>
        </row>
        <row r="106">
          <cell r="A106">
            <v>426149128</v>
          </cell>
          <cell r="B106">
            <v>426</v>
          </cell>
          <cell r="C106">
            <v>149</v>
          </cell>
          <cell r="D106">
            <v>128</v>
          </cell>
          <cell r="E106">
            <v>1</v>
          </cell>
          <cell r="F106">
            <v>1</v>
          </cell>
          <cell r="G106">
            <v>100</v>
          </cell>
          <cell r="H106">
            <v>11746.245750000002</v>
          </cell>
          <cell r="I106">
            <v>3473.6</v>
          </cell>
          <cell r="J106">
            <v>29.572001760647648</v>
          </cell>
          <cell r="K106">
            <v>11746</v>
          </cell>
          <cell r="L106">
            <v>3473.6</v>
          </cell>
        </row>
        <row r="107">
          <cell r="A107">
            <v>426149149</v>
          </cell>
          <cell r="B107">
            <v>426</v>
          </cell>
          <cell r="C107">
            <v>149</v>
          </cell>
          <cell r="D107">
            <v>149</v>
          </cell>
          <cell r="E107">
            <v>174</v>
          </cell>
          <cell r="F107">
            <v>147</v>
          </cell>
          <cell r="G107">
            <v>84.482758620689651</v>
          </cell>
          <cell r="H107">
            <v>2156504.9597499999</v>
          </cell>
          <cell r="I107">
            <v>476057.92000000004</v>
          </cell>
          <cell r="J107">
            <v>22.075438215323587</v>
          </cell>
          <cell r="K107">
            <v>12394</v>
          </cell>
          <cell r="L107">
            <v>3238.4892517006806</v>
          </cell>
        </row>
        <row r="108">
          <cell r="A108">
            <v>426149181</v>
          </cell>
          <cell r="B108">
            <v>426</v>
          </cell>
          <cell r="C108">
            <v>149</v>
          </cell>
          <cell r="D108">
            <v>181</v>
          </cell>
          <cell r="E108">
            <v>1</v>
          </cell>
          <cell r="F108">
            <v>1</v>
          </cell>
          <cell r="G108">
            <v>100</v>
          </cell>
          <cell r="H108">
            <v>11746.245750000002</v>
          </cell>
          <cell r="I108">
            <v>3473.6</v>
          </cell>
          <cell r="J108">
            <v>29.572001760647648</v>
          </cell>
          <cell r="K108">
            <v>11746</v>
          </cell>
          <cell r="L108">
            <v>3473.6</v>
          </cell>
        </row>
        <row r="109">
          <cell r="A109">
            <v>426149211</v>
          </cell>
          <cell r="B109">
            <v>426</v>
          </cell>
          <cell r="C109">
            <v>149</v>
          </cell>
          <cell r="D109">
            <v>211</v>
          </cell>
          <cell r="E109">
            <v>2</v>
          </cell>
          <cell r="F109">
            <v>2</v>
          </cell>
          <cell r="G109">
            <v>100</v>
          </cell>
          <cell r="H109">
            <v>26788.791499999996</v>
          </cell>
          <cell r="I109">
            <v>6282.5599999999995</v>
          </cell>
          <cell r="J109">
            <v>23.452196415803233</v>
          </cell>
          <cell r="K109">
            <v>13394</v>
          </cell>
          <cell r="L109">
            <v>3141.2799999999997</v>
          </cell>
        </row>
        <row r="110">
          <cell r="A110">
            <v>428035016</v>
          </cell>
          <cell r="B110">
            <v>428</v>
          </cell>
          <cell r="C110">
            <v>35</v>
          </cell>
          <cell r="D110">
            <v>16</v>
          </cell>
          <cell r="E110">
            <v>1</v>
          </cell>
          <cell r="F110">
            <v>1</v>
          </cell>
          <cell r="G110">
            <v>100</v>
          </cell>
          <cell r="H110">
            <v>12466.486355124998</v>
          </cell>
          <cell r="I110">
            <v>3473.6</v>
          </cell>
          <cell r="J110">
            <v>27.863504607872098</v>
          </cell>
          <cell r="K110">
            <v>12466</v>
          </cell>
          <cell r="L110">
            <v>3473.6</v>
          </cell>
        </row>
        <row r="111">
          <cell r="A111">
            <v>428035035</v>
          </cell>
          <cell r="B111">
            <v>428</v>
          </cell>
          <cell r="C111">
            <v>35</v>
          </cell>
          <cell r="D111">
            <v>35</v>
          </cell>
          <cell r="E111">
            <v>469</v>
          </cell>
          <cell r="F111">
            <v>339</v>
          </cell>
          <cell r="G111">
            <v>72.281449893390189</v>
          </cell>
          <cell r="H111">
            <v>5301200.0371336248</v>
          </cell>
          <cell r="I111">
            <v>1171008.59947136</v>
          </cell>
          <cell r="J111">
            <v>22.089500325751299</v>
          </cell>
          <cell r="K111">
            <v>11303</v>
          </cell>
          <cell r="L111">
            <v>3454.3026533078464</v>
          </cell>
        </row>
        <row r="112">
          <cell r="A112">
            <v>428035044</v>
          </cell>
          <cell r="B112">
            <v>428</v>
          </cell>
          <cell r="C112">
            <v>35</v>
          </cell>
          <cell r="D112">
            <v>44</v>
          </cell>
          <cell r="E112">
            <v>5</v>
          </cell>
          <cell r="F112">
            <v>1</v>
          </cell>
          <cell r="G112">
            <v>20</v>
          </cell>
          <cell r="H112">
            <v>47125.228425624999</v>
          </cell>
          <cell r="I112">
            <v>3473.6</v>
          </cell>
          <cell r="J112">
            <v>7.3709987538462123</v>
          </cell>
          <cell r="K112">
            <v>9425</v>
          </cell>
          <cell r="L112">
            <v>3473.6</v>
          </cell>
        </row>
        <row r="113">
          <cell r="A113">
            <v>428035046</v>
          </cell>
          <cell r="B113">
            <v>428</v>
          </cell>
          <cell r="C113">
            <v>35</v>
          </cell>
          <cell r="D113">
            <v>46</v>
          </cell>
          <cell r="E113">
            <v>2</v>
          </cell>
          <cell r="F113">
            <v>2</v>
          </cell>
          <cell r="G113">
            <v>100</v>
          </cell>
          <cell r="H113">
            <v>24528.313320249996</v>
          </cell>
          <cell r="I113">
            <v>6947.2</v>
          </cell>
          <cell r="J113">
            <v>28.323186797620348</v>
          </cell>
          <cell r="K113">
            <v>12264</v>
          </cell>
          <cell r="L113">
            <v>3473.6</v>
          </cell>
        </row>
        <row r="114">
          <cell r="A114">
            <v>428035073</v>
          </cell>
          <cell r="B114">
            <v>428</v>
          </cell>
          <cell r="C114">
            <v>35</v>
          </cell>
          <cell r="D114">
            <v>73</v>
          </cell>
          <cell r="E114">
            <v>4</v>
          </cell>
          <cell r="F114">
            <v>3</v>
          </cell>
          <cell r="G114">
            <v>75</v>
          </cell>
          <cell r="H114">
            <v>45760.650040499997</v>
          </cell>
          <cell r="I114">
            <v>10420.799999999999</v>
          </cell>
          <cell r="J114">
            <v>22.772403780927885</v>
          </cell>
          <cell r="K114">
            <v>11440</v>
          </cell>
          <cell r="L114">
            <v>3473.6</v>
          </cell>
        </row>
        <row r="115">
          <cell r="A115">
            <v>428035088</v>
          </cell>
          <cell r="B115">
            <v>428</v>
          </cell>
          <cell r="C115">
            <v>35</v>
          </cell>
          <cell r="D115">
            <v>88</v>
          </cell>
          <cell r="E115">
            <v>2</v>
          </cell>
          <cell r="F115">
            <v>0</v>
          </cell>
          <cell r="G115">
            <v>0</v>
          </cell>
          <cell r="H115">
            <v>17127.041340249998</v>
          </cell>
          <cell r="I115">
            <v>0</v>
          </cell>
          <cell r="J115">
            <v>0</v>
          </cell>
          <cell r="K115">
            <v>8564</v>
          </cell>
        </row>
        <row r="116">
          <cell r="A116">
            <v>428035163</v>
          </cell>
          <cell r="B116">
            <v>428</v>
          </cell>
          <cell r="C116">
            <v>35</v>
          </cell>
          <cell r="D116">
            <v>163</v>
          </cell>
          <cell r="E116">
            <v>1</v>
          </cell>
          <cell r="F116">
            <v>1</v>
          </cell>
          <cell r="G116">
            <v>100</v>
          </cell>
          <cell r="H116">
            <v>12061.826965124999</v>
          </cell>
          <cell r="I116">
            <v>3473.6</v>
          </cell>
          <cell r="J116">
            <v>28.798290756809923</v>
          </cell>
          <cell r="K116">
            <v>12062</v>
          </cell>
          <cell r="L116">
            <v>3473.6</v>
          </cell>
        </row>
        <row r="117">
          <cell r="A117">
            <v>428035220</v>
          </cell>
          <cell r="B117">
            <v>428</v>
          </cell>
          <cell r="C117">
            <v>35</v>
          </cell>
          <cell r="D117">
            <v>220</v>
          </cell>
          <cell r="E117">
            <v>5</v>
          </cell>
          <cell r="F117">
            <v>5</v>
          </cell>
          <cell r="G117">
            <v>100</v>
          </cell>
          <cell r="H117">
            <v>61927.772385625001</v>
          </cell>
          <cell r="I117">
            <v>17368</v>
          </cell>
          <cell r="J117">
            <v>28.045575241830516</v>
          </cell>
          <cell r="K117">
            <v>12386</v>
          </cell>
          <cell r="L117">
            <v>3473.6</v>
          </cell>
        </row>
        <row r="118">
          <cell r="A118">
            <v>428035243</v>
          </cell>
          <cell r="B118">
            <v>428</v>
          </cell>
          <cell r="C118">
            <v>35</v>
          </cell>
          <cell r="D118">
            <v>243</v>
          </cell>
          <cell r="E118">
            <v>5</v>
          </cell>
          <cell r="F118">
            <v>3</v>
          </cell>
          <cell r="G118">
            <v>60</v>
          </cell>
          <cell r="H118">
            <v>54432.773585624993</v>
          </cell>
          <cell r="I118">
            <v>10420.799999999999</v>
          </cell>
          <cell r="J118">
            <v>19.144348732492293</v>
          </cell>
          <cell r="K118">
            <v>10887</v>
          </cell>
          <cell r="L118">
            <v>3473.6</v>
          </cell>
        </row>
        <row r="119">
          <cell r="A119">
            <v>428035244</v>
          </cell>
          <cell r="B119">
            <v>428</v>
          </cell>
          <cell r="C119">
            <v>35</v>
          </cell>
          <cell r="D119">
            <v>244</v>
          </cell>
          <cell r="E119">
            <v>9</v>
          </cell>
          <cell r="F119">
            <v>6</v>
          </cell>
          <cell r="G119">
            <v>66.666666666666657</v>
          </cell>
          <cell r="H119">
            <v>99477.831666124999</v>
          </cell>
          <cell r="I119">
            <v>20841.599999999999</v>
          </cell>
          <cell r="J119">
            <v>20.950999484940674</v>
          </cell>
          <cell r="K119">
            <v>11053</v>
          </cell>
          <cell r="L119">
            <v>3473.6</v>
          </cell>
        </row>
        <row r="120">
          <cell r="A120">
            <v>428035285</v>
          </cell>
          <cell r="B120">
            <v>428</v>
          </cell>
          <cell r="C120">
            <v>35</v>
          </cell>
          <cell r="D120">
            <v>285</v>
          </cell>
          <cell r="E120">
            <v>2</v>
          </cell>
          <cell r="F120">
            <v>2</v>
          </cell>
          <cell r="G120">
            <v>100</v>
          </cell>
          <cell r="H120">
            <v>24932.972710249996</v>
          </cell>
          <cell r="I120">
            <v>6947.2</v>
          </cell>
          <cell r="J120">
            <v>27.863504607872098</v>
          </cell>
          <cell r="K120">
            <v>12466</v>
          </cell>
          <cell r="L120">
            <v>3473.6</v>
          </cell>
        </row>
        <row r="121">
          <cell r="A121">
            <v>428035625</v>
          </cell>
          <cell r="B121">
            <v>428</v>
          </cell>
          <cell r="C121">
            <v>35</v>
          </cell>
          <cell r="D121">
            <v>625</v>
          </cell>
          <cell r="E121">
            <v>1</v>
          </cell>
          <cell r="F121">
            <v>1</v>
          </cell>
          <cell r="G121">
            <v>100</v>
          </cell>
          <cell r="H121">
            <v>12466.486355124998</v>
          </cell>
          <cell r="I121">
            <v>3473.6</v>
          </cell>
          <cell r="J121">
            <v>27.863504607872098</v>
          </cell>
          <cell r="K121">
            <v>12466</v>
          </cell>
          <cell r="L121">
            <v>3473.6</v>
          </cell>
        </row>
        <row r="122">
          <cell r="A122">
            <v>429163030</v>
          </cell>
          <cell r="B122">
            <v>429</v>
          </cell>
          <cell r="C122">
            <v>163</v>
          </cell>
          <cell r="D122">
            <v>30</v>
          </cell>
          <cell r="E122">
            <v>3</v>
          </cell>
          <cell r="F122">
            <v>3</v>
          </cell>
          <cell r="G122">
            <v>100</v>
          </cell>
          <cell r="H122">
            <v>36197.077250000002</v>
          </cell>
          <cell r="I122">
            <v>9091.52</v>
          </cell>
          <cell r="J122">
            <v>25.116724030529287</v>
          </cell>
          <cell r="K122">
            <v>12066</v>
          </cell>
          <cell r="L122">
            <v>3030.5066666666667</v>
          </cell>
        </row>
        <row r="123">
          <cell r="A123">
            <v>429163057</v>
          </cell>
          <cell r="B123">
            <v>429</v>
          </cell>
          <cell r="C123">
            <v>163</v>
          </cell>
          <cell r="D123">
            <v>57</v>
          </cell>
          <cell r="E123">
            <v>3</v>
          </cell>
          <cell r="F123">
            <v>3</v>
          </cell>
          <cell r="G123">
            <v>100</v>
          </cell>
          <cell r="H123">
            <v>38557.847250000006</v>
          </cell>
          <cell r="I123">
            <v>9091.52</v>
          </cell>
          <cell r="J123">
            <v>23.578909738017074</v>
          </cell>
          <cell r="K123">
            <v>12853</v>
          </cell>
          <cell r="L123">
            <v>3030.5066666666667</v>
          </cell>
        </row>
        <row r="124">
          <cell r="A124">
            <v>429163163</v>
          </cell>
          <cell r="B124">
            <v>429</v>
          </cell>
          <cell r="C124">
            <v>163</v>
          </cell>
          <cell r="D124">
            <v>163</v>
          </cell>
          <cell r="E124">
            <v>820</v>
          </cell>
          <cell r="F124">
            <v>685</v>
          </cell>
          <cell r="G124">
            <v>83.536585365853654</v>
          </cell>
          <cell r="H124">
            <v>9574042.6150000002</v>
          </cell>
          <cell r="I124">
            <v>2168725.12</v>
          </cell>
          <cell r="J124">
            <v>22.652135646463279</v>
          </cell>
          <cell r="K124">
            <v>11676</v>
          </cell>
          <cell r="L124">
            <v>3166.0220729927009</v>
          </cell>
        </row>
        <row r="125">
          <cell r="A125">
            <v>429163164</v>
          </cell>
          <cell r="B125">
            <v>429</v>
          </cell>
          <cell r="C125">
            <v>163</v>
          </cell>
          <cell r="D125">
            <v>164</v>
          </cell>
          <cell r="E125">
            <v>2</v>
          </cell>
          <cell r="F125">
            <v>2</v>
          </cell>
          <cell r="G125">
            <v>100</v>
          </cell>
          <cell r="H125">
            <v>26142.281499999997</v>
          </cell>
          <cell r="I125">
            <v>6282.5599999999995</v>
          </cell>
          <cell r="J125">
            <v>24.032179440803588</v>
          </cell>
          <cell r="K125">
            <v>13071</v>
          </cell>
          <cell r="L125">
            <v>3141.2799999999997</v>
          </cell>
        </row>
        <row r="126">
          <cell r="A126">
            <v>429163168</v>
          </cell>
          <cell r="B126">
            <v>429</v>
          </cell>
          <cell r="C126">
            <v>163</v>
          </cell>
          <cell r="D126">
            <v>168</v>
          </cell>
          <cell r="E126">
            <v>2</v>
          </cell>
          <cell r="F126">
            <v>0</v>
          </cell>
          <cell r="G126">
            <v>0</v>
          </cell>
          <cell r="H126">
            <v>16164.991499999998</v>
          </cell>
          <cell r="I126">
            <v>0</v>
          </cell>
          <cell r="J126">
            <v>0</v>
          </cell>
          <cell r="K126">
            <v>8082</v>
          </cell>
        </row>
        <row r="127">
          <cell r="A127">
            <v>429163229</v>
          </cell>
          <cell r="B127">
            <v>429</v>
          </cell>
          <cell r="C127">
            <v>163</v>
          </cell>
          <cell r="D127">
            <v>229</v>
          </cell>
          <cell r="E127">
            <v>6</v>
          </cell>
          <cell r="F127">
            <v>5</v>
          </cell>
          <cell r="G127">
            <v>83.333333333333343</v>
          </cell>
          <cell r="H127">
            <v>70634.814499999993</v>
          </cell>
          <cell r="I127">
            <v>14709.44</v>
          </cell>
          <cell r="J127">
            <v>20.824631740202278</v>
          </cell>
          <cell r="K127">
            <v>11772</v>
          </cell>
          <cell r="L127">
            <v>2941.8879999999999</v>
          </cell>
        </row>
        <row r="128">
          <cell r="A128">
            <v>429163248</v>
          </cell>
          <cell r="B128">
            <v>429</v>
          </cell>
          <cell r="C128">
            <v>163</v>
          </cell>
          <cell r="D128">
            <v>248</v>
          </cell>
          <cell r="E128">
            <v>2</v>
          </cell>
          <cell r="F128">
            <v>1</v>
          </cell>
          <cell r="G128">
            <v>50</v>
          </cell>
          <cell r="H128">
            <v>22022.171500000004</v>
          </cell>
          <cell r="I128">
            <v>2808.96</v>
          </cell>
          <cell r="J128">
            <v>12.755145422421215</v>
          </cell>
          <cell r="K128">
            <v>11011</v>
          </cell>
          <cell r="L128">
            <v>2808.96</v>
          </cell>
        </row>
        <row r="129">
          <cell r="A129">
            <v>429163258</v>
          </cell>
          <cell r="B129">
            <v>429</v>
          </cell>
          <cell r="C129">
            <v>163</v>
          </cell>
          <cell r="D129">
            <v>258</v>
          </cell>
          <cell r="E129">
            <v>6</v>
          </cell>
          <cell r="F129">
            <v>4</v>
          </cell>
          <cell r="G129">
            <v>66.666666666666657</v>
          </cell>
          <cell r="H129">
            <v>68472.364499999996</v>
          </cell>
          <cell r="I129">
            <v>11900.480000000001</v>
          </cell>
          <cell r="J129">
            <v>17.379975245341502</v>
          </cell>
          <cell r="K129">
            <v>11412</v>
          </cell>
          <cell r="L129">
            <v>2975.1200000000003</v>
          </cell>
        </row>
        <row r="130">
          <cell r="A130">
            <v>429163262</v>
          </cell>
          <cell r="B130">
            <v>429</v>
          </cell>
          <cell r="C130">
            <v>163</v>
          </cell>
          <cell r="D130">
            <v>262</v>
          </cell>
          <cell r="E130">
            <v>5</v>
          </cell>
          <cell r="F130">
            <v>5</v>
          </cell>
          <cell r="G130">
            <v>100</v>
          </cell>
          <cell r="H130">
            <v>61289.738750000004</v>
          </cell>
          <cell r="I130">
            <v>16038.72</v>
          </cell>
          <cell r="J130">
            <v>26.168687168698362</v>
          </cell>
          <cell r="K130">
            <v>12258</v>
          </cell>
          <cell r="L130">
            <v>3207.7439999999997</v>
          </cell>
        </row>
        <row r="131">
          <cell r="A131">
            <v>429163274</v>
          </cell>
          <cell r="B131">
            <v>429</v>
          </cell>
          <cell r="C131">
            <v>163</v>
          </cell>
          <cell r="D131">
            <v>274</v>
          </cell>
          <cell r="E131">
            <v>1</v>
          </cell>
          <cell r="F131">
            <v>1</v>
          </cell>
          <cell r="G131">
            <v>100</v>
          </cell>
          <cell r="H131">
            <v>12415.56575</v>
          </cell>
          <cell r="I131">
            <v>2808.96</v>
          </cell>
          <cell r="J131">
            <v>22.624502632914655</v>
          </cell>
          <cell r="K131">
            <v>12416</v>
          </cell>
          <cell r="L131">
            <v>2808.96</v>
          </cell>
        </row>
        <row r="132">
          <cell r="A132">
            <v>429163291</v>
          </cell>
          <cell r="B132">
            <v>429</v>
          </cell>
          <cell r="C132">
            <v>163</v>
          </cell>
          <cell r="D132">
            <v>291</v>
          </cell>
          <cell r="E132">
            <v>1</v>
          </cell>
          <cell r="F132">
            <v>0</v>
          </cell>
          <cell r="G132">
            <v>0</v>
          </cell>
          <cell r="H132">
            <v>9606.6057500000006</v>
          </cell>
          <cell r="I132">
            <v>0</v>
          </cell>
          <cell r="J132">
            <v>0</v>
          </cell>
          <cell r="K132">
            <v>9607</v>
          </cell>
        </row>
        <row r="133">
          <cell r="A133">
            <v>430170009</v>
          </cell>
          <cell r="B133">
            <v>430</v>
          </cell>
          <cell r="C133">
            <v>170</v>
          </cell>
          <cell r="D133">
            <v>9</v>
          </cell>
          <cell r="E133">
            <v>2</v>
          </cell>
          <cell r="F133">
            <v>0</v>
          </cell>
          <cell r="G133">
            <v>0</v>
          </cell>
          <cell r="H133">
            <v>18468.295331499998</v>
          </cell>
          <cell r="I133">
            <v>0</v>
          </cell>
          <cell r="J133">
            <v>0</v>
          </cell>
          <cell r="K133">
            <v>9234</v>
          </cell>
        </row>
        <row r="134">
          <cell r="A134">
            <v>430170014</v>
          </cell>
          <cell r="B134">
            <v>430</v>
          </cell>
          <cell r="C134">
            <v>170</v>
          </cell>
          <cell r="D134">
            <v>14</v>
          </cell>
          <cell r="E134">
            <v>33</v>
          </cell>
          <cell r="F134">
            <v>2</v>
          </cell>
          <cell r="G134">
            <v>6.0606060606060606</v>
          </cell>
          <cell r="H134">
            <v>324268.76496974996</v>
          </cell>
          <cell r="I134">
            <v>6383.9570995200002</v>
          </cell>
          <cell r="J134">
            <v>1.9687240305477895</v>
          </cell>
          <cell r="K134">
            <v>9826</v>
          </cell>
          <cell r="L134">
            <v>3191.9785497600001</v>
          </cell>
        </row>
        <row r="135">
          <cell r="A135">
            <v>430170017</v>
          </cell>
          <cell r="B135">
            <v>430</v>
          </cell>
          <cell r="C135">
            <v>170</v>
          </cell>
          <cell r="D135">
            <v>17</v>
          </cell>
          <cell r="E135">
            <v>2</v>
          </cell>
          <cell r="F135">
            <v>0</v>
          </cell>
          <cell r="G135">
            <v>0</v>
          </cell>
          <cell r="H135">
            <v>20280.2432515</v>
          </cell>
          <cell r="I135">
            <v>0</v>
          </cell>
          <cell r="J135">
            <v>0</v>
          </cell>
          <cell r="K135">
            <v>10140</v>
          </cell>
        </row>
        <row r="136">
          <cell r="A136">
            <v>430170025</v>
          </cell>
          <cell r="B136">
            <v>430</v>
          </cell>
          <cell r="C136">
            <v>170</v>
          </cell>
          <cell r="D136">
            <v>25</v>
          </cell>
          <cell r="E136">
            <v>1</v>
          </cell>
          <cell r="F136">
            <v>0</v>
          </cell>
          <cell r="G136">
            <v>0</v>
          </cell>
          <cell r="H136">
            <v>10140.12162575</v>
          </cell>
          <cell r="I136">
            <v>0</v>
          </cell>
          <cell r="J136">
            <v>0</v>
          </cell>
          <cell r="K136">
            <v>10140</v>
          </cell>
        </row>
        <row r="137">
          <cell r="A137">
            <v>430170031</v>
          </cell>
          <cell r="B137">
            <v>430</v>
          </cell>
          <cell r="C137">
            <v>170</v>
          </cell>
          <cell r="D137">
            <v>31</v>
          </cell>
          <cell r="E137">
            <v>2</v>
          </cell>
          <cell r="F137">
            <v>0</v>
          </cell>
          <cell r="G137">
            <v>0</v>
          </cell>
          <cell r="H137">
            <v>20280.2432515</v>
          </cell>
          <cell r="I137">
            <v>0</v>
          </cell>
          <cell r="J137">
            <v>0</v>
          </cell>
          <cell r="K137">
            <v>10140</v>
          </cell>
        </row>
        <row r="138">
          <cell r="A138">
            <v>430170056</v>
          </cell>
          <cell r="B138">
            <v>430</v>
          </cell>
          <cell r="C138">
            <v>170</v>
          </cell>
          <cell r="D138">
            <v>56</v>
          </cell>
          <cell r="E138">
            <v>2</v>
          </cell>
          <cell r="F138">
            <v>0</v>
          </cell>
          <cell r="G138">
            <v>0</v>
          </cell>
          <cell r="H138">
            <v>20280.2432515</v>
          </cell>
          <cell r="I138">
            <v>0</v>
          </cell>
          <cell r="J138">
            <v>0</v>
          </cell>
          <cell r="K138">
            <v>10140</v>
          </cell>
        </row>
        <row r="139">
          <cell r="A139">
            <v>430170064</v>
          </cell>
          <cell r="B139">
            <v>430</v>
          </cell>
          <cell r="C139">
            <v>170</v>
          </cell>
          <cell r="D139">
            <v>64</v>
          </cell>
          <cell r="E139">
            <v>46</v>
          </cell>
          <cell r="F139">
            <v>0</v>
          </cell>
          <cell r="G139">
            <v>0</v>
          </cell>
          <cell r="H139">
            <v>424770.79262449994</v>
          </cell>
          <cell r="I139">
            <v>0</v>
          </cell>
          <cell r="J139">
            <v>0</v>
          </cell>
          <cell r="K139">
            <v>9234</v>
          </cell>
        </row>
        <row r="140">
          <cell r="A140">
            <v>430170100</v>
          </cell>
          <cell r="B140">
            <v>430</v>
          </cell>
          <cell r="C140">
            <v>170</v>
          </cell>
          <cell r="D140">
            <v>100</v>
          </cell>
          <cell r="E140">
            <v>53</v>
          </cell>
          <cell r="F140">
            <v>7</v>
          </cell>
          <cell r="G140">
            <v>13.20754716981132</v>
          </cell>
          <cell r="H140">
            <v>539036.51438475004</v>
          </cell>
          <cell r="I140">
            <v>22625.471298560002</v>
          </cell>
          <cell r="J140">
            <v>4.1973912146535097</v>
          </cell>
          <cell r="K140">
            <v>10171</v>
          </cell>
          <cell r="L140">
            <v>3232.2101855085716</v>
          </cell>
        </row>
        <row r="141">
          <cell r="A141">
            <v>430170101</v>
          </cell>
          <cell r="B141">
            <v>430</v>
          </cell>
          <cell r="C141">
            <v>170</v>
          </cell>
          <cell r="D141">
            <v>101</v>
          </cell>
          <cell r="E141">
            <v>1</v>
          </cell>
          <cell r="F141">
            <v>0</v>
          </cell>
          <cell r="G141">
            <v>0</v>
          </cell>
          <cell r="H141">
            <v>8328.1737057500013</v>
          </cell>
          <cell r="I141">
            <v>0</v>
          </cell>
          <cell r="J141">
            <v>0</v>
          </cell>
          <cell r="K141">
            <v>8328</v>
          </cell>
        </row>
        <row r="142">
          <cell r="A142">
            <v>430170110</v>
          </cell>
          <cell r="B142">
            <v>430</v>
          </cell>
          <cell r="C142">
            <v>170</v>
          </cell>
          <cell r="D142">
            <v>110</v>
          </cell>
          <cell r="E142">
            <v>46</v>
          </cell>
          <cell r="F142">
            <v>1</v>
          </cell>
          <cell r="G142">
            <v>2.1739130434782608</v>
          </cell>
          <cell r="H142">
            <v>448386.86728449998</v>
          </cell>
          <cell r="I142">
            <v>3473.6</v>
          </cell>
          <cell r="J142">
            <v>0.77468816627852122</v>
          </cell>
          <cell r="K142">
            <v>9748</v>
          </cell>
          <cell r="L142">
            <v>3473.6</v>
          </cell>
        </row>
        <row r="143">
          <cell r="A143">
            <v>430170125</v>
          </cell>
          <cell r="B143">
            <v>430</v>
          </cell>
          <cell r="C143">
            <v>170</v>
          </cell>
          <cell r="D143">
            <v>125</v>
          </cell>
          <cell r="E143">
            <v>4</v>
          </cell>
          <cell r="F143">
            <v>0</v>
          </cell>
          <cell r="G143">
            <v>0</v>
          </cell>
          <cell r="H143">
            <v>40560.486503</v>
          </cell>
          <cell r="I143">
            <v>0</v>
          </cell>
          <cell r="J143">
            <v>0</v>
          </cell>
          <cell r="K143">
            <v>10140</v>
          </cell>
        </row>
        <row r="144">
          <cell r="A144">
            <v>430170136</v>
          </cell>
          <cell r="B144">
            <v>430</v>
          </cell>
          <cell r="C144">
            <v>170</v>
          </cell>
          <cell r="D144">
            <v>136</v>
          </cell>
          <cell r="E144">
            <v>2</v>
          </cell>
          <cell r="F144">
            <v>0</v>
          </cell>
          <cell r="G144">
            <v>0</v>
          </cell>
          <cell r="H144">
            <v>18468.295331499998</v>
          </cell>
          <cell r="I144">
            <v>0</v>
          </cell>
          <cell r="J144">
            <v>0</v>
          </cell>
          <cell r="K144">
            <v>9234</v>
          </cell>
        </row>
        <row r="145">
          <cell r="A145">
            <v>430170138</v>
          </cell>
          <cell r="B145">
            <v>430</v>
          </cell>
          <cell r="C145">
            <v>170</v>
          </cell>
          <cell r="D145">
            <v>138</v>
          </cell>
          <cell r="E145">
            <v>1</v>
          </cell>
          <cell r="F145">
            <v>0</v>
          </cell>
          <cell r="G145">
            <v>0</v>
          </cell>
          <cell r="H145">
            <v>10140.12162575</v>
          </cell>
          <cell r="I145">
            <v>0</v>
          </cell>
          <cell r="J145">
            <v>0</v>
          </cell>
          <cell r="K145">
            <v>10140</v>
          </cell>
        </row>
        <row r="146">
          <cell r="A146">
            <v>430170139</v>
          </cell>
          <cell r="B146">
            <v>430</v>
          </cell>
          <cell r="C146">
            <v>170</v>
          </cell>
          <cell r="D146">
            <v>139</v>
          </cell>
          <cell r="E146">
            <v>19</v>
          </cell>
          <cell r="F146">
            <v>0</v>
          </cell>
          <cell r="G146">
            <v>0</v>
          </cell>
          <cell r="H146">
            <v>181790.62336924998</v>
          </cell>
          <cell r="I146">
            <v>0</v>
          </cell>
          <cell r="J146">
            <v>0</v>
          </cell>
          <cell r="K146">
            <v>9568</v>
          </cell>
        </row>
        <row r="147">
          <cell r="A147">
            <v>430170141</v>
          </cell>
          <cell r="B147">
            <v>430</v>
          </cell>
          <cell r="C147">
            <v>170</v>
          </cell>
          <cell r="D147">
            <v>141</v>
          </cell>
          <cell r="E147">
            <v>77</v>
          </cell>
          <cell r="F147">
            <v>6</v>
          </cell>
          <cell r="G147">
            <v>7.7922077922077921</v>
          </cell>
          <cell r="H147">
            <v>728983.11732275004</v>
          </cell>
          <cell r="I147">
            <v>19996.735649280003</v>
          </cell>
          <cell r="J147">
            <v>2.7430999668030238</v>
          </cell>
          <cell r="K147">
            <v>9467</v>
          </cell>
          <cell r="L147">
            <v>3332.7892748800004</v>
          </cell>
        </row>
        <row r="148">
          <cell r="A148">
            <v>430170153</v>
          </cell>
          <cell r="B148">
            <v>430</v>
          </cell>
          <cell r="C148">
            <v>170</v>
          </cell>
          <cell r="D148">
            <v>153</v>
          </cell>
          <cell r="E148">
            <v>2</v>
          </cell>
          <cell r="F148">
            <v>0</v>
          </cell>
          <cell r="G148">
            <v>0</v>
          </cell>
          <cell r="H148">
            <v>20280.2432515</v>
          </cell>
          <cell r="I148">
            <v>0</v>
          </cell>
          <cell r="J148">
            <v>0</v>
          </cell>
          <cell r="K148">
            <v>10140</v>
          </cell>
        </row>
        <row r="149">
          <cell r="A149">
            <v>430170158</v>
          </cell>
          <cell r="B149">
            <v>430</v>
          </cell>
          <cell r="C149">
            <v>170</v>
          </cell>
          <cell r="D149">
            <v>158</v>
          </cell>
          <cell r="E149">
            <v>4</v>
          </cell>
          <cell r="F149">
            <v>0</v>
          </cell>
          <cell r="G149">
            <v>0</v>
          </cell>
          <cell r="H149">
            <v>38748.538583000001</v>
          </cell>
          <cell r="I149">
            <v>0</v>
          </cell>
          <cell r="J149">
            <v>0</v>
          </cell>
          <cell r="K149">
            <v>9687</v>
          </cell>
        </row>
        <row r="150">
          <cell r="A150">
            <v>430170170</v>
          </cell>
          <cell r="B150">
            <v>430</v>
          </cell>
          <cell r="C150">
            <v>170</v>
          </cell>
          <cell r="D150">
            <v>170</v>
          </cell>
          <cell r="E150">
            <v>405</v>
          </cell>
          <cell r="F150">
            <v>22</v>
          </cell>
          <cell r="G150">
            <v>5.4320987654320989</v>
          </cell>
          <cell r="H150">
            <v>3737112.7723087505</v>
          </cell>
          <cell r="I150">
            <v>74447.849848320009</v>
          </cell>
          <cell r="J150">
            <v>1.992122110950558</v>
          </cell>
          <cell r="K150">
            <v>9227</v>
          </cell>
          <cell r="L150">
            <v>3383.9931749236366</v>
          </cell>
        </row>
        <row r="151">
          <cell r="A151">
            <v>430170174</v>
          </cell>
          <cell r="B151">
            <v>430</v>
          </cell>
          <cell r="C151">
            <v>170</v>
          </cell>
          <cell r="D151">
            <v>174</v>
          </cell>
          <cell r="E151">
            <v>11</v>
          </cell>
          <cell r="F151">
            <v>1</v>
          </cell>
          <cell r="G151">
            <v>9.0909090909090917</v>
          </cell>
          <cell r="H151">
            <v>100730.40206324999</v>
          </cell>
          <cell r="I151">
            <v>3473.6</v>
          </cell>
          <cell r="J151">
            <v>3.4484127223267507</v>
          </cell>
          <cell r="K151">
            <v>9157</v>
          </cell>
          <cell r="L151">
            <v>3473.6</v>
          </cell>
        </row>
        <row r="152">
          <cell r="A152">
            <v>430170177</v>
          </cell>
          <cell r="B152">
            <v>430</v>
          </cell>
          <cell r="C152">
            <v>170</v>
          </cell>
          <cell r="D152">
            <v>177</v>
          </cell>
          <cell r="E152">
            <v>5</v>
          </cell>
          <cell r="F152">
            <v>0</v>
          </cell>
          <cell r="G152">
            <v>0</v>
          </cell>
          <cell r="H152">
            <v>47076.712288750001</v>
          </cell>
          <cell r="I152">
            <v>0</v>
          </cell>
          <cell r="J152">
            <v>0</v>
          </cell>
          <cell r="K152">
            <v>9415</v>
          </cell>
        </row>
        <row r="153">
          <cell r="A153">
            <v>430170198</v>
          </cell>
          <cell r="B153">
            <v>430</v>
          </cell>
          <cell r="C153">
            <v>170</v>
          </cell>
          <cell r="D153">
            <v>198</v>
          </cell>
          <cell r="E153">
            <v>8</v>
          </cell>
          <cell r="F153">
            <v>0</v>
          </cell>
          <cell r="G153">
            <v>0</v>
          </cell>
          <cell r="H153">
            <v>79309.025085999994</v>
          </cell>
          <cell r="I153">
            <v>0</v>
          </cell>
          <cell r="J153">
            <v>0</v>
          </cell>
          <cell r="K153">
            <v>9914</v>
          </cell>
        </row>
        <row r="154">
          <cell r="A154">
            <v>430170199</v>
          </cell>
          <cell r="B154">
            <v>430</v>
          </cell>
          <cell r="C154">
            <v>170</v>
          </cell>
          <cell r="D154">
            <v>199</v>
          </cell>
          <cell r="E154">
            <v>3</v>
          </cell>
          <cell r="F154">
            <v>0</v>
          </cell>
          <cell r="G154">
            <v>0</v>
          </cell>
          <cell r="H154">
            <v>26796.469037250001</v>
          </cell>
          <cell r="I154">
            <v>0</v>
          </cell>
          <cell r="J154">
            <v>0</v>
          </cell>
          <cell r="K154">
            <v>8932</v>
          </cell>
        </row>
        <row r="155">
          <cell r="A155">
            <v>430170207</v>
          </cell>
          <cell r="B155">
            <v>430</v>
          </cell>
          <cell r="C155">
            <v>170</v>
          </cell>
          <cell r="D155">
            <v>207</v>
          </cell>
          <cell r="E155">
            <v>4</v>
          </cell>
          <cell r="F155">
            <v>0</v>
          </cell>
          <cell r="G155">
            <v>0</v>
          </cell>
          <cell r="H155">
            <v>38748.538583000001</v>
          </cell>
          <cell r="I155">
            <v>0</v>
          </cell>
          <cell r="J155">
            <v>0</v>
          </cell>
          <cell r="K155">
            <v>9687</v>
          </cell>
        </row>
        <row r="156">
          <cell r="A156">
            <v>430170213</v>
          </cell>
          <cell r="B156">
            <v>430</v>
          </cell>
          <cell r="C156">
            <v>170</v>
          </cell>
          <cell r="D156">
            <v>213</v>
          </cell>
          <cell r="E156">
            <v>5</v>
          </cell>
          <cell r="F156">
            <v>0</v>
          </cell>
          <cell r="G156">
            <v>0</v>
          </cell>
          <cell r="H156">
            <v>41640.868528750005</v>
          </cell>
          <cell r="I156">
            <v>0</v>
          </cell>
          <cell r="J156">
            <v>0</v>
          </cell>
          <cell r="K156">
            <v>8328</v>
          </cell>
        </row>
        <row r="157">
          <cell r="A157">
            <v>430170214</v>
          </cell>
          <cell r="B157">
            <v>430</v>
          </cell>
          <cell r="C157">
            <v>170</v>
          </cell>
          <cell r="D157">
            <v>214</v>
          </cell>
          <cell r="E157">
            <v>2</v>
          </cell>
          <cell r="F157">
            <v>0</v>
          </cell>
          <cell r="G157">
            <v>0</v>
          </cell>
          <cell r="H157">
            <v>20280.2432515</v>
          </cell>
          <cell r="I157">
            <v>0</v>
          </cell>
          <cell r="J157">
            <v>0</v>
          </cell>
          <cell r="K157">
            <v>10140</v>
          </cell>
        </row>
        <row r="158">
          <cell r="A158">
            <v>430170271</v>
          </cell>
          <cell r="B158">
            <v>430</v>
          </cell>
          <cell r="C158">
            <v>170</v>
          </cell>
          <cell r="D158">
            <v>271</v>
          </cell>
          <cell r="E158">
            <v>86</v>
          </cell>
          <cell r="F158">
            <v>3</v>
          </cell>
          <cell r="G158">
            <v>3.4883720930232558</v>
          </cell>
          <cell r="H158">
            <v>845448.43155450025</v>
          </cell>
          <cell r="I158">
            <v>9857.5570995199996</v>
          </cell>
          <cell r="J158">
            <v>1.1659560455266573</v>
          </cell>
          <cell r="K158">
            <v>9831</v>
          </cell>
          <cell r="L158">
            <v>3285.8523665066664</v>
          </cell>
        </row>
        <row r="159">
          <cell r="A159">
            <v>430170276</v>
          </cell>
          <cell r="B159">
            <v>430</v>
          </cell>
          <cell r="C159">
            <v>170</v>
          </cell>
          <cell r="D159">
            <v>276</v>
          </cell>
          <cell r="E159">
            <v>3</v>
          </cell>
          <cell r="F159">
            <v>0</v>
          </cell>
          <cell r="G159">
            <v>0</v>
          </cell>
          <cell r="H159">
            <v>24984.521117250002</v>
          </cell>
          <cell r="I159">
            <v>0</v>
          </cell>
          <cell r="J159">
            <v>0</v>
          </cell>
          <cell r="K159">
            <v>8328</v>
          </cell>
        </row>
        <row r="160">
          <cell r="A160">
            <v>430170304</v>
          </cell>
          <cell r="B160">
            <v>430</v>
          </cell>
          <cell r="C160">
            <v>170</v>
          </cell>
          <cell r="D160">
            <v>304</v>
          </cell>
          <cell r="E160">
            <v>1</v>
          </cell>
          <cell r="F160">
            <v>0</v>
          </cell>
          <cell r="G160">
            <v>0</v>
          </cell>
          <cell r="H160">
            <v>10140.12162575</v>
          </cell>
          <cell r="I160">
            <v>0</v>
          </cell>
          <cell r="J160">
            <v>0</v>
          </cell>
          <cell r="K160">
            <v>10140</v>
          </cell>
        </row>
        <row r="161">
          <cell r="A161">
            <v>430170308</v>
          </cell>
          <cell r="B161">
            <v>430</v>
          </cell>
          <cell r="C161">
            <v>170</v>
          </cell>
          <cell r="D161">
            <v>308</v>
          </cell>
          <cell r="E161">
            <v>3</v>
          </cell>
          <cell r="F161">
            <v>0</v>
          </cell>
          <cell r="G161">
            <v>0</v>
          </cell>
          <cell r="H161">
            <v>28608.416957250007</v>
          </cell>
          <cell r="I161">
            <v>0</v>
          </cell>
          <cell r="J161">
            <v>0</v>
          </cell>
          <cell r="K161">
            <v>9536</v>
          </cell>
        </row>
        <row r="162">
          <cell r="A162">
            <v>430170314</v>
          </cell>
          <cell r="B162">
            <v>430</v>
          </cell>
          <cell r="C162">
            <v>170</v>
          </cell>
          <cell r="D162">
            <v>314</v>
          </cell>
          <cell r="E162">
            <v>2</v>
          </cell>
          <cell r="F162">
            <v>0</v>
          </cell>
          <cell r="G162">
            <v>0</v>
          </cell>
          <cell r="H162">
            <v>18468.295331499998</v>
          </cell>
          <cell r="I162">
            <v>0</v>
          </cell>
          <cell r="J162">
            <v>0</v>
          </cell>
          <cell r="K162">
            <v>9234</v>
          </cell>
        </row>
        <row r="163">
          <cell r="A163">
            <v>430170317</v>
          </cell>
          <cell r="B163">
            <v>430</v>
          </cell>
          <cell r="C163">
            <v>170</v>
          </cell>
          <cell r="D163">
            <v>317</v>
          </cell>
          <cell r="E163">
            <v>1</v>
          </cell>
          <cell r="F163">
            <v>0</v>
          </cell>
          <cell r="G163">
            <v>0</v>
          </cell>
          <cell r="H163">
            <v>10140.12162575</v>
          </cell>
          <cell r="I163">
            <v>0</v>
          </cell>
          <cell r="J163">
            <v>0</v>
          </cell>
          <cell r="K163">
            <v>10140</v>
          </cell>
        </row>
        <row r="164">
          <cell r="A164">
            <v>430170321</v>
          </cell>
          <cell r="B164">
            <v>430</v>
          </cell>
          <cell r="C164">
            <v>170</v>
          </cell>
          <cell r="D164">
            <v>321</v>
          </cell>
          <cell r="E164">
            <v>7</v>
          </cell>
          <cell r="F164">
            <v>0</v>
          </cell>
          <cell r="G164">
            <v>0</v>
          </cell>
          <cell r="H164">
            <v>63733.059700250007</v>
          </cell>
          <cell r="I164">
            <v>0</v>
          </cell>
          <cell r="J164">
            <v>0</v>
          </cell>
          <cell r="K164">
            <v>9105</v>
          </cell>
        </row>
        <row r="165">
          <cell r="A165">
            <v>430170322</v>
          </cell>
          <cell r="B165">
            <v>430</v>
          </cell>
          <cell r="C165">
            <v>170</v>
          </cell>
          <cell r="D165">
            <v>322</v>
          </cell>
          <cell r="E165">
            <v>15</v>
          </cell>
          <cell r="F165">
            <v>0</v>
          </cell>
          <cell r="G165">
            <v>0</v>
          </cell>
          <cell r="H165">
            <v>141230.13686624999</v>
          </cell>
          <cell r="I165">
            <v>0</v>
          </cell>
          <cell r="J165">
            <v>0</v>
          </cell>
          <cell r="K165">
            <v>9415</v>
          </cell>
        </row>
        <row r="166">
          <cell r="A166">
            <v>430170326</v>
          </cell>
          <cell r="B166">
            <v>430</v>
          </cell>
          <cell r="C166">
            <v>170</v>
          </cell>
          <cell r="D166">
            <v>326</v>
          </cell>
          <cell r="E166">
            <v>3</v>
          </cell>
          <cell r="F166">
            <v>0</v>
          </cell>
          <cell r="G166">
            <v>0</v>
          </cell>
          <cell r="H166">
            <v>28608.416957250007</v>
          </cell>
          <cell r="I166">
            <v>0</v>
          </cell>
          <cell r="J166">
            <v>0</v>
          </cell>
          <cell r="K166">
            <v>9536</v>
          </cell>
        </row>
        <row r="167">
          <cell r="A167">
            <v>430170348</v>
          </cell>
          <cell r="B167">
            <v>430</v>
          </cell>
          <cell r="C167">
            <v>170</v>
          </cell>
          <cell r="D167">
            <v>348</v>
          </cell>
          <cell r="E167">
            <v>48</v>
          </cell>
          <cell r="F167">
            <v>7</v>
          </cell>
          <cell r="G167">
            <v>14.583333333333334</v>
          </cell>
          <cell r="H167">
            <v>490147.85417600005</v>
          </cell>
          <cell r="I167">
            <v>22625.471298560002</v>
          </cell>
          <cell r="J167">
            <v>4.6160502603028331</v>
          </cell>
          <cell r="K167">
            <v>10211</v>
          </cell>
          <cell r="L167">
            <v>3232.2101855085716</v>
          </cell>
        </row>
        <row r="168">
          <cell r="A168">
            <v>430170600</v>
          </cell>
          <cell r="B168">
            <v>430</v>
          </cell>
          <cell r="C168">
            <v>170</v>
          </cell>
          <cell r="D168">
            <v>600</v>
          </cell>
          <cell r="E168">
            <v>1</v>
          </cell>
          <cell r="F168">
            <v>0</v>
          </cell>
          <cell r="G168">
            <v>0</v>
          </cell>
          <cell r="H168">
            <v>8328.1737057500013</v>
          </cell>
          <cell r="I168">
            <v>0</v>
          </cell>
          <cell r="J168">
            <v>0</v>
          </cell>
          <cell r="K168">
            <v>8328</v>
          </cell>
        </row>
        <row r="169">
          <cell r="A169">
            <v>430170616</v>
          </cell>
          <cell r="B169">
            <v>430</v>
          </cell>
          <cell r="C169">
            <v>170</v>
          </cell>
          <cell r="D169">
            <v>616</v>
          </cell>
          <cell r="E169">
            <v>3</v>
          </cell>
          <cell r="F169">
            <v>0</v>
          </cell>
          <cell r="G169">
            <v>0</v>
          </cell>
          <cell r="H169">
            <v>28608.416957250007</v>
          </cell>
          <cell r="I169">
            <v>0</v>
          </cell>
          <cell r="J169">
            <v>0</v>
          </cell>
          <cell r="K169">
            <v>9536</v>
          </cell>
        </row>
        <row r="170">
          <cell r="A170">
            <v>430170620</v>
          </cell>
          <cell r="B170">
            <v>430</v>
          </cell>
          <cell r="C170">
            <v>170</v>
          </cell>
          <cell r="D170">
            <v>620</v>
          </cell>
          <cell r="E170">
            <v>24</v>
          </cell>
          <cell r="F170">
            <v>0</v>
          </cell>
          <cell r="G170">
            <v>0</v>
          </cell>
          <cell r="H170">
            <v>234303.17941799999</v>
          </cell>
          <cell r="I170">
            <v>0</v>
          </cell>
          <cell r="J170">
            <v>0</v>
          </cell>
          <cell r="K170">
            <v>9763</v>
          </cell>
        </row>
        <row r="171">
          <cell r="A171">
            <v>430170695</v>
          </cell>
          <cell r="B171">
            <v>430</v>
          </cell>
          <cell r="C171">
            <v>170</v>
          </cell>
          <cell r="D171">
            <v>695</v>
          </cell>
          <cell r="E171">
            <v>1</v>
          </cell>
          <cell r="F171">
            <v>0</v>
          </cell>
          <cell r="G171">
            <v>0</v>
          </cell>
          <cell r="H171">
            <v>10140.12162575</v>
          </cell>
          <cell r="I171">
            <v>0</v>
          </cell>
          <cell r="J171">
            <v>0</v>
          </cell>
          <cell r="K171">
            <v>10140</v>
          </cell>
        </row>
        <row r="172">
          <cell r="A172">
            <v>430170710</v>
          </cell>
          <cell r="B172">
            <v>430</v>
          </cell>
          <cell r="C172">
            <v>170</v>
          </cell>
          <cell r="D172">
            <v>710</v>
          </cell>
          <cell r="E172">
            <v>10</v>
          </cell>
          <cell r="F172">
            <v>0</v>
          </cell>
          <cell r="G172">
            <v>0</v>
          </cell>
          <cell r="H172">
            <v>97777.320417500014</v>
          </cell>
          <cell r="I172">
            <v>0</v>
          </cell>
          <cell r="J172">
            <v>0</v>
          </cell>
          <cell r="K172">
            <v>9778</v>
          </cell>
        </row>
        <row r="173">
          <cell r="A173">
            <v>430170725</v>
          </cell>
          <cell r="B173">
            <v>430</v>
          </cell>
          <cell r="C173">
            <v>170</v>
          </cell>
          <cell r="D173">
            <v>725</v>
          </cell>
          <cell r="E173">
            <v>15</v>
          </cell>
          <cell r="F173">
            <v>0</v>
          </cell>
          <cell r="G173">
            <v>0</v>
          </cell>
          <cell r="H173">
            <v>146665.98062625001</v>
          </cell>
          <cell r="I173">
            <v>0</v>
          </cell>
          <cell r="J173">
            <v>0</v>
          </cell>
          <cell r="K173">
            <v>9778</v>
          </cell>
        </row>
        <row r="174">
          <cell r="A174">
            <v>430170730</v>
          </cell>
          <cell r="B174">
            <v>430</v>
          </cell>
          <cell r="C174">
            <v>170</v>
          </cell>
          <cell r="D174">
            <v>730</v>
          </cell>
          <cell r="E174">
            <v>29</v>
          </cell>
          <cell r="F174">
            <v>0</v>
          </cell>
          <cell r="G174">
            <v>0</v>
          </cell>
          <cell r="H174">
            <v>294063.52714675007</v>
          </cell>
          <cell r="I174">
            <v>0</v>
          </cell>
          <cell r="J174">
            <v>0</v>
          </cell>
          <cell r="K174">
            <v>10140</v>
          </cell>
        </row>
        <row r="175">
          <cell r="A175">
            <v>430170735</v>
          </cell>
          <cell r="B175">
            <v>430</v>
          </cell>
          <cell r="C175">
            <v>170</v>
          </cell>
          <cell r="D175">
            <v>735</v>
          </cell>
          <cell r="E175">
            <v>3</v>
          </cell>
          <cell r="F175">
            <v>0</v>
          </cell>
          <cell r="G175">
            <v>0</v>
          </cell>
          <cell r="H175">
            <v>28608.416957250007</v>
          </cell>
          <cell r="I175">
            <v>0</v>
          </cell>
          <cell r="J175">
            <v>0</v>
          </cell>
          <cell r="K175">
            <v>9536</v>
          </cell>
        </row>
        <row r="176">
          <cell r="A176">
            <v>430170775</v>
          </cell>
          <cell r="B176">
            <v>430</v>
          </cell>
          <cell r="C176">
            <v>170</v>
          </cell>
          <cell r="D176">
            <v>775</v>
          </cell>
          <cell r="E176">
            <v>4</v>
          </cell>
          <cell r="F176">
            <v>0</v>
          </cell>
          <cell r="G176">
            <v>0</v>
          </cell>
          <cell r="H176">
            <v>40560.486503</v>
          </cell>
          <cell r="I176">
            <v>0</v>
          </cell>
          <cell r="J176">
            <v>0</v>
          </cell>
          <cell r="K176">
            <v>10140</v>
          </cell>
        </row>
        <row r="177">
          <cell r="A177">
            <v>431149128</v>
          </cell>
          <cell r="B177">
            <v>431</v>
          </cell>
          <cell r="C177">
            <v>149</v>
          </cell>
          <cell r="D177">
            <v>128</v>
          </cell>
          <cell r="E177">
            <v>1</v>
          </cell>
          <cell r="F177">
            <v>1</v>
          </cell>
          <cell r="G177">
            <v>100</v>
          </cell>
          <cell r="H177">
            <v>11746.245750000002</v>
          </cell>
          <cell r="I177">
            <v>3473.6</v>
          </cell>
          <cell r="J177">
            <v>29.572001760647648</v>
          </cell>
          <cell r="K177">
            <v>11746</v>
          </cell>
          <cell r="L177">
            <v>3473.6</v>
          </cell>
        </row>
        <row r="178">
          <cell r="A178">
            <v>431149149</v>
          </cell>
          <cell r="B178">
            <v>431</v>
          </cell>
          <cell r="C178">
            <v>149</v>
          </cell>
          <cell r="D178">
            <v>149</v>
          </cell>
          <cell r="E178">
            <v>175</v>
          </cell>
          <cell r="F178">
            <v>133</v>
          </cell>
          <cell r="G178">
            <v>76</v>
          </cell>
          <cell r="H178">
            <v>2035265.7797500002</v>
          </cell>
          <cell r="I178">
            <v>430086.08</v>
          </cell>
          <cell r="J178">
            <v>21.131691215917225</v>
          </cell>
          <cell r="K178">
            <v>11630</v>
          </cell>
          <cell r="L178">
            <v>3233.7299248120303</v>
          </cell>
        </row>
        <row r="179">
          <cell r="A179">
            <v>431149181</v>
          </cell>
          <cell r="B179">
            <v>431</v>
          </cell>
          <cell r="C179">
            <v>149</v>
          </cell>
          <cell r="D179">
            <v>181</v>
          </cell>
          <cell r="E179">
            <v>4</v>
          </cell>
          <cell r="F179">
            <v>3</v>
          </cell>
          <cell r="G179">
            <v>75</v>
          </cell>
          <cell r="H179">
            <v>47472.323000000004</v>
          </cell>
          <cell r="I179">
            <v>10420.799999999999</v>
          </cell>
          <cell r="J179">
            <v>21.951316770405356</v>
          </cell>
          <cell r="K179">
            <v>11868</v>
          </cell>
          <cell r="L179">
            <v>3473.6</v>
          </cell>
        </row>
        <row r="180">
          <cell r="A180">
            <v>432712020</v>
          </cell>
          <cell r="B180">
            <v>432</v>
          </cell>
          <cell r="C180">
            <v>712</v>
          </cell>
          <cell r="D180">
            <v>20</v>
          </cell>
          <cell r="E180">
            <v>67</v>
          </cell>
          <cell r="F180">
            <v>8</v>
          </cell>
          <cell r="G180">
            <v>11.940298507462686</v>
          </cell>
          <cell r="H180">
            <v>556575.96525000001</v>
          </cell>
          <cell r="I180">
            <v>27788.799999999999</v>
          </cell>
          <cell r="J180">
            <v>4.9928135124408337</v>
          </cell>
          <cell r="K180">
            <v>8307</v>
          </cell>
          <cell r="L180">
            <v>3473.6</v>
          </cell>
        </row>
        <row r="181">
          <cell r="A181">
            <v>432712172</v>
          </cell>
          <cell r="B181">
            <v>432</v>
          </cell>
          <cell r="C181">
            <v>712</v>
          </cell>
          <cell r="D181">
            <v>172</v>
          </cell>
          <cell r="E181">
            <v>1</v>
          </cell>
          <cell r="F181">
            <v>0</v>
          </cell>
          <cell r="G181">
            <v>0</v>
          </cell>
          <cell r="H181">
            <v>7892.3457500000004</v>
          </cell>
          <cell r="I181">
            <v>0</v>
          </cell>
          <cell r="J181">
            <v>0</v>
          </cell>
          <cell r="K181">
            <v>7892</v>
          </cell>
        </row>
        <row r="182">
          <cell r="A182">
            <v>432712242</v>
          </cell>
          <cell r="B182">
            <v>432</v>
          </cell>
          <cell r="C182">
            <v>712</v>
          </cell>
          <cell r="D182">
            <v>242</v>
          </cell>
          <cell r="E182">
            <v>2</v>
          </cell>
          <cell r="F182">
            <v>1</v>
          </cell>
          <cell r="G182">
            <v>50</v>
          </cell>
          <cell r="H182">
            <v>19258.291499999999</v>
          </cell>
          <cell r="I182">
            <v>3473.6</v>
          </cell>
          <cell r="J182">
            <v>18.036906337200264</v>
          </cell>
          <cell r="K182">
            <v>9629</v>
          </cell>
          <cell r="L182">
            <v>3473.6</v>
          </cell>
        </row>
        <row r="183">
          <cell r="A183">
            <v>432712261</v>
          </cell>
          <cell r="B183">
            <v>432</v>
          </cell>
          <cell r="C183">
            <v>712</v>
          </cell>
          <cell r="D183">
            <v>261</v>
          </cell>
          <cell r="E183">
            <v>9</v>
          </cell>
          <cell r="F183">
            <v>2</v>
          </cell>
          <cell r="G183">
            <v>22.222222222222221</v>
          </cell>
          <cell r="H183">
            <v>77978.311749999993</v>
          </cell>
          <cell r="I183">
            <v>6947.2</v>
          </cell>
          <cell r="J183">
            <v>8.9091438941033516</v>
          </cell>
          <cell r="K183">
            <v>8664</v>
          </cell>
          <cell r="L183">
            <v>3473.6</v>
          </cell>
        </row>
        <row r="184">
          <cell r="A184">
            <v>432712300</v>
          </cell>
          <cell r="B184">
            <v>432</v>
          </cell>
          <cell r="C184">
            <v>712</v>
          </cell>
          <cell r="D184">
            <v>300</v>
          </cell>
          <cell r="E184">
            <v>4</v>
          </cell>
          <cell r="F184">
            <v>2</v>
          </cell>
          <cell r="G184">
            <v>50</v>
          </cell>
          <cell r="H184">
            <v>38516.582999999999</v>
          </cell>
          <cell r="I184">
            <v>6947.2</v>
          </cell>
          <cell r="J184">
            <v>18.036906337200264</v>
          </cell>
          <cell r="K184">
            <v>9629</v>
          </cell>
          <cell r="L184">
            <v>3473.6</v>
          </cell>
        </row>
        <row r="185">
          <cell r="A185">
            <v>432712645</v>
          </cell>
          <cell r="B185">
            <v>432</v>
          </cell>
          <cell r="C185">
            <v>712</v>
          </cell>
          <cell r="D185">
            <v>645</v>
          </cell>
          <cell r="E185">
            <v>49</v>
          </cell>
          <cell r="F185">
            <v>5</v>
          </cell>
          <cell r="G185">
            <v>10.204081632653061</v>
          </cell>
          <cell r="H185">
            <v>404092.94174999994</v>
          </cell>
          <cell r="I185">
            <v>17368</v>
          </cell>
          <cell r="J185">
            <v>4.298021124740421</v>
          </cell>
          <cell r="K185">
            <v>8247</v>
          </cell>
          <cell r="L185">
            <v>3473.6</v>
          </cell>
        </row>
        <row r="186">
          <cell r="A186">
            <v>432712660</v>
          </cell>
          <cell r="B186">
            <v>432</v>
          </cell>
          <cell r="C186">
            <v>712</v>
          </cell>
          <cell r="D186">
            <v>660</v>
          </cell>
          <cell r="E186">
            <v>63</v>
          </cell>
          <cell r="F186">
            <v>17</v>
          </cell>
          <cell r="G186">
            <v>26.984126984126984</v>
          </cell>
          <cell r="H186">
            <v>556268.98225</v>
          </cell>
          <cell r="I186">
            <v>59051.199999999997</v>
          </cell>
          <cell r="J186">
            <v>10.615583806443667</v>
          </cell>
          <cell r="K186">
            <v>8830</v>
          </cell>
          <cell r="L186">
            <v>3473.6</v>
          </cell>
        </row>
        <row r="187">
          <cell r="A187">
            <v>432712712</v>
          </cell>
          <cell r="B187">
            <v>432</v>
          </cell>
          <cell r="C187">
            <v>712</v>
          </cell>
          <cell r="D187">
            <v>712</v>
          </cell>
          <cell r="E187">
            <v>45</v>
          </cell>
          <cell r="F187">
            <v>11</v>
          </cell>
          <cell r="G187">
            <v>24.444444444444443</v>
          </cell>
          <cell r="H187">
            <v>393365.15874999994</v>
          </cell>
          <cell r="I187">
            <v>38209.599999999999</v>
          </cell>
          <cell r="J187">
            <v>9.7135191437439445</v>
          </cell>
          <cell r="K187">
            <v>8741</v>
          </cell>
          <cell r="L187">
            <v>3473.6</v>
          </cell>
        </row>
        <row r="188">
          <cell r="A188">
            <v>435301031</v>
          </cell>
          <cell r="B188">
            <v>435</v>
          </cell>
          <cell r="C188">
            <v>301</v>
          </cell>
          <cell r="D188">
            <v>31</v>
          </cell>
          <cell r="E188">
            <v>178</v>
          </cell>
          <cell r="F188">
            <v>15</v>
          </cell>
          <cell r="G188">
            <v>8.4269662921348321</v>
          </cell>
          <cell r="H188">
            <v>1620183.6234999998</v>
          </cell>
          <cell r="I188">
            <v>46786.880000000005</v>
          </cell>
          <cell r="J188">
            <v>2.8877516919303692</v>
          </cell>
          <cell r="K188">
            <v>9102</v>
          </cell>
          <cell r="L188">
            <v>3119.1253333333339</v>
          </cell>
        </row>
        <row r="189">
          <cell r="A189">
            <v>435301048</v>
          </cell>
          <cell r="B189">
            <v>435</v>
          </cell>
          <cell r="C189">
            <v>301</v>
          </cell>
          <cell r="D189">
            <v>48</v>
          </cell>
          <cell r="E189">
            <v>1</v>
          </cell>
          <cell r="F189">
            <v>0</v>
          </cell>
          <cell r="G189">
            <v>0</v>
          </cell>
          <cell r="H189">
            <v>9606.6057500000006</v>
          </cell>
          <cell r="I189">
            <v>0</v>
          </cell>
          <cell r="J189">
            <v>0</v>
          </cell>
          <cell r="K189">
            <v>9607</v>
          </cell>
        </row>
        <row r="190">
          <cell r="A190">
            <v>435301056</v>
          </cell>
          <cell r="B190">
            <v>435</v>
          </cell>
          <cell r="C190">
            <v>301</v>
          </cell>
          <cell r="D190">
            <v>56</v>
          </cell>
          <cell r="E190">
            <v>115</v>
          </cell>
          <cell r="F190">
            <v>5</v>
          </cell>
          <cell r="G190">
            <v>4.3478260869565215</v>
          </cell>
          <cell r="H190">
            <v>1009551.76125</v>
          </cell>
          <cell r="I190">
            <v>14709.44</v>
          </cell>
          <cell r="J190">
            <v>1.4570268276078451</v>
          </cell>
          <cell r="K190">
            <v>8779</v>
          </cell>
          <cell r="L190">
            <v>2941.8879999999999</v>
          </cell>
        </row>
        <row r="191">
          <cell r="A191">
            <v>435301064</v>
          </cell>
          <cell r="B191">
            <v>435</v>
          </cell>
          <cell r="C191">
            <v>301</v>
          </cell>
          <cell r="D191">
            <v>64</v>
          </cell>
          <cell r="E191">
            <v>1</v>
          </cell>
          <cell r="F191">
            <v>0</v>
          </cell>
          <cell r="G191">
            <v>0</v>
          </cell>
          <cell r="H191">
            <v>9606.6057500000006</v>
          </cell>
          <cell r="I191">
            <v>0</v>
          </cell>
          <cell r="J191">
            <v>0</v>
          </cell>
          <cell r="K191">
            <v>9607</v>
          </cell>
        </row>
        <row r="192">
          <cell r="A192">
            <v>435301079</v>
          </cell>
          <cell r="B192">
            <v>435</v>
          </cell>
          <cell r="C192">
            <v>301</v>
          </cell>
          <cell r="D192">
            <v>79</v>
          </cell>
          <cell r="E192">
            <v>97</v>
          </cell>
          <cell r="F192">
            <v>12</v>
          </cell>
          <cell r="G192">
            <v>12.371134020618557</v>
          </cell>
          <cell r="H192">
            <v>875511.06775000016</v>
          </cell>
          <cell r="I192">
            <v>36366.080000000002</v>
          </cell>
          <cell r="J192">
            <v>4.1536973477055161</v>
          </cell>
          <cell r="K192">
            <v>9026</v>
          </cell>
          <cell r="L192">
            <v>3030.5066666666667</v>
          </cell>
        </row>
        <row r="193">
          <cell r="A193">
            <v>435301149</v>
          </cell>
          <cell r="B193">
            <v>435</v>
          </cell>
          <cell r="C193">
            <v>301</v>
          </cell>
          <cell r="D193">
            <v>149</v>
          </cell>
          <cell r="E193">
            <v>1</v>
          </cell>
          <cell r="F193">
            <v>0</v>
          </cell>
          <cell r="G193">
            <v>0</v>
          </cell>
          <cell r="H193">
            <v>9606.6057500000006</v>
          </cell>
          <cell r="I193">
            <v>0</v>
          </cell>
          <cell r="J193">
            <v>0</v>
          </cell>
          <cell r="K193">
            <v>9607</v>
          </cell>
        </row>
        <row r="194">
          <cell r="A194">
            <v>435301155</v>
          </cell>
          <cell r="B194">
            <v>435</v>
          </cell>
          <cell r="C194">
            <v>301</v>
          </cell>
          <cell r="D194">
            <v>155</v>
          </cell>
          <cell r="E194">
            <v>2</v>
          </cell>
          <cell r="F194">
            <v>0</v>
          </cell>
          <cell r="G194">
            <v>0</v>
          </cell>
          <cell r="H194">
            <v>17498.951499999999</v>
          </cell>
          <cell r="I194">
            <v>0</v>
          </cell>
          <cell r="J194">
            <v>0</v>
          </cell>
          <cell r="K194">
            <v>8749</v>
          </cell>
        </row>
        <row r="195">
          <cell r="A195">
            <v>435301160</v>
          </cell>
          <cell r="B195">
            <v>435</v>
          </cell>
          <cell r="C195">
            <v>301</v>
          </cell>
          <cell r="D195">
            <v>160</v>
          </cell>
          <cell r="E195">
            <v>189</v>
          </cell>
          <cell r="F195">
            <v>54</v>
          </cell>
          <cell r="G195">
            <v>28.571428571428569</v>
          </cell>
          <cell r="H195">
            <v>1830396.4267499999</v>
          </cell>
          <cell r="I195">
            <v>168299.84</v>
          </cell>
          <cell r="J195">
            <v>9.194720746850912</v>
          </cell>
          <cell r="K195">
            <v>9685</v>
          </cell>
          <cell r="L195">
            <v>3116.6637037037035</v>
          </cell>
        </row>
        <row r="196">
          <cell r="A196">
            <v>435301181</v>
          </cell>
          <cell r="B196">
            <v>435</v>
          </cell>
          <cell r="C196">
            <v>301</v>
          </cell>
          <cell r="D196">
            <v>181</v>
          </cell>
          <cell r="E196">
            <v>1</v>
          </cell>
          <cell r="F196">
            <v>0</v>
          </cell>
          <cell r="G196">
            <v>0</v>
          </cell>
          <cell r="H196">
            <v>9606.6057500000006</v>
          </cell>
          <cell r="I196">
            <v>0</v>
          </cell>
          <cell r="J196">
            <v>0</v>
          </cell>
          <cell r="K196">
            <v>9607</v>
          </cell>
        </row>
        <row r="197">
          <cell r="A197">
            <v>435301295</v>
          </cell>
          <cell r="B197">
            <v>435</v>
          </cell>
          <cell r="C197">
            <v>301</v>
          </cell>
          <cell r="D197">
            <v>295</v>
          </cell>
          <cell r="E197">
            <v>66</v>
          </cell>
          <cell r="F197">
            <v>7</v>
          </cell>
          <cell r="G197">
            <v>10.606060606060606</v>
          </cell>
          <cell r="H197">
            <v>593968.75950000004</v>
          </cell>
          <cell r="I197">
            <v>22985.919999999998</v>
          </cell>
          <cell r="J197">
            <v>3.8698870323330525</v>
          </cell>
          <cell r="K197">
            <v>9000</v>
          </cell>
          <cell r="L197">
            <v>3283.7028571428568</v>
          </cell>
        </row>
        <row r="198">
          <cell r="A198">
            <v>435301301</v>
          </cell>
          <cell r="B198">
            <v>435</v>
          </cell>
          <cell r="C198">
            <v>301</v>
          </cell>
          <cell r="D198">
            <v>301</v>
          </cell>
          <cell r="E198">
            <v>89</v>
          </cell>
          <cell r="F198">
            <v>16</v>
          </cell>
          <cell r="G198">
            <v>17.977528089887642</v>
          </cell>
          <cell r="H198">
            <v>842443.33175000013</v>
          </cell>
          <cell r="I198">
            <v>49595.839999999997</v>
          </cell>
          <cell r="J198">
            <v>5.8871425686253573</v>
          </cell>
          <cell r="K198">
            <v>9466</v>
          </cell>
          <cell r="L198">
            <v>3099.74</v>
          </cell>
        </row>
        <row r="199">
          <cell r="A199">
            <v>435301326</v>
          </cell>
          <cell r="B199">
            <v>435</v>
          </cell>
          <cell r="C199">
            <v>301</v>
          </cell>
          <cell r="D199">
            <v>326</v>
          </cell>
          <cell r="E199">
            <v>4</v>
          </cell>
          <cell r="F199">
            <v>0</v>
          </cell>
          <cell r="G199">
            <v>0</v>
          </cell>
          <cell r="H199">
            <v>36712.163</v>
          </cell>
          <cell r="I199">
            <v>0</v>
          </cell>
          <cell r="J199">
            <v>0</v>
          </cell>
          <cell r="K199">
            <v>9178</v>
          </cell>
        </row>
        <row r="200">
          <cell r="A200">
            <v>435301342</v>
          </cell>
          <cell r="B200">
            <v>435</v>
          </cell>
          <cell r="C200">
            <v>301</v>
          </cell>
          <cell r="D200">
            <v>342</v>
          </cell>
          <cell r="E200">
            <v>3</v>
          </cell>
          <cell r="F200">
            <v>0</v>
          </cell>
          <cell r="G200">
            <v>0</v>
          </cell>
          <cell r="H200">
            <v>28819.817250000004</v>
          </cell>
          <cell r="I200">
            <v>0</v>
          </cell>
          <cell r="J200">
            <v>0</v>
          </cell>
          <cell r="K200">
            <v>9607</v>
          </cell>
        </row>
        <row r="201">
          <cell r="A201">
            <v>435301600</v>
          </cell>
          <cell r="B201">
            <v>435</v>
          </cell>
          <cell r="C201">
            <v>301</v>
          </cell>
          <cell r="D201">
            <v>600</v>
          </cell>
          <cell r="E201">
            <v>2</v>
          </cell>
          <cell r="F201">
            <v>0</v>
          </cell>
          <cell r="G201">
            <v>0</v>
          </cell>
          <cell r="H201">
            <v>19213.211500000001</v>
          </cell>
          <cell r="I201">
            <v>0</v>
          </cell>
          <cell r="J201">
            <v>0</v>
          </cell>
          <cell r="K201">
            <v>9607</v>
          </cell>
        </row>
        <row r="202">
          <cell r="A202">
            <v>435301640</v>
          </cell>
          <cell r="B202">
            <v>435</v>
          </cell>
          <cell r="C202">
            <v>301</v>
          </cell>
          <cell r="D202">
            <v>640</v>
          </cell>
          <cell r="E202">
            <v>1</v>
          </cell>
          <cell r="F202">
            <v>0</v>
          </cell>
          <cell r="G202">
            <v>0</v>
          </cell>
          <cell r="H202">
            <v>9606.6057500000006</v>
          </cell>
          <cell r="I202">
            <v>0</v>
          </cell>
          <cell r="J202">
            <v>0</v>
          </cell>
          <cell r="K202">
            <v>9607</v>
          </cell>
        </row>
        <row r="203">
          <cell r="A203">
            <v>435301673</v>
          </cell>
          <cell r="B203">
            <v>435</v>
          </cell>
          <cell r="C203">
            <v>301</v>
          </cell>
          <cell r="D203">
            <v>673</v>
          </cell>
          <cell r="E203">
            <v>12</v>
          </cell>
          <cell r="F203">
            <v>0</v>
          </cell>
          <cell r="G203">
            <v>0</v>
          </cell>
          <cell r="H203">
            <v>104040.04900000001</v>
          </cell>
          <cell r="I203">
            <v>0</v>
          </cell>
          <cell r="J203">
            <v>0</v>
          </cell>
          <cell r="K203">
            <v>8670</v>
          </cell>
        </row>
        <row r="204">
          <cell r="A204">
            <v>435301735</v>
          </cell>
          <cell r="B204">
            <v>435</v>
          </cell>
          <cell r="C204">
            <v>301</v>
          </cell>
          <cell r="D204">
            <v>735</v>
          </cell>
          <cell r="E204">
            <v>4</v>
          </cell>
          <cell r="F204">
            <v>0</v>
          </cell>
          <cell r="G204">
            <v>0</v>
          </cell>
          <cell r="H204">
            <v>38426.423000000003</v>
          </cell>
          <cell r="I204">
            <v>0</v>
          </cell>
          <cell r="J204">
            <v>0</v>
          </cell>
          <cell r="K204">
            <v>9607</v>
          </cell>
        </row>
        <row r="205">
          <cell r="A205">
            <v>436049001</v>
          </cell>
          <cell r="B205">
            <v>436</v>
          </cell>
          <cell r="C205">
            <v>49</v>
          </cell>
          <cell r="D205">
            <v>1</v>
          </cell>
          <cell r="E205">
            <v>2</v>
          </cell>
          <cell r="F205">
            <v>0</v>
          </cell>
          <cell r="G205">
            <v>0</v>
          </cell>
          <cell r="H205">
            <v>18791.409941999998</v>
          </cell>
          <cell r="I205">
            <v>0</v>
          </cell>
          <cell r="J205">
            <v>0</v>
          </cell>
          <cell r="K205">
            <v>9396</v>
          </cell>
        </row>
        <row r="206">
          <cell r="A206">
            <v>436049010</v>
          </cell>
          <cell r="B206">
            <v>436</v>
          </cell>
          <cell r="C206">
            <v>49</v>
          </cell>
          <cell r="D206">
            <v>10</v>
          </cell>
          <cell r="E206">
            <v>5</v>
          </cell>
          <cell r="F206">
            <v>2</v>
          </cell>
          <cell r="G206">
            <v>40</v>
          </cell>
          <cell r="H206">
            <v>51721.752455000009</v>
          </cell>
          <cell r="I206">
            <v>6947.2</v>
          </cell>
          <cell r="J206">
            <v>13.43187280060617</v>
          </cell>
          <cell r="K206">
            <v>10344</v>
          </cell>
          <cell r="L206">
            <v>3473.6</v>
          </cell>
        </row>
        <row r="207">
          <cell r="A207">
            <v>436049035</v>
          </cell>
          <cell r="B207">
            <v>436</v>
          </cell>
          <cell r="C207">
            <v>49</v>
          </cell>
          <cell r="D207">
            <v>35</v>
          </cell>
          <cell r="E207">
            <v>159</v>
          </cell>
          <cell r="F207">
            <v>79</v>
          </cell>
          <cell r="G207">
            <v>49.685534591194966</v>
          </cell>
          <cell r="H207">
            <v>1823210.5633489999</v>
          </cell>
          <cell r="I207">
            <v>266246.32504320005</v>
          </cell>
          <cell r="J207">
            <v>14.603158318375487</v>
          </cell>
          <cell r="K207">
            <v>11467</v>
          </cell>
          <cell r="L207">
            <v>3370.2066461164563</v>
          </cell>
        </row>
        <row r="208">
          <cell r="A208">
            <v>436049044</v>
          </cell>
          <cell r="B208">
            <v>436</v>
          </cell>
          <cell r="C208">
            <v>49</v>
          </cell>
          <cell r="D208">
            <v>44</v>
          </cell>
          <cell r="E208">
            <v>4</v>
          </cell>
          <cell r="F208">
            <v>3</v>
          </cell>
          <cell r="G208">
            <v>75</v>
          </cell>
          <cell r="H208">
            <v>50367.446204000007</v>
          </cell>
          <cell r="I208">
            <v>9975.2686387200029</v>
          </cell>
          <cell r="J208">
            <v>19.804991895594267</v>
          </cell>
          <cell r="K208">
            <v>12592</v>
          </cell>
          <cell r="L208">
            <v>3325.0895462400008</v>
          </cell>
        </row>
        <row r="209">
          <cell r="A209">
            <v>436049049</v>
          </cell>
          <cell r="B209">
            <v>436</v>
          </cell>
          <cell r="C209">
            <v>49</v>
          </cell>
          <cell r="D209">
            <v>49</v>
          </cell>
          <cell r="E209">
            <v>140</v>
          </cell>
          <cell r="F209">
            <v>76</v>
          </cell>
          <cell r="G209">
            <v>54.285714285714285</v>
          </cell>
          <cell r="H209">
            <v>1569896.3002600002</v>
          </cell>
          <cell r="I209">
            <v>258498.71321088</v>
          </cell>
          <cell r="J209">
            <v>16.465973782349092</v>
          </cell>
          <cell r="K209">
            <v>11214</v>
          </cell>
          <cell r="L209">
            <v>3401.2988580378947</v>
          </cell>
        </row>
        <row r="210">
          <cell r="A210">
            <v>436049057</v>
          </cell>
          <cell r="B210">
            <v>436</v>
          </cell>
          <cell r="C210">
            <v>49</v>
          </cell>
          <cell r="D210">
            <v>57</v>
          </cell>
          <cell r="E210">
            <v>6</v>
          </cell>
          <cell r="F210">
            <v>3</v>
          </cell>
          <cell r="G210">
            <v>50</v>
          </cell>
          <cell r="H210">
            <v>68760.602226000003</v>
          </cell>
          <cell r="I210">
            <v>10272.289546240001</v>
          </cell>
          <cell r="J210">
            <v>14.939208229266798</v>
          </cell>
          <cell r="K210">
            <v>11460</v>
          </cell>
          <cell r="L210">
            <v>3424.0965154133337</v>
          </cell>
        </row>
        <row r="211">
          <cell r="A211">
            <v>436049093</v>
          </cell>
          <cell r="B211">
            <v>436</v>
          </cell>
          <cell r="C211">
            <v>49</v>
          </cell>
          <cell r="D211">
            <v>93</v>
          </cell>
          <cell r="E211">
            <v>10</v>
          </cell>
          <cell r="F211">
            <v>2</v>
          </cell>
          <cell r="G211">
            <v>20</v>
          </cell>
          <cell r="H211">
            <v>101467.04315</v>
          </cell>
          <cell r="I211">
            <v>6947.2</v>
          </cell>
          <cell r="J211">
            <v>6.846755147609719</v>
          </cell>
          <cell r="K211">
            <v>10147</v>
          </cell>
          <cell r="L211">
            <v>3473.6</v>
          </cell>
        </row>
        <row r="212">
          <cell r="A212">
            <v>436049133</v>
          </cell>
          <cell r="B212">
            <v>436</v>
          </cell>
          <cell r="C212">
            <v>49</v>
          </cell>
          <cell r="D212">
            <v>133</v>
          </cell>
          <cell r="E212">
            <v>1</v>
          </cell>
          <cell r="F212">
            <v>0</v>
          </cell>
          <cell r="G212">
            <v>0</v>
          </cell>
          <cell r="H212">
            <v>8473.449690999998</v>
          </cell>
          <cell r="I212">
            <v>0</v>
          </cell>
          <cell r="J212">
            <v>0</v>
          </cell>
          <cell r="K212">
            <v>8473</v>
          </cell>
        </row>
        <row r="213">
          <cell r="A213">
            <v>436049149</v>
          </cell>
          <cell r="B213">
            <v>436</v>
          </cell>
          <cell r="C213">
            <v>49</v>
          </cell>
          <cell r="D213">
            <v>149</v>
          </cell>
          <cell r="E213">
            <v>2</v>
          </cell>
          <cell r="F213">
            <v>0</v>
          </cell>
          <cell r="G213">
            <v>0</v>
          </cell>
          <cell r="H213">
            <v>20635.920502000001</v>
          </cell>
          <cell r="I213">
            <v>0</v>
          </cell>
          <cell r="J213">
            <v>0</v>
          </cell>
          <cell r="K213">
            <v>10318</v>
          </cell>
        </row>
        <row r="214">
          <cell r="A214">
            <v>436049163</v>
          </cell>
          <cell r="B214">
            <v>436</v>
          </cell>
          <cell r="C214">
            <v>49</v>
          </cell>
          <cell r="D214">
            <v>163</v>
          </cell>
          <cell r="E214">
            <v>3</v>
          </cell>
          <cell r="F214">
            <v>0</v>
          </cell>
          <cell r="G214">
            <v>0</v>
          </cell>
          <cell r="H214">
            <v>31657.447313000004</v>
          </cell>
          <cell r="I214">
            <v>0</v>
          </cell>
          <cell r="J214">
            <v>0</v>
          </cell>
          <cell r="K214">
            <v>10552</v>
          </cell>
        </row>
        <row r="215">
          <cell r="A215">
            <v>436049165</v>
          </cell>
          <cell r="B215">
            <v>436</v>
          </cell>
          <cell r="C215">
            <v>49</v>
          </cell>
          <cell r="D215">
            <v>165</v>
          </cell>
          <cell r="E215">
            <v>19</v>
          </cell>
          <cell r="F215">
            <v>11</v>
          </cell>
          <cell r="G215">
            <v>57.894736842105267</v>
          </cell>
          <cell r="H215">
            <v>211523.06084900006</v>
          </cell>
          <cell r="I215">
            <v>38209.599999999999</v>
          </cell>
          <cell r="J215">
            <v>18.064035120632393</v>
          </cell>
          <cell r="K215">
            <v>11133</v>
          </cell>
          <cell r="L215">
            <v>3473.6</v>
          </cell>
        </row>
        <row r="216">
          <cell r="A216">
            <v>436049176</v>
          </cell>
          <cell r="B216">
            <v>436</v>
          </cell>
          <cell r="C216">
            <v>49</v>
          </cell>
          <cell r="D216">
            <v>176</v>
          </cell>
          <cell r="E216">
            <v>16</v>
          </cell>
          <cell r="F216">
            <v>7</v>
          </cell>
          <cell r="G216">
            <v>43.75</v>
          </cell>
          <cell r="H216">
            <v>175169.99993599998</v>
          </cell>
          <cell r="I216">
            <v>24018.179092480001</v>
          </cell>
          <cell r="J216">
            <v>13.711354170951232</v>
          </cell>
          <cell r="K216">
            <v>10948</v>
          </cell>
          <cell r="L216">
            <v>3431.1684417828574</v>
          </cell>
        </row>
        <row r="217">
          <cell r="A217">
            <v>436049244</v>
          </cell>
          <cell r="B217">
            <v>436</v>
          </cell>
          <cell r="C217">
            <v>49</v>
          </cell>
          <cell r="D217">
            <v>244</v>
          </cell>
          <cell r="E217">
            <v>9</v>
          </cell>
          <cell r="F217">
            <v>3</v>
          </cell>
          <cell r="G217">
            <v>33.333333333333329</v>
          </cell>
          <cell r="H217">
            <v>98268.226339000015</v>
          </cell>
          <cell r="I217">
            <v>9975.2686387200029</v>
          </cell>
          <cell r="J217">
            <v>10.151062057747843</v>
          </cell>
          <cell r="K217">
            <v>10919</v>
          </cell>
          <cell r="L217">
            <v>3325.0895462400008</v>
          </cell>
        </row>
        <row r="218">
          <cell r="A218">
            <v>436049248</v>
          </cell>
          <cell r="B218">
            <v>436</v>
          </cell>
          <cell r="C218">
            <v>49</v>
          </cell>
          <cell r="D218">
            <v>248</v>
          </cell>
          <cell r="E218">
            <v>9</v>
          </cell>
          <cell r="F218">
            <v>3</v>
          </cell>
          <cell r="G218">
            <v>33.333333333333329</v>
          </cell>
          <cell r="H218">
            <v>95302.333538999999</v>
          </cell>
          <cell r="I218">
            <v>10123.779092480001</v>
          </cell>
          <cell r="J218">
            <v>10.622802943578614</v>
          </cell>
          <cell r="K218">
            <v>10589</v>
          </cell>
          <cell r="L218">
            <v>3374.593030826667</v>
          </cell>
        </row>
        <row r="219">
          <cell r="A219">
            <v>436049258</v>
          </cell>
          <cell r="B219">
            <v>436</v>
          </cell>
          <cell r="C219">
            <v>49</v>
          </cell>
          <cell r="D219">
            <v>258</v>
          </cell>
          <cell r="E219">
            <v>1</v>
          </cell>
          <cell r="F219">
            <v>0</v>
          </cell>
          <cell r="G219">
            <v>0</v>
          </cell>
          <cell r="H219">
            <v>10317.960251</v>
          </cell>
          <cell r="I219">
            <v>0</v>
          </cell>
          <cell r="J219">
            <v>0</v>
          </cell>
          <cell r="K219">
            <v>10318</v>
          </cell>
        </row>
        <row r="220">
          <cell r="A220">
            <v>436049262</v>
          </cell>
          <cell r="B220">
            <v>436</v>
          </cell>
          <cell r="C220">
            <v>49</v>
          </cell>
          <cell r="D220">
            <v>262</v>
          </cell>
          <cell r="E220">
            <v>1</v>
          </cell>
          <cell r="F220">
            <v>0</v>
          </cell>
          <cell r="G220">
            <v>0</v>
          </cell>
          <cell r="H220">
            <v>10317.960251</v>
          </cell>
          <cell r="I220">
            <v>0</v>
          </cell>
          <cell r="J220">
            <v>0</v>
          </cell>
          <cell r="K220">
            <v>10318</v>
          </cell>
        </row>
        <row r="221">
          <cell r="A221">
            <v>436049274</v>
          </cell>
          <cell r="B221">
            <v>436</v>
          </cell>
          <cell r="C221">
            <v>49</v>
          </cell>
          <cell r="D221">
            <v>274</v>
          </cell>
          <cell r="E221">
            <v>2</v>
          </cell>
          <cell r="F221">
            <v>0</v>
          </cell>
          <cell r="G221">
            <v>0</v>
          </cell>
          <cell r="H221">
            <v>18791.409941999998</v>
          </cell>
          <cell r="I221">
            <v>0</v>
          </cell>
          <cell r="J221">
            <v>0</v>
          </cell>
          <cell r="K221">
            <v>9396</v>
          </cell>
        </row>
        <row r="222">
          <cell r="A222">
            <v>436049284</v>
          </cell>
          <cell r="B222">
            <v>436</v>
          </cell>
          <cell r="C222">
            <v>49</v>
          </cell>
          <cell r="D222">
            <v>284</v>
          </cell>
          <cell r="E222">
            <v>2</v>
          </cell>
          <cell r="F222">
            <v>0</v>
          </cell>
          <cell r="G222">
            <v>0</v>
          </cell>
          <cell r="H222">
            <v>18791.409941999998</v>
          </cell>
          <cell r="I222">
            <v>0</v>
          </cell>
          <cell r="J222">
            <v>0</v>
          </cell>
          <cell r="K222">
            <v>9396</v>
          </cell>
        </row>
        <row r="223">
          <cell r="A223">
            <v>436049285</v>
          </cell>
          <cell r="B223">
            <v>436</v>
          </cell>
          <cell r="C223">
            <v>49</v>
          </cell>
          <cell r="D223">
            <v>285</v>
          </cell>
          <cell r="E223">
            <v>1</v>
          </cell>
          <cell r="F223">
            <v>0</v>
          </cell>
          <cell r="G223">
            <v>0</v>
          </cell>
          <cell r="H223">
            <v>10317.960251</v>
          </cell>
          <cell r="I223">
            <v>0</v>
          </cell>
          <cell r="J223">
            <v>0</v>
          </cell>
          <cell r="K223">
            <v>10318</v>
          </cell>
        </row>
        <row r="224">
          <cell r="A224">
            <v>436049308</v>
          </cell>
          <cell r="B224">
            <v>436</v>
          </cell>
          <cell r="C224">
            <v>49</v>
          </cell>
          <cell r="D224">
            <v>308</v>
          </cell>
          <cell r="E224">
            <v>3</v>
          </cell>
          <cell r="F224">
            <v>1</v>
          </cell>
          <cell r="G224">
            <v>33.333333333333329</v>
          </cell>
          <cell r="H224">
            <v>31019.856352999999</v>
          </cell>
          <cell r="I224">
            <v>3473.6</v>
          </cell>
          <cell r="J224">
            <v>11.197988670453855</v>
          </cell>
          <cell r="K224">
            <v>10340</v>
          </cell>
          <cell r="L224">
            <v>3473.6</v>
          </cell>
        </row>
        <row r="225">
          <cell r="A225">
            <v>436049314</v>
          </cell>
          <cell r="B225">
            <v>436</v>
          </cell>
          <cell r="C225">
            <v>49</v>
          </cell>
          <cell r="D225">
            <v>314</v>
          </cell>
          <cell r="E225">
            <v>1</v>
          </cell>
          <cell r="F225">
            <v>0</v>
          </cell>
          <cell r="G225">
            <v>0</v>
          </cell>
          <cell r="H225">
            <v>10317.960251</v>
          </cell>
          <cell r="I225">
            <v>0</v>
          </cell>
          <cell r="J225">
            <v>0</v>
          </cell>
          <cell r="K225">
            <v>10318</v>
          </cell>
        </row>
        <row r="226">
          <cell r="A226">
            <v>436049335</v>
          </cell>
          <cell r="B226">
            <v>436</v>
          </cell>
          <cell r="C226">
            <v>49</v>
          </cell>
          <cell r="D226">
            <v>335</v>
          </cell>
          <cell r="E226">
            <v>1</v>
          </cell>
          <cell r="F226">
            <v>1</v>
          </cell>
          <cell r="G226">
            <v>100</v>
          </cell>
          <cell r="H226">
            <v>13349.828651</v>
          </cell>
          <cell r="I226">
            <v>3325.0895462400003</v>
          </cell>
          <cell r="J226">
            <v>24.907357488748943</v>
          </cell>
          <cell r="K226">
            <v>13350</v>
          </cell>
          <cell r="L226">
            <v>3325.0895462400003</v>
          </cell>
        </row>
        <row r="227">
          <cell r="A227">
            <v>436049346</v>
          </cell>
          <cell r="B227">
            <v>436</v>
          </cell>
          <cell r="C227">
            <v>49</v>
          </cell>
          <cell r="D227">
            <v>346</v>
          </cell>
          <cell r="E227">
            <v>1</v>
          </cell>
          <cell r="F227">
            <v>0</v>
          </cell>
          <cell r="G227">
            <v>0</v>
          </cell>
          <cell r="H227">
            <v>10317.960251</v>
          </cell>
          <cell r="I227">
            <v>0</v>
          </cell>
          <cell r="J227">
            <v>0</v>
          </cell>
          <cell r="K227">
            <v>10318</v>
          </cell>
        </row>
        <row r="228">
          <cell r="A228">
            <v>437035035</v>
          </cell>
          <cell r="B228">
            <v>437</v>
          </cell>
          <cell r="C228">
            <v>35</v>
          </cell>
          <cell r="D228">
            <v>35</v>
          </cell>
          <cell r="E228">
            <v>283</v>
          </cell>
          <cell r="F228">
            <v>238</v>
          </cell>
          <cell r="G228">
            <v>84.098939929328623</v>
          </cell>
          <cell r="H228">
            <v>3606279.5214203745</v>
          </cell>
          <cell r="I228">
            <v>766834.16439167992</v>
          </cell>
          <cell r="J228">
            <v>21.263858218335042</v>
          </cell>
          <cell r="K228">
            <v>12743</v>
          </cell>
          <cell r="L228">
            <v>3221.9922873599999</v>
          </cell>
        </row>
        <row r="229">
          <cell r="A229">
            <v>437035189</v>
          </cell>
          <cell r="B229">
            <v>437</v>
          </cell>
          <cell r="C229">
            <v>35</v>
          </cell>
          <cell r="D229">
            <v>189</v>
          </cell>
          <cell r="E229">
            <v>1</v>
          </cell>
          <cell r="F229">
            <v>0</v>
          </cell>
          <cell r="G229">
            <v>0</v>
          </cell>
          <cell r="H229">
            <v>10180.539495124998</v>
          </cell>
          <cell r="I229">
            <v>0</v>
          </cell>
          <cell r="J229">
            <v>0</v>
          </cell>
          <cell r="K229">
            <v>10181</v>
          </cell>
        </row>
        <row r="230">
          <cell r="A230">
            <v>437035244</v>
          </cell>
          <cell r="B230">
            <v>437</v>
          </cell>
          <cell r="C230">
            <v>35</v>
          </cell>
          <cell r="D230">
            <v>244</v>
          </cell>
          <cell r="E230">
            <v>2</v>
          </cell>
          <cell r="F230">
            <v>0</v>
          </cell>
          <cell r="G230">
            <v>0</v>
          </cell>
          <cell r="H230">
            <v>20361.078990249996</v>
          </cell>
          <cell r="I230">
            <v>0</v>
          </cell>
          <cell r="J230">
            <v>0</v>
          </cell>
          <cell r="K230">
            <v>10181</v>
          </cell>
        </row>
        <row r="231">
          <cell r="A231">
            <v>437035308</v>
          </cell>
          <cell r="B231">
            <v>437</v>
          </cell>
          <cell r="C231">
            <v>35</v>
          </cell>
          <cell r="D231">
            <v>308</v>
          </cell>
          <cell r="E231">
            <v>1</v>
          </cell>
          <cell r="F231">
            <v>1</v>
          </cell>
          <cell r="G231">
            <v>100</v>
          </cell>
          <cell r="H231">
            <v>13169.346045125001</v>
          </cell>
          <cell r="I231">
            <v>3221.9922873599994</v>
          </cell>
          <cell r="J231">
            <v>24.465848769709481</v>
          </cell>
          <cell r="K231">
            <v>13169</v>
          </cell>
          <cell r="L231">
            <v>3221.9922873599994</v>
          </cell>
        </row>
        <row r="232">
          <cell r="A232">
            <v>438035035</v>
          </cell>
          <cell r="B232">
            <v>438</v>
          </cell>
          <cell r="C232">
            <v>35</v>
          </cell>
          <cell r="D232">
            <v>35</v>
          </cell>
          <cell r="E232">
            <v>252</v>
          </cell>
          <cell r="F232">
            <v>158</v>
          </cell>
          <cell r="G232">
            <v>62.698412698412696</v>
          </cell>
          <cell r="H232">
            <v>2910733.0350999995</v>
          </cell>
          <cell r="I232">
            <v>520900.34389696002</v>
          </cell>
          <cell r="J232">
            <v>17.89584745888811</v>
          </cell>
          <cell r="K232">
            <v>11551</v>
          </cell>
          <cell r="L232">
            <v>3296.8376196010126</v>
          </cell>
        </row>
        <row r="233">
          <cell r="A233">
            <v>438035163</v>
          </cell>
          <cell r="B233">
            <v>438</v>
          </cell>
          <cell r="C233">
            <v>35</v>
          </cell>
          <cell r="D233">
            <v>163</v>
          </cell>
          <cell r="E233">
            <v>2</v>
          </cell>
          <cell r="F233">
            <v>2</v>
          </cell>
          <cell r="G233">
            <v>100</v>
          </cell>
          <cell r="H233">
            <v>25635.832400249994</v>
          </cell>
          <cell r="I233">
            <v>6695.5922873599993</v>
          </cell>
          <cell r="J233">
            <v>26.118099786354922</v>
          </cell>
          <cell r="K233">
            <v>12818</v>
          </cell>
          <cell r="L233">
            <v>3347.7961436799997</v>
          </cell>
        </row>
        <row r="234">
          <cell r="A234">
            <v>438035189</v>
          </cell>
          <cell r="B234">
            <v>438</v>
          </cell>
          <cell r="C234">
            <v>35</v>
          </cell>
          <cell r="D234">
            <v>189</v>
          </cell>
          <cell r="E234">
            <v>1</v>
          </cell>
          <cell r="F234">
            <v>1</v>
          </cell>
          <cell r="G234">
            <v>100</v>
          </cell>
          <cell r="H234">
            <v>13169.346045125001</v>
          </cell>
          <cell r="I234">
            <v>3221.9922873599994</v>
          </cell>
          <cell r="J234">
            <v>24.465848769709481</v>
          </cell>
          <cell r="K234">
            <v>13169</v>
          </cell>
          <cell r="L234">
            <v>3221.9922873599994</v>
          </cell>
        </row>
        <row r="235">
          <cell r="A235">
            <v>438035243</v>
          </cell>
          <cell r="B235">
            <v>438</v>
          </cell>
          <cell r="C235">
            <v>35</v>
          </cell>
          <cell r="D235">
            <v>243</v>
          </cell>
          <cell r="E235">
            <v>1</v>
          </cell>
          <cell r="F235">
            <v>1</v>
          </cell>
          <cell r="G235">
            <v>100</v>
          </cell>
          <cell r="H235">
            <v>12466.486355124998</v>
          </cell>
          <cell r="I235">
            <v>3473.6</v>
          </cell>
          <cell r="J235">
            <v>27.863504607872098</v>
          </cell>
          <cell r="K235">
            <v>12466</v>
          </cell>
          <cell r="L235">
            <v>3473.6</v>
          </cell>
        </row>
        <row r="236">
          <cell r="A236">
            <v>438035244</v>
          </cell>
          <cell r="B236">
            <v>438</v>
          </cell>
          <cell r="C236">
            <v>35</v>
          </cell>
          <cell r="D236">
            <v>244</v>
          </cell>
          <cell r="E236">
            <v>3</v>
          </cell>
          <cell r="F236">
            <v>1</v>
          </cell>
          <cell r="G236">
            <v>33.333333333333329</v>
          </cell>
          <cell r="H236">
            <v>30701.046775375002</v>
          </cell>
          <cell r="I236">
            <v>3221.9922873599994</v>
          </cell>
          <cell r="J236">
            <v>10.494731045927486</v>
          </cell>
          <cell r="K236">
            <v>10234</v>
          </cell>
          <cell r="L236">
            <v>3221.9922873599994</v>
          </cell>
        </row>
        <row r="237">
          <cell r="A237">
            <v>438035285</v>
          </cell>
          <cell r="B237">
            <v>438</v>
          </cell>
          <cell r="C237">
            <v>35</v>
          </cell>
          <cell r="D237">
            <v>285</v>
          </cell>
          <cell r="E237">
            <v>1</v>
          </cell>
          <cell r="F237">
            <v>0</v>
          </cell>
          <cell r="G237">
            <v>0</v>
          </cell>
          <cell r="H237">
            <v>10180.539495124998</v>
          </cell>
          <cell r="I237">
            <v>0</v>
          </cell>
          <cell r="J237">
            <v>0</v>
          </cell>
          <cell r="K237">
            <v>10181</v>
          </cell>
        </row>
        <row r="238">
          <cell r="A238">
            <v>439035010</v>
          </cell>
          <cell r="B238">
            <v>439</v>
          </cell>
          <cell r="C238">
            <v>35</v>
          </cell>
          <cell r="D238">
            <v>10</v>
          </cell>
          <cell r="E238">
            <v>1</v>
          </cell>
          <cell r="F238">
            <v>0</v>
          </cell>
          <cell r="G238">
            <v>0</v>
          </cell>
          <cell r="H238">
            <v>3855.4602800000007</v>
          </cell>
          <cell r="I238">
            <v>0</v>
          </cell>
          <cell r="J238">
            <v>0</v>
          </cell>
          <cell r="K238">
            <v>3855</v>
          </cell>
        </row>
        <row r="239">
          <cell r="A239">
            <v>439035035</v>
          </cell>
          <cell r="B239">
            <v>439</v>
          </cell>
          <cell r="C239">
            <v>35</v>
          </cell>
          <cell r="D239">
            <v>35</v>
          </cell>
          <cell r="E239">
            <v>370</v>
          </cell>
          <cell r="F239">
            <v>241</v>
          </cell>
          <cell r="G239">
            <v>65.13513513513513</v>
          </cell>
          <cell r="H239">
            <v>4188915.4657135</v>
          </cell>
          <cell r="I239">
            <v>825563.64521856001</v>
          </cell>
          <cell r="J239">
            <v>19.708290892376397</v>
          </cell>
          <cell r="K239">
            <v>11321</v>
          </cell>
          <cell r="L239">
            <v>3425.5752913633196</v>
          </cell>
        </row>
        <row r="240">
          <cell r="A240">
            <v>439035198</v>
          </cell>
          <cell r="B240">
            <v>439</v>
          </cell>
          <cell r="C240">
            <v>35</v>
          </cell>
          <cell r="D240">
            <v>198</v>
          </cell>
          <cell r="E240">
            <v>1</v>
          </cell>
          <cell r="F240">
            <v>1</v>
          </cell>
          <cell r="G240">
            <v>100</v>
          </cell>
          <cell r="H240">
            <v>12466.486355124998</v>
          </cell>
          <cell r="I240">
            <v>3473.6</v>
          </cell>
          <cell r="J240">
            <v>27.863504607872098</v>
          </cell>
          <cell r="K240">
            <v>12466</v>
          </cell>
          <cell r="L240">
            <v>3473.6</v>
          </cell>
        </row>
        <row r="241">
          <cell r="A241">
            <v>440149128</v>
          </cell>
          <cell r="B241">
            <v>440</v>
          </cell>
          <cell r="C241">
            <v>149</v>
          </cell>
          <cell r="D241">
            <v>128</v>
          </cell>
          <cell r="E241">
            <v>3</v>
          </cell>
          <cell r="F241">
            <v>0</v>
          </cell>
          <cell r="G241">
            <v>0</v>
          </cell>
          <cell r="H241">
            <v>23677.037249999998</v>
          </cell>
          <cell r="I241">
            <v>0</v>
          </cell>
          <cell r="J241">
            <v>0</v>
          </cell>
          <cell r="K241">
            <v>7892</v>
          </cell>
        </row>
        <row r="242">
          <cell r="A242">
            <v>440149149</v>
          </cell>
          <cell r="B242">
            <v>440</v>
          </cell>
          <cell r="C242">
            <v>149</v>
          </cell>
          <cell r="D242">
            <v>149</v>
          </cell>
          <cell r="E242">
            <v>353</v>
          </cell>
          <cell r="F242">
            <v>263</v>
          </cell>
          <cell r="G242">
            <v>74.504249291784703</v>
          </cell>
          <cell r="H242">
            <v>3979945.0917499997</v>
          </cell>
          <cell r="I242">
            <v>874343.04</v>
          </cell>
          <cell r="J242">
            <v>21.968721171867912</v>
          </cell>
          <cell r="K242">
            <v>11275</v>
          </cell>
          <cell r="L242">
            <v>3324.4982509505703</v>
          </cell>
        </row>
        <row r="243">
          <cell r="A243">
            <v>440149163</v>
          </cell>
          <cell r="B243">
            <v>440</v>
          </cell>
          <cell r="C243">
            <v>149</v>
          </cell>
          <cell r="D243">
            <v>163</v>
          </cell>
          <cell r="E243">
            <v>2</v>
          </cell>
          <cell r="F243">
            <v>2</v>
          </cell>
          <cell r="G243">
            <v>100</v>
          </cell>
          <cell r="H243">
            <v>21187.295750000001</v>
          </cell>
          <cell r="I243">
            <v>6282.5599999999995</v>
          </cell>
          <cell r="J243">
            <v>29.652486443438629</v>
          </cell>
          <cell r="K243">
            <v>10594</v>
          </cell>
          <cell r="L243">
            <v>3141.2799999999997</v>
          </cell>
        </row>
        <row r="244">
          <cell r="A244">
            <v>440149181</v>
          </cell>
          <cell r="B244">
            <v>440</v>
          </cell>
          <cell r="C244">
            <v>149</v>
          </cell>
          <cell r="D244">
            <v>181</v>
          </cell>
          <cell r="E244">
            <v>14</v>
          </cell>
          <cell r="F244">
            <v>8</v>
          </cell>
          <cell r="G244">
            <v>57.142857142857139</v>
          </cell>
          <cell r="H244">
            <v>147303.30475000001</v>
          </cell>
          <cell r="I244">
            <v>26459.519999999997</v>
          </cell>
          <cell r="J244">
            <v>17.962611256350645</v>
          </cell>
          <cell r="K244">
            <v>10522</v>
          </cell>
          <cell r="L244">
            <v>3307.4399999999996</v>
          </cell>
        </row>
        <row r="245">
          <cell r="A245">
            <v>440149211</v>
          </cell>
          <cell r="B245">
            <v>440</v>
          </cell>
          <cell r="C245">
            <v>149</v>
          </cell>
          <cell r="D245">
            <v>211</v>
          </cell>
          <cell r="E245">
            <v>4</v>
          </cell>
          <cell r="F245">
            <v>4</v>
          </cell>
          <cell r="G245">
            <v>100</v>
          </cell>
          <cell r="H245">
            <v>48585.153000000006</v>
          </cell>
          <cell r="I245">
            <v>13894.4</v>
          </cell>
          <cell r="J245">
            <v>28.59803693527526</v>
          </cell>
          <cell r="K245">
            <v>12146</v>
          </cell>
          <cell r="L245">
            <v>3473.6</v>
          </cell>
        </row>
        <row r="246">
          <cell r="A246">
            <v>441281061</v>
          </cell>
          <cell r="B246">
            <v>441</v>
          </cell>
          <cell r="C246">
            <v>281</v>
          </cell>
          <cell r="D246">
            <v>61</v>
          </cell>
          <cell r="E246">
            <v>5</v>
          </cell>
          <cell r="F246">
            <v>3</v>
          </cell>
          <cell r="G246">
            <v>60</v>
          </cell>
          <cell r="H246">
            <v>52357.388749999991</v>
          </cell>
          <cell r="I246">
            <v>10420.799999999999</v>
          </cell>
          <cell r="J246">
            <v>19.903208026202414</v>
          </cell>
          <cell r="K246">
            <v>10471</v>
          </cell>
          <cell r="L246">
            <v>3473.6</v>
          </cell>
        </row>
        <row r="247">
          <cell r="A247">
            <v>441281087</v>
          </cell>
          <cell r="B247">
            <v>441</v>
          </cell>
          <cell r="C247">
            <v>281</v>
          </cell>
          <cell r="D247">
            <v>87</v>
          </cell>
          <cell r="E247">
            <v>3</v>
          </cell>
          <cell r="F247">
            <v>3</v>
          </cell>
          <cell r="G247">
            <v>100</v>
          </cell>
          <cell r="H247">
            <v>34478.13725</v>
          </cell>
          <cell r="I247">
            <v>10420.799999999999</v>
          </cell>
          <cell r="J247">
            <v>30.224370662600109</v>
          </cell>
          <cell r="K247">
            <v>11493</v>
          </cell>
          <cell r="L247">
            <v>3473.6</v>
          </cell>
        </row>
        <row r="248">
          <cell r="A248">
            <v>441281159</v>
          </cell>
          <cell r="B248">
            <v>441</v>
          </cell>
          <cell r="C248">
            <v>281</v>
          </cell>
          <cell r="D248">
            <v>159</v>
          </cell>
          <cell r="E248">
            <v>1</v>
          </cell>
          <cell r="F248">
            <v>1</v>
          </cell>
          <cell r="G248">
            <v>100</v>
          </cell>
          <cell r="H248">
            <v>11746.245750000002</v>
          </cell>
          <cell r="I248">
            <v>3473.6</v>
          </cell>
          <cell r="J248">
            <v>29.572001760647648</v>
          </cell>
          <cell r="K248">
            <v>11746</v>
          </cell>
          <cell r="L248">
            <v>3473.6</v>
          </cell>
        </row>
        <row r="249">
          <cell r="A249">
            <v>441281281</v>
          </cell>
          <cell r="B249">
            <v>441</v>
          </cell>
          <cell r="C249">
            <v>281</v>
          </cell>
          <cell r="D249">
            <v>281</v>
          </cell>
          <cell r="E249">
            <v>1562</v>
          </cell>
          <cell r="F249">
            <v>902</v>
          </cell>
          <cell r="G249">
            <v>57.74647887323944</v>
          </cell>
          <cell r="H249">
            <v>16378254.7115</v>
          </cell>
          <cell r="I249">
            <v>2932465.92</v>
          </cell>
          <cell r="J249">
            <v>17.904630082111055</v>
          </cell>
          <cell r="K249">
            <v>10485</v>
          </cell>
          <cell r="L249">
            <v>3251.070864745011</v>
          </cell>
        </row>
        <row r="250">
          <cell r="A250">
            <v>441281680</v>
          </cell>
          <cell r="B250">
            <v>441</v>
          </cell>
          <cell r="C250">
            <v>281</v>
          </cell>
          <cell r="D250">
            <v>680</v>
          </cell>
          <cell r="E250">
            <v>2</v>
          </cell>
          <cell r="F250">
            <v>2</v>
          </cell>
          <cell r="G250">
            <v>100</v>
          </cell>
          <cell r="H250">
            <v>23492.491500000004</v>
          </cell>
          <cell r="I250">
            <v>6947.2</v>
          </cell>
          <cell r="J250">
            <v>29.572001760647648</v>
          </cell>
          <cell r="K250">
            <v>11746</v>
          </cell>
          <cell r="L250">
            <v>3473.6</v>
          </cell>
        </row>
        <row r="251">
          <cell r="A251">
            <v>443035035</v>
          </cell>
          <cell r="B251">
            <v>443</v>
          </cell>
          <cell r="C251">
            <v>35</v>
          </cell>
          <cell r="D251">
            <v>35</v>
          </cell>
          <cell r="E251">
            <v>456</v>
          </cell>
          <cell r="F251">
            <v>343</v>
          </cell>
          <cell r="G251">
            <v>75.219298245614027</v>
          </cell>
          <cell r="H251">
            <v>5239631.7671370003</v>
          </cell>
          <cell r="I251">
            <v>1178864.4143679999</v>
          </cell>
          <cell r="J251">
            <v>22.498993569774196</v>
          </cell>
          <cell r="K251">
            <v>11490</v>
          </cell>
          <cell r="L251">
            <v>3436.9224908688043</v>
          </cell>
        </row>
        <row r="252">
          <cell r="A252">
            <v>443035073</v>
          </cell>
          <cell r="B252">
            <v>443</v>
          </cell>
          <cell r="C252">
            <v>35</v>
          </cell>
          <cell r="D252">
            <v>73</v>
          </cell>
          <cell r="E252">
            <v>1</v>
          </cell>
          <cell r="F252">
            <v>0</v>
          </cell>
          <cell r="G252">
            <v>0</v>
          </cell>
          <cell r="H252">
            <v>8765.8503651249994</v>
          </cell>
          <cell r="I252">
            <v>0</v>
          </cell>
          <cell r="J252">
            <v>0</v>
          </cell>
          <cell r="K252">
            <v>8766</v>
          </cell>
        </row>
        <row r="253">
          <cell r="A253">
            <v>443035189</v>
          </cell>
          <cell r="B253">
            <v>443</v>
          </cell>
          <cell r="C253">
            <v>35</v>
          </cell>
          <cell r="D253">
            <v>189</v>
          </cell>
          <cell r="E253">
            <v>2</v>
          </cell>
          <cell r="F253">
            <v>2</v>
          </cell>
          <cell r="G253">
            <v>100</v>
          </cell>
          <cell r="H253">
            <v>24528.313320249996</v>
          </cell>
          <cell r="I253">
            <v>6947.2</v>
          </cell>
          <cell r="J253">
            <v>28.323186797620348</v>
          </cell>
          <cell r="K253">
            <v>12264</v>
          </cell>
          <cell r="L253">
            <v>3473.6</v>
          </cell>
        </row>
        <row r="254">
          <cell r="A254">
            <v>443035243</v>
          </cell>
          <cell r="B254">
            <v>443</v>
          </cell>
          <cell r="C254">
            <v>35</v>
          </cell>
          <cell r="D254">
            <v>243</v>
          </cell>
          <cell r="E254">
            <v>1</v>
          </cell>
          <cell r="F254">
            <v>0</v>
          </cell>
          <cell r="G254">
            <v>0</v>
          </cell>
          <cell r="H254">
            <v>8765.8503651249994</v>
          </cell>
          <cell r="I254">
            <v>0</v>
          </cell>
          <cell r="J254">
            <v>0</v>
          </cell>
          <cell r="K254">
            <v>8766</v>
          </cell>
        </row>
        <row r="255">
          <cell r="A255">
            <v>444035035</v>
          </cell>
          <cell r="B255">
            <v>444</v>
          </cell>
          <cell r="C255">
            <v>35</v>
          </cell>
          <cell r="D255">
            <v>35</v>
          </cell>
          <cell r="E255">
            <v>361</v>
          </cell>
          <cell r="F255">
            <v>236</v>
          </cell>
          <cell r="G255">
            <v>65.37396121883657</v>
          </cell>
          <cell r="H255">
            <v>3979199.7408876251</v>
          </cell>
          <cell r="I255">
            <v>810711.72234495997</v>
          </cell>
          <cell r="J255">
            <v>20.373737815034072</v>
          </cell>
          <cell r="K255">
            <v>11023</v>
          </cell>
          <cell r="L255">
            <v>3435.2191624786437</v>
          </cell>
        </row>
        <row r="256">
          <cell r="A256">
            <v>444035050</v>
          </cell>
          <cell r="B256">
            <v>444</v>
          </cell>
          <cell r="C256">
            <v>35</v>
          </cell>
          <cell r="D256">
            <v>50</v>
          </cell>
          <cell r="E256">
            <v>2</v>
          </cell>
          <cell r="F256">
            <v>0</v>
          </cell>
          <cell r="G256">
            <v>0</v>
          </cell>
          <cell r="H256">
            <v>17531.700730249999</v>
          </cell>
          <cell r="I256">
            <v>0</v>
          </cell>
          <cell r="J256">
            <v>0</v>
          </cell>
          <cell r="K256">
            <v>8766</v>
          </cell>
        </row>
        <row r="257">
          <cell r="A257">
            <v>444035243</v>
          </cell>
          <cell r="B257">
            <v>444</v>
          </cell>
          <cell r="C257">
            <v>35</v>
          </cell>
          <cell r="D257">
            <v>243</v>
          </cell>
          <cell r="E257">
            <v>1</v>
          </cell>
          <cell r="F257">
            <v>1</v>
          </cell>
          <cell r="G257">
            <v>100</v>
          </cell>
          <cell r="H257">
            <v>14573.719755124999</v>
          </cell>
          <cell r="I257">
            <v>3473.6</v>
          </cell>
          <cell r="J257">
            <v>23.834683652253382</v>
          </cell>
          <cell r="K257">
            <v>14574</v>
          </cell>
          <cell r="L257">
            <v>3473.6</v>
          </cell>
        </row>
        <row r="258">
          <cell r="A258">
            <v>444035244</v>
          </cell>
          <cell r="B258">
            <v>444</v>
          </cell>
          <cell r="C258">
            <v>35</v>
          </cell>
          <cell r="D258">
            <v>244</v>
          </cell>
          <cell r="E258">
            <v>8</v>
          </cell>
          <cell r="F258">
            <v>6</v>
          </cell>
          <cell r="G258">
            <v>75</v>
          </cell>
          <cell r="H258">
            <v>89662.024555874988</v>
          </cell>
          <cell r="I258">
            <v>20589.992287360001</v>
          </cell>
          <cell r="J258">
            <v>22.964005541196393</v>
          </cell>
          <cell r="K258">
            <v>11208</v>
          </cell>
          <cell r="L258">
            <v>3431.6653812266668</v>
          </cell>
        </row>
        <row r="259">
          <cell r="A259">
            <v>444035274</v>
          </cell>
          <cell r="B259">
            <v>444</v>
          </cell>
          <cell r="C259">
            <v>35</v>
          </cell>
          <cell r="D259">
            <v>274</v>
          </cell>
          <cell r="E259">
            <v>1</v>
          </cell>
          <cell r="F259">
            <v>1</v>
          </cell>
          <cell r="G259">
            <v>100</v>
          </cell>
          <cell r="H259">
            <v>12061.826965124999</v>
          </cell>
          <cell r="I259">
            <v>3473.6</v>
          </cell>
          <cell r="J259">
            <v>28.798290756809923</v>
          </cell>
          <cell r="K259">
            <v>12062</v>
          </cell>
          <cell r="L259">
            <v>3473.6</v>
          </cell>
        </row>
        <row r="260">
          <cell r="A260">
            <v>444035285</v>
          </cell>
          <cell r="B260">
            <v>444</v>
          </cell>
          <cell r="C260">
            <v>35</v>
          </cell>
          <cell r="D260">
            <v>285</v>
          </cell>
          <cell r="E260">
            <v>2</v>
          </cell>
          <cell r="F260">
            <v>1</v>
          </cell>
          <cell r="G260">
            <v>50</v>
          </cell>
          <cell r="H260">
            <v>20827.677330249997</v>
          </cell>
          <cell r="I260">
            <v>3473.6</v>
          </cell>
          <cell r="J260">
            <v>16.677807827159697</v>
          </cell>
          <cell r="K260">
            <v>10414</v>
          </cell>
          <cell r="L260">
            <v>3473.6</v>
          </cell>
        </row>
        <row r="261">
          <cell r="A261">
            <v>444035336</v>
          </cell>
          <cell r="B261">
            <v>444</v>
          </cell>
          <cell r="C261">
            <v>35</v>
          </cell>
          <cell r="D261">
            <v>336</v>
          </cell>
          <cell r="E261">
            <v>3</v>
          </cell>
          <cell r="F261">
            <v>0</v>
          </cell>
          <cell r="G261">
            <v>0</v>
          </cell>
          <cell r="H261">
            <v>28357.921085374997</v>
          </cell>
          <cell r="I261">
            <v>0</v>
          </cell>
          <cell r="J261">
            <v>0</v>
          </cell>
          <cell r="K261">
            <v>9453</v>
          </cell>
        </row>
        <row r="262">
          <cell r="A262">
            <v>444035625</v>
          </cell>
          <cell r="B262">
            <v>444</v>
          </cell>
          <cell r="C262">
            <v>35</v>
          </cell>
          <cell r="D262">
            <v>625</v>
          </cell>
          <cell r="E262">
            <v>1</v>
          </cell>
          <cell r="F262">
            <v>0</v>
          </cell>
          <cell r="G262">
            <v>0</v>
          </cell>
          <cell r="H262">
            <v>8361.1909751250005</v>
          </cell>
          <cell r="I262">
            <v>0</v>
          </cell>
          <cell r="J262">
            <v>0</v>
          </cell>
          <cell r="K262">
            <v>8361</v>
          </cell>
        </row>
        <row r="263">
          <cell r="A263">
            <v>445348017</v>
          </cell>
          <cell r="B263">
            <v>445</v>
          </cell>
          <cell r="C263">
            <v>348</v>
          </cell>
          <cell r="D263">
            <v>17</v>
          </cell>
          <cell r="E263">
            <v>16</v>
          </cell>
          <cell r="F263">
            <v>9</v>
          </cell>
          <cell r="G263">
            <v>56.25</v>
          </cell>
          <cell r="H263">
            <v>172477.42199999999</v>
          </cell>
          <cell r="I263">
            <v>28603.84</v>
          </cell>
          <cell r="J263">
            <v>16.584106875159581</v>
          </cell>
          <cell r="K263">
            <v>10780</v>
          </cell>
          <cell r="L263">
            <v>3178.2044444444446</v>
          </cell>
        </row>
        <row r="264">
          <cell r="A264">
            <v>445348064</v>
          </cell>
          <cell r="B264">
            <v>445</v>
          </cell>
          <cell r="C264">
            <v>348</v>
          </cell>
          <cell r="D264">
            <v>64</v>
          </cell>
          <cell r="E264">
            <v>3</v>
          </cell>
          <cell r="F264">
            <v>0</v>
          </cell>
          <cell r="G264">
            <v>0</v>
          </cell>
          <cell r="H264">
            <v>25771.597249999999</v>
          </cell>
          <cell r="I264">
            <v>0</v>
          </cell>
          <cell r="J264">
            <v>0</v>
          </cell>
          <cell r="K264">
            <v>8591</v>
          </cell>
        </row>
        <row r="265">
          <cell r="A265">
            <v>445348141</v>
          </cell>
          <cell r="B265">
            <v>445</v>
          </cell>
          <cell r="C265">
            <v>348</v>
          </cell>
          <cell r="D265">
            <v>141</v>
          </cell>
          <cell r="E265">
            <v>1</v>
          </cell>
          <cell r="F265">
            <v>1</v>
          </cell>
          <cell r="G265">
            <v>100</v>
          </cell>
          <cell r="H265">
            <v>12415.56575</v>
          </cell>
          <cell r="I265">
            <v>2808.96</v>
          </cell>
          <cell r="J265">
            <v>22.624502632914655</v>
          </cell>
          <cell r="K265">
            <v>12416</v>
          </cell>
          <cell r="L265">
            <v>2808.96</v>
          </cell>
        </row>
        <row r="266">
          <cell r="A266">
            <v>445348151</v>
          </cell>
          <cell r="B266">
            <v>445</v>
          </cell>
          <cell r="C266">
            <v>348</v>
          </cell>
          <cell r="D266">
            <v>151</v>
          </cell>
          <cell r="E266">
            <v>10</v>
          </cell>
          <cell r="F266">
            <v>2</v>
          </cell>
          <cell r="G266">
            <v>20</v>
          </cell>
          <cell r="H266">
            <v>92159.017500000002</v>
          </cell>
          <cell r="I266">
            <v>5617.92</v>
          </cell>
          <cell r="J266">
            <v>6.0958983205305985</v>
          </cell>
          <cell r="K266">
            <v>9216</v>
          </cell>
          <cell r="L266">
            <v>2808.96</v>
          </cell>
        </row>
        <row r="267">
          <cell r="A267">
            <v>445348153</v>
          </cell>
          <cell r="B267">
            <v>445</v>
          </cell>
          <cell r="C267">
            <v>348</v>
          </cell>
          <cell r="D267">
            <v>153</v>
          </cell>
          <cell r="E267">
            <v>2</v>
          </cell>
          <cell r="F267">
            <v>1</v>
          </cell>
          <cell r="G267">
            <v>50</v>
          </cell>
          <cell r="H267">
            <v>21352.851500000004</v>
          </cell>
          <cell r="I267">
            <v>3473.6</v>
          </cell>
          <cell r="J267">
            <v>16.26761652887437</v>
          </cell>
          <cell r="K267">
            <v>10676</v>
          </cell>
          <cell r="L267">
            <v>3473.6</v>
          </cell>
        </row>
        <row r="268">
          <cell r="A268">
            <v>445348162</v>
          </cell>
          <cell r="B268">
            <v>445</v>
          </cell>
          <cell r="C268">
            <v>348</v>
          </cell>
          <cell r="D268">
            <v>162</v>
          </cell>
          <cell r="E268">
            <v>2</v>
          </cell>
          <cell r="F268">
            <v>2</v>
          </cell>
          <cell r="G268">
            <v>100</v>
          </cell>
          <cell r="H268">
            <v>24161.811499999996</v>
          </cell>
          <cell r="I268">
            <v>6282.5599999999995</v>
          </cell>
          <cell r="J268">
            <v>26.002023896262909</v>
          </cell>
          <cell r="K268">
            <v>12081</v>
          </cell>
          <cell r="L268">
            <v>3141.2799999999997</v>
          </cell>
        </row>
        <row r="269">
          <cell r="A269">
            <v>445348186</v>
          </cell>
          <cell r="B269">
            <v>445</v>
          </cell>
          <cell r="C269">
            <v>348</v>
          </cell>
          <cell r="D269">
            <v>186</v>
          </cell>
          <cell r="E269">
            <v>3</v>
          </cell>
          <cell r="F269">
            <v>1</v>
          </cell>
          <cell r="G269">
            <v>33.333333333333329</v>
          </cell>
          <cell r="H269">
            <v>28864.897250000002</v>
          </cell>
          <cell r="I269">
            <v>3473.6</v>
          </cell>
          <cell r="J269">
            <v>12.033993989013766</v>
          </cell>
          <cell r="K269">
            <v>9622</v>
          </cell>
          <cell r="L269">
            <v>3473.6</v>
          </cell>
        </row>
        <row r="270">
          <cell r="A270">
            <v>445348226</v>
          </cell>
          <cell r="B270">
            <v>445</v>
          </cell>
          <cell r="C270">
            <v>348</v>
          </cell>
          <cell r="D270">
            <v>226</v>
          </cell>
          <cell r="E270">
            <v>31</v>
          </cell>
          <cell r="F270">
            <v>15</v>
          </cell>
          <cell r="G270">
            <v>48.387096774193552</v>
          </cell>
          <cell r="H270">
            <v>311633.67825</v>
          </cell>
          <cell r="I270">
            <v>48780.800000000003</v>
          </cell>
          <cell r="J270">
            <v>15.653250404106478</v>
          </cell>
          <cell r="K270">
            <v>10053</v>
          </cell>
          <cell r="L270">
            <v>3252.0533333333337</v>
          </cell>
        </row>
        <row r="271">
          <cell r="A271">
            <v>445348227</v>
          </cell>
          <cell r="B271">
            <v>445</v>
          </cell>
          <cell r="C271">
            <v>348</v>
          </cell>
          <cell r="D271">
            <v>227</v>
          </cell>
          <cell r="E271">
            <v>1</v>
          </cell>
          <cell r="F271">
            <v>0</v>
          </cell>
          <cell r="G271">
            <v>0</v>
          </cell>
          <cell r="H271">
            <v>7892.3457500000004</v>
          </cell>
          <cell r="I271">
            <v>0</v>
          </cell>
          <cell r="J271">
            <v>0</v>
          </cell>
          <cell r="K271">
            <v>7892</v>
          </cell>
        </row>
        <row r="272">
          <cell r="A272">
            <v>445348271</v>
          </cell>
          <cell r="B272">
            <v>445</v>
          </cell>
          <cell r="C272">
            <v>348</v>
          </cell>
          <cell r="D272">
            <v>271</v>
          </cell>
          <cell r="E272">
            <v>8</v>
          </cell>
          <cell r="F272">
            <v>4</v>
          </cell>
          <cell r="G272">
            <v>50</v>
          </cell>
          <cell r="H272">
            <v>82590.316000000006</v>
          </cell>
          <cell r="I272">
            <v>12565.119999999999</v>
          </cell>
          <cell r="J272">
            <v>15.213793345941429</v>
          </cell>
          <cell r="K272">
            <v>10324</v>
          </cell>
          <cell r="L272">
            <v>3141.2799999999997</v>
          </cell>
        </row>
        <row r="273">
          <cell r="A273">
            <v>445348277</v>
          </cell>
          <cell r="B273">
            <v>445</v>
          </cell>
          <cell r="C273">
            <v>348</v>
          </cell>
          <cell r="D273">
            <v>277</v>
          </cell>
          <cell r="E273">
            <v>1</v>
          </cell>
          <cell r="F273">
            <v>1</v>
          </cell>
          <cell r="G273">
            <v>100</v>
          </cell>
          <cell r="H273">
            <v>12415.56575</v>
          </cell>
          <cell r="I273">
            <v>2808.96</v>
          </cell>
          <cell r="J273">
            <v>22.624502632914655</v>
          </cell>
          <cell r="K273">
            <v>12416</v>
          </cell>
          <cell r="L273">
            <v>2808.96</v>
          </cell>
        </row>
        <row r="274">
          <cell r="A274">
            <v>445348316</v>
          </cell>
          <cell r="B274">
            <v>445</v>
          </cell>
          <cell r="C274">
            <v>348</v>
          </cell>
          <cell r="D274">
            <v>316</v>
          </cell>
          <cell r="E274">
            <v>11</v>
          </cell>
          <cell r="F274">
            <v>5</v>
          </cell>
          <cell r="G274">
            <v>45.454545454545453</v>
          </cell>
          <cell r="H274">
            <v>114954.98325</v>
          </cell>
          <cell r="I274">
            <v>14044.8</v>
          </cell>
          <cell r="J274">
            <v>12.217652165157441</v>
          </cell>
          <cell r="K274">
            <v>10450</v>
          </cell>
          <cell r="L274">
            <v>2808.96</v>
          </cell>
        </row>
        <row r="275">
          <cell r="A275">
            <v>445348322</v>
          </cell>
          <cell r="B275">
            <v>445</v>
          </cell>
          <cell r="C275">
            <v>348</v>
          </cell>
          <cell r="D275">
            <v>322</v>
          </cell>
          <cell r="E275">
            <v>5</v>
          </cell>
          <cell r="F275">
            <v>5</v>
          </cell>
          <cell r="G275">
            <v>100</v>
          </cell>
          <cell r="H275">
            <v>59978.588749999995</v>
          </cell>
          <cell r="I275">
            <v>15374.080000000002</v>
          </cell>
          <cell r="J275">
            <v>25.632613771693656</v>
          </cell>
          <cell r="K275">
            <v>11996</v>
          </cell>
          <cell r="L275">
            <v>3074.8160000000003</v>
          </cell>
        </row>
        <row r="276">
          <cell r="A276">
            <v>445348348</v>
          </cell>
          <cell r="B276">
            <v>445</v>
          </cell>
          <cell r="C276">
            <v>348</v>
          </cell>
          <cell r="D276">
            <v>348</v>
          </cell>
          <cell r="E276">
            <v>1310</v>
          </cell>
          <cell r="F276">
            <v>891</v>
          </cell>
          <cell r="G276">
            <v>68.015267175572518</v>
          </cell>
          <cell r="H276">
            <v>14229097.412499998</v>
          </cell>
          <cell r="I276">
            <v>2924165.1200000001</v>
          </cell>
          <cell r="J276">
            <v>20.55060159635407</v>
          </cell>
          <cell r="K276">
            <v>10862</v>
          </cell>
          <cell r="L276">
            <v>3281.891268237935</v>
          </cell>
        </row>
        <row r="277">
          <cell r="A277">
            <v>445348658</v>
          </cell>
          <cell r="B277">
            <v>445</v>
          </cell>
          <cell r="C277">
            <v>348</v>
          </cell>
          <cell r="D277">
            <v>658</v>
          </cell>
          <cell r="E277">
            <v>2</v>
          </cell>
          <cell r="F277">
            <v>0</v>
          </cell>
          <cell r="G277">
            <v>0</v>
          </cell>
          <cell r="H277">
            <v>19213.211500000001</v>
          </cell>
          <cell r="I277">
            <v>0</v>
          </cell>
          <cell r="J277">
            <v>0</v>
          </cell>
          <cell r="K277">
            <v>9607</v>
          </cell>
        </row>
        <row r="278">
          <cell r="A278">
            <v>445348767</v>
          </cell>
          <cell r="B278">
            <v>445</v>
          </cell>
          <cell r="C278">
            <v>348</v>
          </cell>
          <cell r="D278">
            <v>767</v>
          </cell>
          <cell r="E278">
            <v>3</v>
          </cell>
          <cell r="F278">
            <v>0</v>
          </cell>
          <cell r="G278">
            <v>0</v>
          </cell>
          <cell r="H278">
            <v>25771.597249999999</v>
          </cell>
          <cell r="I278">
            <v>0</v>
          </cell>
          <cell r="J278">
            <v>0</v>
          </cell>
          <cell r="K278">
            <v>8591</v>
          </cell>
        </row>
        <row r="279">
          <cell r="A279">
            <v>445348775</v>
          </cell>
          <cell r="B279">
            <v>445</v>
          </cell>
          <cell r="C279">
            <v>348</v>
          </cell>
          <cell r="D279">
            <v>775</v>
          </cell>
          <cell r="E279">
            <v>19</v>
          </cell>
          <cell r="F279">
            <v>2</v>
          </cell>
          <cell r="G279">
            <v>10.526315789473683</v>
          </cell>
          <cell r="H279">
            <v>170788.71924999999</v>
          </cell>
          <cell r="I279">
            <v>6947.2</v>
          </cell>
          <cell r="J279">
            <v>4.0677159653798389</v>
          </cell>
          <cell r="K279">
            <v>8989</v>
          </cell>
          <cell r="L279">
            <v>3473.6</v>
          </cell>
        </row>
        <row r="280">
          <cell r="A280">
            <v>446099016</v>
          </cell>
          <cell r="B280">
            <v>446</v>
          </cell>
          <cell r="C280">
            <v>99</v>
          </cell>
          <cell r="D280">
            <v>16</v>
          </cell>
          <cell r="E280">
            <v>339</v>
          </cell>
          <cell r="F280">
            <v>47</v>
          </cell>
          <cell r="G280">
            <v>13.864306784660767</v>
          </cell>
          <cell r="H280">
            <v>3115835.6019967501</v>
          </cell>
          <cell r="I280">
            <v>157255.12119040001</v>
          </cell>
          <cell r="J280">
            <v>5.0469646437579936</v>
          </cell>
          <cell r="K280">
            <v>9191</v>
          </cell>
          <cell r="L280">
            <v>3345.8536423489363</v>
          </cell>
        </row>
        <row r="281">
          <cell r="A281">
            <v>446099018</v>
          </cell>
          <cell r="B281">
            <v>446</v>
          </cell>
          <cell r="C281">
            <v>99</v>
          </cell>
          <cell r="D281">
            <v>18</v>
          </cell>
          <cell r="E281">
            <v>2</v>
          </cell>
          <cell r="F281">
            <v>0</v>
          </cell>
          <cell r="G281">
            <v>0</v>
          </cell>
          <cell r="H281">
            <v>18174.554776499997</v>
          </cell>
          <cell r="I281">
            <v>0</v>
          </cell>
          <cell r="J281">
            <v>0</v>
          </cell>
          <cell r="K281">
            <v>9087</v>
          </cell>
        </row>
        <row r="282">
          <cell r="A282">
            <v>446099035</v>
          </cell>
          <cell r="B282">
            <v>446</v>
          </cell>
          <cell r="C282">
            <v>99</v>
          </cell>
          <cell r="D282">
            <v>35</v>
          </cell>
          <cell r="E282">
            <v>3</v>
          </cell>
          <cell r="F282">
            <v>3</v>
          </cell>
          <cell r="G282">
            <v>100</v>
          </cell>
          <cell r="H282">
            <v>40083.339804750001</v>
          </cell>
          <cell r="I282">
            <v>9620.2561587199998</v>
          </cell>
          <cell r="J282">
            <v>24.000635190533622</v>
          </cell>
          <cell r="K282">
            <v>13361</v>
          </cell>
          <cell r="L282">
            <v>3206.7520529066664</v>
          </cell>
        </row>
        <row r="283">
          <cell r="A283">
            <v>446099044</v>
          </cell>
          <cell r="B283">
            <v>446</v>
          </cell>
          <cell r="C283">
            <v>99</v>
          </cell>
          <cell r="D283">
            <v>44</v>
          </cell>
          <cell r="E283">
            <v>243</v>
          </cell>
          <cell r="F283">
            <v>128</v>
          </cell>
          <cell r="G283">
            <v>52.674897119341566</v>
          </cell>
          <cell r="H283">
            <v>2699856.3194247503</v>
          </cell>
          <cell r="I283">
            <v>428609.9231744</v>
          </cell>
          <cell r="J283">
            <v>15.875286402860228</v>
          </cell>
          <cell r="K283">
            <v>11111</v>
          </cell>
          <cell r="L283">
            <v>3348.5150248</v>
          </cell>
        </row>
        <row r="284">
          <cell r="A284">
            <v>446099050</v>
          </cell>
          <cell r="B284">
            <v>446</v>
          </cell>
          <cell r="C284">
            <v>99</v>
          </cell>
          <cell r="D284">
            <v>50</v>
          </cell>
          <cell r="E284">
            <v>1</v>
          </cell>
          <cell r="F284">
            <v>0</v>
          </cell>
          <cell r="G284">
            <v>0</v>
          </cell>
          <cell r="H284">
            <v>8592.1867682500015</v>
          </cell>
          <cell r="I284">
            <v>0</v>
          </cell>
          <cell r="J284">
            <v>0</v>
          </cell>
          <cell r="K284">
            <v>8592</v>
          </cell>
        </row>
        <row r="285">
          <cell r="A285">
            <v>446099088</v>
          </cell>
          <cell r="B285">
            <v>446</v>
          </cell>
          <cell r="C285">
            <v>99</v>
          </cell>
          <cell r="D285">
            <v>88</v>
          </cell>
          <cell r="E285">
            <v>12</v>
          </cell>
          <cell r="F285">
            <v>1</v>
          </cell>
          <cell r="G285">
            <v>8.3333333333333321</v>
          </cell>
          <cell r="H285">
            <v>109697.47867900001</v>
          </cell>
          <cell r="I285">
            <v>3473.6</v>
          </cell>
          <cell r="J285">
            <v>3.1665267441237646</v>
          </cell>
          <cell r="K285">
            <v>9141</v>
          </cell>
          <cell r="L285">
            <v>3473.6</v>
          </cell>
        </row>
        <row r="286">
          <cell r="A286">
            <v>446099099</v>
          </cell>
          <cell r="B286">
            <v>446</v>
          </cell>
          <cell r="C286">
            <v>99</v>
          </cell>
          <cell r="D286">
            <v>99</v>
          </cell>
          <cell r="E286">
            <v>103</v>
          </cell>
          <cell r="F286">
            <v>24</v>
          </cell>
          <cell r="G286">
            <v>23.300970873786408</v>
          </cell>
          <cell r="H286">
            <v>996863.17392974987</v>
          </cell>
          <cell r="I286">
            <v>79763.952714240004</v>
          </cell>
          <cell r="J286">
            <v>8.0014945681864535</v>
          </cell>
          <cell r="K286">
            <v>9678</v>
          </cell>
          <cell r="L286">
            <v>3323.49802976</v>
          </cell>
        </row>
        <row r="287">
          <cell r="A287">
            <v>446099101</v>
          </cell>
          <cell r="B287">
            <v>446</v>
          </cell>
          <cell r="C287">
            <v>99</v>
          </cell>
          <cell r="D287">
            <v>101</v>
          </cell>
          <cell r="E287">
            <v>1</v>
          </cell>
          <cell r="F287">
            <v>0</v>
          </cell>
          <cell r="G287">
            <v>0</v>
          </cell>
          <cell r="H287">
            <v>8592.1867682500015</v>
          </cell>
          <cell r="I287">
            <v>0</v>
          </cell>
          <cell r="J287">
            <v>0</v>
          </cell>
          <cell r="K287">
            <v>8592</v>
          </cell>
        </row>
        <row r="288">
          <cell r="A288">
            <v>446099167</v>
          </cell>
          <cell r="B288">
            <v>446</v>
          </cell>
          <cell r="C288">
            <v>99</v>
          </cell>
          <cell r="D288">
            <v>167</v>
          </cell>
          <cell r="E288">
            <v>141</v>
          </cell>
          <cell r="F288">
            <v>14</v>
          </cell>
          <cell r="G288">
            <v>9.9290780141843982</v>
          </cell>
          <cell r="H288">
            <v>1281863.7423032501</v>
          </cell>
          <cell r="I288">
            <v>47029.312317440003</v>
          </cell>
          <cell r="J288">
            <v>3.6688230398761283</v>
          </cell>
          <cell r="K288">
            <v>9091</v>
          </cell>
          <cell r="L288">
            <v>3359.2365941028575</v>
          </cell>
        </row>
        <row r="289">
          <cell r="A289">
            <v>446099208</v>
          </cell>
          <cell r="B289">
            <v>446</v>
          </cell>
          <cell r="C289">
            <v>99</v>
          </cell>
          <cell r="D289">
            <v>208</v>
          </cell>
          <cell r="E289">
            <v>2</v>
          </cell>
          <cell r="F289">
            <v>2</v>
          </cell>
          <cell r="G289">
            <v>100</v>
          </cell>
          <cell r="H289">
            <v>24029.678876500002</v>
          </cell>
          <cell r="I289">
            <v>6947.2</v>
          </cell>
          <cell r="J289">
            <v>28.91091485535441</v>
          </cell>
          <cell r="K289">
            <v>12015</v>
          </cell>
          <cell r="L289">
            <v>3473.6</v>
          </cell>
        </row>
        <row r="290">
          <cell r="A290">
            <v>446099212</v>
          </cell>
          <cell r="B290">
            <v>446</v>
          </cell>
          <cell r="C290">
            <v>99</v>
          </cell>
          <cell r="D290">
            <v>212</v>
          </cell>
          <cell r="E290">
            <v>96</v>
          </cell>
          <cell r="F290">
            <v>6</v>
          </cell>
          <cell r="G290">
            <v>6.25</v>
          </cell>
          <cell r="H290">
            <v>860636.33133200021</v>
          </cell>
          <cell r="I290">
            <v>20441.328079359999</v>
          </cell>
          <cell r="J290">
            <v>2.3751411990385196</v>
          </cell>
          <cell r="K290">
            <v>8965</v>
          </cell>
          <cell r="L290">
            <v>3406.8880132266663</v>
          </cell>
        </row>
        <row r="291">
          <cell r="A291">
            <v>446099218</v>
          </cell>
          <cell r="B291">
            <v>446</v>
          </cell>
          <cell r="C291">
            <v>99</v>
          </cell>
          <cell r="D291">
            <v>218</v>
          </cell>
          <cell r="E291">
            <v>156</v>
          </cell>
          <cell r="F291">
            <v>11</v>
          </cell>
          <cell r="G291">
            <v>7.0512820512820511</v>
          </cell>
          <cell r="H291">
            <v>1428085.3957469997</v>
          </cell>
          <cell r="I291">
            <v>37008.784238079999</v>
          </cell>
          <cell r="J291">
            <v>2.5914965833483317</v>
          </cell>
          <cell r="K291">
            <v>9154</v>
          </cell>
          <cell r="L291">
            <v>3364.4349307345456</v>
          </cell>
        </row>
        <row r="292">
          <cell r="A292">
            <v>446099220</v>
          </cell>
          <cell r="B292">
            <v>446</v>
          </cell>
          <cell r="C292">
            <v>99</v>
          </cell>
          <cell r="D292">
            <v>220</v>
          </cell>
          <cell r="E292">
            <v>13</v>
          </cell>
          <cell r="F292">
            <v>6</v>
          </cell>
          <cell r="G292">
            <v>46.153846153846153</v>
          </cell>
          <cell r="H292">
            <v>134500.36888725002</v>
          </cell>
          <cell r="I292">
            <v>20441.328079359999</v>
          </cell>
          <cell r="J292">
            <v>15.197971759092876</v>
          </cell>
          <cell r="K292">
            <v>10346</v>
          </cell>
          <cell r="L292">
            <v>3406.8880132266663</v>
          </cell>
        </row>
        <row r="293">
          <cell r="A293">
            <v>446099238</v>
          </cell>
          <cell r="B293">
            <v>446</v>
          </cell>
          <cell r="C293">
            <v>99</v>
          </cell>
          <cell r="D293">
            <v>238</v>
          </cell>
          <cell r="E293">
            <v>14</v>
          </cell>
          <cell r="F293">
            <v>0</v>
          </cell>
          <cell r="G293">
            <v>0</v>
          </cell>
          <cell r="H293">
            <v>119010.82701549999</v>
          </cell>
          <cell r="I293">
            <v>0</v>
          </cell>
          <cell r="J293">
            <v>0</v>
          </cell>
          <cell r="K293">
            <v>8501</v>
          </cell>
        </row>
        <row r="294">
          <cell r="A294">
            <v>446099244</v>
          </cell>
          <cell r="B294">
            <v>446</v>
          </cell>
          <cell r="C294">
            <v>99</v>
          </cell>
          <cell r="D294">
            <v>244</v>
          </cell>
          <cell r="E294">
            <v>10</v>
          </cell>
          <cell r="F294">
            <v>8</v>
          </cell>
          <cell r="G294">
            <v>80</v>
          </cell>
          <cell r="H294">
            <v>116467.53444249998</v>
          </cell>
          <cell r="I294">
            <v>26988.25615872</v>
          </cell>
          <cell r="J294">
            <v>23.172342651457175</v>
          </cell>
          <cell r="K294">
            <v>11647</v>
          </cell>
          <cell r="L294">
            <v>3373.53201984</v>
          </cell>
        </row>
        <row r="295">
          <cell r="A295">
            <v>446099266</v>
          </cell>
          <cell r="B295">
            <v>446</v>
          </cell>
          <cell r="C295">
            <v>99</v>
          </cell>
          <cell r="D295">
            <v>266</v>
          </cell>
          <cell r="E295">
            <v>8</v>
          </cell>
          <cell r="F295">
            <v>2</v>
          </cell>
          <cell r="G295">
            <v>25</v>
          </cell>
          <cell r="H295">
            <v>79000.605525999999</v>
          </cell>
          <cell r="I295">
            <v>6546.9280793600001</v>
          </cell>
          <cell r="J295">
            <v>8.2871872130212108</v>
          </cell>
          <cell r="K295">
            <v>9875</v>
          </cell>
          <cell r="L295">
            <v>3273.46403968</v>
          </cell>
        </row>
        <row r="296">
          <cell r="A296">
            <v>446099285</v>
          </cell>
          <cell r="B296">
            <v>446</v>
          </cell>
          <cell r="C296">
            <v>99</v>
          </cell>
          <cell r="D296">
            <v>285</v>
          </cell>
          <cell r="E296">
            <v>67</v>
          </cell>
          <cell r="F296">
            <v>14</v>
          </cell>
          <cell r="G296">
            <v>20.8955223880597</v>
          </cell>
          <cell r="H296">
            <v>647299.03133274999</v>
          </cell>
          <cell r="I296">
            <v>46228.768476159996</v>
          </cell>
          <cell r="J296">
            <v>7.1417947870210359</v>
          </cell>
          <cell r="K296">
            <v>9661</v>
          </cell>
          <cell r="L296">
            <v>3302.0548911542855</v>
          </cell>
        </row>
        <row r="297">
          <cell r="A297">
            <v>446099293</v>
          </cell>
          <cell r="B297">
            <v>446</v>
          </cell>
          <cell r="C297">
            <v>99</v>
          </cell>
          <cell r="D297">
            <v>293</v>
          </cell>
          <cell r="E297">
            <v>9</v>
          </cell>
          <cell r="F297">
            <v>3</v>
          </cell>
          <cell r="G297">
            <v>33.333333333333329</v>
          </cell>
          <cell r="H297">
            <v>89379.96033425002</v>
          </cell>
          <cell r="I297">
            <v>10420.799999999999</v>
          </cell>
          <cell r="J297">
            <v>11.658989286893645</v>
          </cell>
          <cell r="K297">
            <v>9931</v>
          </cell>
          <cell r="L297">
            <v>3473.6</v>
          </cell>
        </row>
        <row r="298">
          <cell r="A298">
            <v>446099307</v>
          </cell>
          <cell r="B298">
            <v>446</v>
          </cell>
          <cell r="C298">
            <v>99</v>
          </cell>
          <cell r="D298">
            <v>307</v>
          </cell>
          <cell r="E298">
            <v>13</v>
          </cell>
          <cell r="F298">
            <v>0</v>
          </cell>
          <cell r="G298">
            <v>0</v>
          </cell>
          <cell r="H298">
            <v>112490.54404725</v>
          </cell>
          <cell r="I298">
            <v>0</v>
          </cell>
          <cell r="J298">
            <v>0</v>
          </cell>
          <cell r="K298">
            <v>8653</v>
          </cell>
        </row>
        <row r="299">
          <cell r="A299">
            <v>446099323</v>
          </cell>
          <cell r="B299">
            <v>446</v>
          </cell>
          <cell r="C299">
            <v>99</v>
          </cell>
          <cell r="D299">
            <v>323</v>
          </cell>
          <cell r="E299">
            <v>1</v>
          </cell>
          <cell r="F299">
            <v>0</v>
          </cell>
          <cell r="G299">
            <v>0</v>
          </cell>
          <cell r="H299">
            <v>8196.104628250001</v>
          </cell>
          <cell r="I299">
            <v>0</v>
          </cell>
          <cell r="J299">
            <v>0</v>
          </cell>
          <cell r="K299">
            <v>8196</v>
          </cell>
        </row>
        <row r="300">
          <cell r="A300">
            <v>446099350</v>
          </cell>
          <cell r="B300">
            <v>446</v>
          </cell>
          <cell r="C300">
            <v>99</v>
          </cell>
          <cell r="D300">
            <v>350</v>
          </cell>
          <cell r="E300">
            <v>8</v>
          </cell>
          <cell r="F300">
            <v>2</v>
          </cell>
          <cell r="G300">
            <v>25</v>
          </cell>
          <cell r="H300">
            <v>75237.897526000015</v>
          </cell>
          <cell r="I300">
            <v>6546.9280793600001</v>
          </cell>
          <cell r="J300">
            <v>8.7016361363601007</v>
          </cell>
          <cell r="K300">
            <v>9405</v>
          </cell>
          <cell r="L300">
            <v>3273.46403968</v>
          </cell>
        </row>
        <row r="301">
          <cell r="A301">
            <v>446099625</v>
          </cell>
          <cell r="B301">
            <v>446</v>
          </cell>
          <cell r="C301">
            <v>99</v>
          </cell>
          <cell r="D301">
            <v>625</v>
          </cell>
          <cell r="E301">
            <v>6</v>
          </cell>
          <cell r="F301">
            <v>3</v>
          </cell>
          <cell r="G301">
            <v>50</v>
          </cell>
          <cell r="H301">
            <v>61125.841069499998</v>
          </cell>
          <cell r="I301">
            <v>10020.52807936</v>
          </cell>
          <cell r="J301">
            <v>16.393276401655843</v>
          </cell>
          <cell r="K301">
            <v>10188</v>
          </cell>
          <cell r="L301">
            <v>3340.1760264533332</v>
          </cell>
        </row>
        <row r="302">
          <cell r="A302">
            <v>446099650</v>
          </cell>
          <cell r="B302">
            <v>446</v>
          </cell>
          <cell r="C302">
            <v>99</v>
          </cell>
          <cell r="D302">
            <v>650</v>
          </cell>
          <cell r="E302">
            <v>3</v>
          </cell>
          <cell r="F302">
            <v>0</v>
          </cell>
          <cell r="G302">
            <v>0</v>
          </cell>
          <cell r="H302">
            <v>27117.053024750003</v>
          </cell>
          <cell r="I302">
            <v>0</v>
          </cell>
          <cell r="J302">
            <v>0</v>
          </cell>
          <cell r="K302">
            <v>9039</v>
          </cell>
        </row>
        <row r="303">
          <cell r="A303">
            <v>446099690</v>
          </cell>
          <cell r="B303">
            <v>446</v>
          </cell>
          <cell r="C303">
            <v>99</v>
          </cell>
          <cell r="D303">
            <v>690</v>
          </cell>
          <cell r="E303">
            <v>11</v>
          </cell>
          <cell r="F303">
            <v>1</v>
          </cell>
          <cell r="G303">
            <v>9.0909090909090917</v>
          </cell>
          <cell r="H303">
            <v>109123.74089074998</v>
          </cell>
          <cell r="I303">
            <v>3073.3280793600002</v>
          </cell>
          <cell r="J303">
            <v>2.8163697965934698</v>
          </cell>
          <cell r="K303">
            <v>9920</v>
          </cell>
          <cell r="L303">
            <v>3073.3280793600002</v>
          </cell>
        </row>
        <row r="304">
          <cell r="A304">
            <v>447101025</v>
          </cell>
          <cell r="B304">
            <v>447</v>
          </cell>
          <cell r="C304">
            <v>101</v>
          </cell>
          <cell r="D304">
            <v>25</v>
          </cell>
          <cell r="E304">
            <v>5</v>
          </cell>
          <cell r="F304">
            <v>0</v>
          </cell>
          <cell r="G304">
            <v>0</v>
          </cell>
          <cell r="H304">
            <v>41536.763275624995</v>
          </cell>
          <cell r="I304">
            <v>0</v>
          </cell>
          <cell r="J304">
            <v>0</v>
          </cell>
          <cell r="K304">
            <v>8307</v>
          </cell>
        </row>
        <row r="305">
          <cell r="A305">
            <v>447101101</v>
          </cell>
          <cell r="B305">
            <v>447</v>
          </cell>
          <cell r="C305">
            <v>101</v>
          </cell>
          <cell r="D305">
            <v>101</v>
          </cell>
          <cell r="E305">
            <v>428</v>
          </cell>
          <cell r="F305">
            <v>8</v>
          </cell>
          <cell r="G305">
            <v>1.8691588785046727</v>
          </cell>
          <cell r="H305">
            <v>3629616.7867814996</v>
          </cell>
          <cell r="I305">
            <v>27788.799999999999</v>
          </cell>
          <cell r="J305">
            <v>0.76561250491243293</v>
          </cell>
          <cell r="K305">
            <v>8480</v>
          </cell>
          <cell r="L305">
            <v>3473.6</v>
          </cell>
        </row>
        <row r="306">
          <cell r="A306">
            <v>447101167</v>
          </cell>
          <cell r="B306">
            <v>447</v>
          </cell>
          <cell r="C306">
            <v>101</v>
          </cell>
          <cell r="D306">
            <v>167</v>
          </cell>
          <cell r="E306">
            <v>1</v>
          </cell>
          <cell r="F306">
            <v>0</v>
          </cell>
          <cell r="G306">
            <v>0</v>
          </cell>
          <cell r="H306">
            <v>8149.8804511249991</v>
          </cell>
          <cell r="I306">
            <v>0</v>
          </cell>
          <cell r="J306">
            <v>0</v>
          </cell>
          <cell r="K306">
            <v>8150</v>
          </cell>
        </row>
        <row r="307">
          <cell r="A307">
            <v>447101177</v>
          </cell>
          <cell r="B307">
            <v>447</v>
          </cell>
          <cell r="C307">
            <v>101</v>
          </cell>
          <cell r="D307">
            <v>177</v>
          </cell>
          <cell r="E307">
            <v>9</v>
          </cell>
          <cell r="F307">
            <v>0</v>
          </cell>
          <cell r="G307">
            <v>0</v>
          </cell>
          <cell r="H307">
            <v>74529.965590124993</v>
          </cell>
          <cell r="I307">
            <v>0</v>
          </cell>
          <cell r="J307">
            <v>0</v>
          </cell>
          <cell r="K307">
            <v>8281</v>
          </cell>
        </row>
        <row r="308">
          <cell r="A308">
            <v>447101185</v>
          </cell>
          <cell r="B308">
            <v>447</v>
          </cell>
          <cell r="C308">
            <v>101</v>
          </cell>
          <cell r="D308">
            <v>185</v>
          </cell>
          <cell r="E308">
            <v>3</v>
          </cell>
          <cell r="F308">
            <v>0</v>
          </cell>
          <cell r="G308">
            <v>0</v>
          </cell>
          <cell r="H308">
            <v>25237.002373374999</v>
          </cell>
          <cell r="I308">
            <v>0</v>
          </cell>
          <cell r="J308">
            <v>0</v>
          </cell>
          <cell r="K308">
            <v>8412</v>
          </cell>
        </row>
        <row r="309">
          <cell r="A309">
            <v>447101187</v>
          </cell>
          <cell r="B309">
            <v>447</v>
          </cell>
          <cell r="C309">
            <v>101</v>
          </cell>
          <cell r="D309">
            <v>187</v>
          </cell>
          <cell r="E309">
            <v>1</v>
          </cell>
          <cell r="F309">
            <v>0</v>
          </cell>
          <cell r="G309">
            <v>0</v>
          </cell>
          <cell r="H309">
            <v>8543.5609611250002</v>
          </cell>
          <cell r="I309">
            <v>0</v>
          </cell>
          <cell r="J309">
            <v>0</v>
          </cell>
          <cell r="K309">
            <v>8544</v>
          </cell>
        </row>
        <row r="310">
          <cell r="A310">
            <v>447101622</v>
          </cell>
          <cell r="B310">
            <v>447</v>
          </cell>
          <cell r="C310">
            <v>101</v>
          </cell>
          <cell r="D310">
            <v>622</v>
          </cell>
          <cell r="E310">
            <v>1</v>
          </cell>
          <cell r="F310">
            <v>0</v>
          </cell>
          <cell r="G310">
            <v>0</v>
          </cell>
          <cell r="H310">
            <v>8149.8804511249991</v>
          </cell>
          <cell r="I310">
            <v>0</v>
          </cell>
          <cell r="J310">
            <v>0</v>
          </cell>
          <cell r="K310">
            <v>8150</v>
          </cell>
        </row>
        <row r="311">
          <cell r="A311">
            <v>447101650</v>
          </cell>
          <cell r="B311">
            <v>447</v>
          </cell>
          <cell r="C311">
            <v>101</v>
          </cell>
          <cell r="D311">
            <v>650</v>
          </cell>
          <cell r="E311">
            <v>2</v>
          </cell>
          <cell r="F311">
            <v>0</v>
          </cell>
          <cell r="G311">
            <v>0</v>
          </cell>
          <cell r="H311">
            <v>16299.760902249998</v>
          </cell>
          <cell r="I311">
            <v>0</v>
          </cell>
          <cell r="J311">
            <v>0</v>
          </cell>
          <cell r="K311">
            <v>8150</v>
          </cell>
        </row>
        <row r="312">
          <cell r="A312">
            <v>449035035</v>
          </cell>
          <cell r="B312">
            <v>449</v>
          </cell>
          <cell r="C312">
            <v>35</v>
          </cell>
          <cell r="D312">
            <v>35</v>
          </cell>
          <cell r="E312">
            <v>659</v>
          </cell>
          <cell r="F312">
            <v>281</v>
          </cell>
          <cell r="G312">
            <v>42.640364188163886</v>
          </cell>
          <cell r="H312">
            <v>7101257.6169273742</v>
          </cell>
          <cell r="I312">
            <v>950417.61331072007</v>
          </cell>
          <cell r="J312">
            <v>13.383792907965983</v>
          </cell>
          <cell r="K312">
            <v>10776</v>
          </cell>
          <cell r="L312">
            <v>3382.269086515018</v>
          </cell>
        </row>
        <row r="313">
          <cell r="A313">
            <v>449035040</v>
          </cell>
          <cell r="B313">
            <v>449</v>
          </cell>
          <cell r="C313">
            <v>35</v>
          </cell>
          <cell r="D313">
            <v>40</v>
          </cell>
          <cell r="E313">
            <v>2</v>
          </cell>
          <cell r="F313">
            <v>0</v>
          </cell>
          <cell r="G313">
            <v>0</v>
          </cell>
          <cell r="H313">
            <v>20361.078990249996</v>
          </cell>
          <cell r="I313">
            <v>0</v>
          </cell>
          <cell r="J313">
            <v>0</v>
          </cell>
          <cell r="K313">
            <v>10181</v>
          </cell>
        </row>
        <row r="314">
          <cell r="A314">
            <v>449035044</v>
          </cell>
          <cell r="B314">
            <v>449</v>
          </cell>
          <cell r="C314">
            <v>35</v>
          </cell>
          <cell r="D314">
            <v>44</v>
          </cell>
          <cell r="E314">
            <v>1</v>
          </cell>
          <cell r="F314">
            <v>0</v>
          </cell>
          <cell r="G314">
            <v>0</v>
          </cell>
          <cell r="H314">
            <v>10180.539495124998</v>
          </cell>
          <cell r="I314">
            <v>0</v>
          </cell>
          <cell r="J314">
            <v>0</v>
          </cell>
          <cell r="K314">
            <v>10181</v>
          </cell>
        </row>
        <row r="315">
          <cell r="A315">
            <v>449035049</v>
          </cell>
          <cell r="B315">
            <v>449</v>
          </cell>
          <cell r="C315">
            <v>35</v>
          </cell>
          <cell r="D315">
            <v>49</v>
          </cell>
          <cell r="E315">
            <v>1</v>
          </cell>
          <cell r="F315">
            <v>1</v>
          </cell>
          <cell r="G315">
            <v>100</v>
          </cell>
          <cell r="H315">
            <v>12061.826965124999</v>
          </cell>
          <cell r="I315">
            <v>3473.6</v>
          </cell>
          <cell r="J315">
            <v>28.798290756809923</v>
          </cell>
          <cell r="K315">
            <v>12062</v>
          </cell>
          <cell r="L315">
            <v>3473.6</v>
          </cell>
        </row>
        <row r="316">
          <cell r="A316">
            <v>449035073</v>
          </cell>
          <cell r="B316">
            <v>449</v>
          </cell>
          <cell r="C316">
            <v>35</v>
          </cell>
          <cell r="D316">
            <v>73</v>
          </cell>
          <cell r="E316">
            <v>1</v>
          </cell>
          <cell r="F316">
            <v>0</v>
          </cell>
          <cell r="G316">
            <v>0</v>
          </cell>
          <cell r="H316">
            <v>10180.539495124998</v>
          </cell>
          <cell r="I316">
            <v>0</v>
          </cell>
          <cell r="J316">
            <v>0</v>
          </cell>
          <cell r="K316">
            <v>10181</v>
          </cell>
        </row>
        <row r="317">
          <cell r="A317">
            <v>449035133</v>
          </cell>
          <cell r="B317">
            <v>449</v>
          </cell>
          <cell r="C317">
            <v>35</v>
          </cell>
          <cell r="D317">
            <v>133</v>
          </cell>
          <cell r="E317">
            <v>1</v>
          </cell>
          <cell r="F317">
            <v>0</v>
          </cell>
          <cell r="G317">
            <v>0</v>
          </cell>
          <cell r="H317">
            <v>8361.1909751250005</v>
          </cell>
          <cell r="I317">
            <v>0</v>
          </cell>
          <cell r="J317">
            <v>0</v>
          </cell>
          <cell r="K317">
            <v>8361</v>
          </cell>
        </row>
        <row r="318">
          <cell r="A318">
            <v>449035163</v>
          </cell>
          <cell r="B318">
            <v>449</v>
          </cell>
          <cell r="C318">
            <v>35</v>
          </cell>
          <cell r="D318">
            <v>163</v>
          </cell>
          <cell r="E318">
            <v>1</v>
          </cell>
          <cell r="F318">
            <v>1</v>
          </cell>
          <cell r="G318">
            <v>100</v>
          </cell>
          <cell r="H318">
            <v>13169.346045125001</v>
          </cell>
          <cell r="I318">
            <v>3221.9922873599994</v>
          </cell>
          <cell r="J318">
            <v>24.465848769709481</v>
          </cell>
          <cell r="K318">
            <v>13169</v>
          </cell>
          <cell r="L318">
            <v>3221.9922873599994</v>
          </cell>
        </row>
        <row r="319">
          <cell r="A319">
            <v>449035165</v>
          </cell>
          <cell r="B319">
            <v>449</v>
          </cell>
          <cell r="C319">
            <v>35</v>
          </cell>
          <cell r="D319">
            <v>165</v>
          </cell>
          <cell r="E319">
            <v>2</v>
          </cell>
          <cell r="F319">
            <v>2</v>
          </cell>
          <cell r="G319">
            <v>100</v>
          </cell>
          <cell r="H319">
            <v>26338.692090250002</v>
          </cell>
          <cell r="I319">
            <v>6443.9845747199988</v>
          </cell>
          <cell r="J319">
            <v>24.465848769709481</v>
          </cell>
          <cell r="K319">
            <v>13169</v>
          </cell>
          <cell r="L319">
            <v>3221.9922873599994</v>
          </cell>
        </row>
        <row r="320">
          <cell r="A320">
            <v>449035170</v>
          </cell>
          <cell r="B320">
            <v>449</v>
          </cell>
          <cell r="C320">
            <v>35</v>
          </cell>
          <cell r="D320">
            <v>170</v>
          </cell>
          <cell r="E320">
            <v>1</v>
          </cell>
          <cell r="F320">
            <v>1</v>
          </cell>
          <cell r="G320">
            <v>100</v>
          </cell>
          <cell r="H320">
            <v>12466.486355124998</v>
          </cell>
          <cell r="I320">
            <v>3473.6</v>
          </cell>
          <cell r="J320">
            <v>27.863504607872098</v>
          </cell>
          <cell r="K320">
            <v>12466</v>
          </cell>
          <cell r="L320">
            <v>3473.6</v>
          </cell>
        </row>
        <row r="321">
          <cell r="A321">
            <v>449035220</v>
          </cell>
          <cell r="B321">
            <v>449</v>
          </cell>
          <cell r="C321">
            <v>35</v>
          </cell>
          <cell r="D321">
            <v>220</v>
          </cell>
          <cell r="E321">
            <v>1</v>
          </cell>
          <cell r="F321">
            <v>0</v>
          </cell>
          <cell r="G321">
            <v>0</v>
          </cell>
          <cell r="H321">
            <v>10180.539495124998</v>
          </cell>
          <cell r="I321">
            <v>0</v>
          </cell>
          <cell r="J321">
            <v>0</v>
          </cell>
          <cell r="K321">
            <v>10181</v>
          </cell>
        </row>
        <row r="322">
          <cell r="A322">
            <v>449035243</v>
          </cell>
          <cell r="B322">
            <v>449</v>
          </cell>
          <cell r="C322">
            <v>35</v>
          </cell>
          <cell r="D322">
            <v>243</v>
          </cell>
          <cell r="E322">
            <v>11</v>
          </cell>
          <cell r="F322">
            <v>7</v>
          </cell>
          <cell r="G322">
            <v>63.636363636363633</v>
          </cell>
          <cell r="H322">
            <v>127863.16387637498</v>
          </cell>
          <cell r="I322">
            <v>23057.161436799997</v>
          </cell>
          <cell r="J322">
            <v>18.032684893588986</v>
          </cell>
          <cell r="K322">
            <v>11624</v>
          </cell>
          <cell r="L322">
            <v>3293.8802052571423</v>
          </cell>
        </row>
        <row r="323">
          <cell r="A323">
            <v>449035244</v>
          </cell>
          <cell r="B323">
            <v>449</v>
          </cell>
          <cell r="C323">
            <v>35</v>
          </cell>
          <cell r="D323">
            <v>244</v>
          </cell>
          <cell r="E323">
            <v>2</v>
          </cell>
          <cell r="F323">
            <v>0</v>
          </cell>
          <cell r="G323">
            <v>0</v>
          </cell>
          <cell r="H323">
            <v>16722.381950250001</v>
          </cell>
          <cell r="I323">
            <v>0</v>
          </cell>
          <cell r="J323">
            <v>0</v>
          </cell>
          <cell r="K323">
            <v>8361</v>
          </cell>
        </row>
        <row r="324">
          <cell r="A324">
            <v>449035274</v>
          </cell>
          <cell r="B324">
            <v>449</v>
          </cell>
          <cell r="C324">
            <v>35</v>
          </cell>
          <cell r="D324">
            <v>274</v>
          </cell>
          <cell r="E324">
            <v>1</v>
          </cell>
          <cell r="F324">
            <v>0</v>
          </cell>
          <cell r="G324">
            <v>0</v>
          </cell>
          <cell r="H324">
            <v>10180.539495124998</v>
          </cell>
          <cell r="I324">
            <v>0</v>
          </cell>
          <cell r="J324">
            <v>0</v>
          </cell>
          <cell r="K324">
            <v>10181</v>
          </cell>
        </row>
        <row r="325">
          <cell r="A325">
            <v>449035285</v>
          </cell>
          <cell r="B325">
            <v>449</v>
          </cell>
          <cell r="C325">
            <v>35</v>
          </cell>
          <cell r="D325">
            <v>285</v>
          </cell>
          <cell r="E325">
            <v>3</v>
          </cell>
          <cell r="F325">
            <v>0</v>
          </cell>
          <cell r="G325">
            <v>0</v>
          </cell>
          <cell r="H325">
            <v>26902.921445374996</v>
          </cell>
          <cell r="I325">
            <v>0</v>
          </cell>
          <cell r="J325">
            <v>0</v>
          </cell>
          <cell r="K325">
            <v>8968</v>
          </cell>
        </row>
        <row r="326">
          <cell r="A326">
            <v>449035336</v>
          </cell>
          <cell r="B326">
            <v>449</v>
          </cell>
          <cell r="C326">
            <v>35</v>
          </cell>
          <cell r="D326">
            <v>336</v>
          </cell>
          <cell r="E326">
            <v>1</v>
          </cell>
          <cell r="F326">
            <v>0</v>
          </cell>
          <cell r="G326">
            <v>0</v>
          </cell>
          <cell r="H326">
            <v>10180.539495124998</v>
          </cell>
          <cell r="I326">
            <v>0</v>
          </cell>
          <cell r="J326">
            <v>0</v>
          </cell>
          <cell r="K326">
            <v>10181</v>
          </cell>
        </row>
        <row r="327">
          <cell r="A327">
            <v>450086008</v>
          </cell>
          <cell r="B327">
            <v>450</v>
          </cell>
          <cell r="C327">
            <v>86</v>
          </cell>
          <cell r="D327">
            <v>8</v>
          </cell>
          <cell r="E327">
            <v>1</v>
          </cell>
          <cell r="F327">
            <v>0</v>
          </cell>
          <cell r="G327">
            <v>0</v>
          </cell>
          <cell r="H327">
            <v>8228.8857500000013</v>
          </cell>
          <cell r="I327">
            <v>0</v>
          </cell>
          <cell r="J327">
            <v>0</v>
          </cell>
          <cell r="K327">
            <v>8229</v>
          </cell>
        </row>
        <row r="328">
          <cell r="A328">
            <v>450086068</v>
          </cell>
          <cell r="B328">
            <v>450</v>
          </cell>
          <cell r="C328">
            <v>86</v>
          </cell>
          <cell r="D328">
            <v>68</v>
          </cell>
          <cell r="E328">
            <v>1</v>
          </cell>
          <cell r="F328">
            <v>0</v>
          </cell>
          <cell r="G328">
            <v>0</v>
          </cell>
          <cell r="H328">
            <v>8272.6457499999997</v>
          </cell>
          <cell r="I328">
            <v>0</v>
          </cell>
          <cell r="J328">
            <v>0</v>
          </cell>
          <cell r="K328">
            <v>8273</v>
          </cell>
        </row>
        <row r="329">
          <cell r="A329">
            <v>450086086</v>
          </cell>
          <cell r="B329">
            <v>450</v>
          </cell>
          <cell r="C329">
            <v>86</v>
          </cell>
          <cell r="D329">
            <v>86</v>
          </cell>
          <cell r="E329">
            <v>32</v>
          </cell>
          <cell r="F329">
            <v>8</v>
          </cell>
          <cell r="G329">
            <v>25</v>
          </cell>
          <cell r="H329">
            <v>287118.62400000001</v>
          </cell>
          <cell r="I329">
            <v>26459.519999999997</v>
          </cell>
          <cell r="J329">
            <v>9.2155359451708705</v>
          </cell>
          <cell r="K329">
            <v>8972</v>
          </cell>
          <cell r="L329">
            <v>3307.4399999999996</v>
          </cell>
        </row>
        <row r="330">
          <cell r="A330">
            <v>450086114</v>
          </cell>
          <cell r="B330">
            <v>450</v>
          </cell>
          <cell r="C330">
            <v>86</v>
          </cell>
          <cell r="D330">
            <v>114</v>
          </cell>
          <cell r="E330">
            <v>1</v>
          </cell>
          <cell r="F330">
            <v>0</v>
          </cell>
          <cell r="G330">
            <v>0</v>
          </cell>
          <cell r="H330">
            <v>8272.6457499999997</v>
          </cell>
          <cell r="I330">
            <v>0</v>
          </cell>
          <cell r="J330">
            <v>0</v>
          </cell>
          <cell r="K330">
            <v>8273</v>
          </cell>
        </row>
        <row r="331">
          <cell r="A331">
            <v>450086117</v>
          </cell>
          <cell r="B331">
            <v>450</v>
          </cell>
          <cell r="C331">
            <v>86</v>
          </cell>
          <cell r="D331">
            <v>117</v>
          </cell>
          <cell r="E331">
            <v>4</v>
          </cell>
          <cell r="F331">
            <v>2</v>
          </cell>
          <cell r="G331">
            <v>50</v>
          </cell>
          <cell r="H331">
            <v>39657.483000000007</v>
          </cell>
          <cell r="I331">
            <v>6947.2</v>
          </cell>
          <cell r="J331">
            <v>17.518005366099505</v>
          </cell>
          <cell r="K331">
            <v>9914</v>
          </cell>
          <cell r="L331">
            <v>3473.6</v>
          </cell>
        </row>
        <row r="332">
          <cell r="A332">
            <v>450086127</v>
          </cell>
          <cell r="B332">
            <v>450</v>
          </cell>
          <cell r="C332">
            <v>86</v>
          </cell>
          <cell r="D332">
            <v>127</v>
          </cell>
          <cell r="E332">
            <v>7</v>
          </cell>
          <cell r="F332">
            <v>0</v>
          </cell>
          <cell r="G332">
            <v>0</v>
          </cell>
          <cell r="H332">
            <v>57528.220249999991</v>
          </cell>
          <cell r="I332">
            <v>0</v>
          </cell>
          <cell r="J332">
            <v>0</v>
          </cell>
          <cell r="K332">
            <v>8218</v>
          </cell>
        </row>
        <row r="333">
          <cell r="A333">
            <v>450086137</v>
          </cell>
          <cell r="B333">
            <v>450</v>
          </cell>
          <cell r="C333">
            <v>86</v>
          </cell>
          <cell r="D333">
            <v>137</v>
          </cell>
          <cell r="E333">
            <v>1</v>
          </cell>
          <cell r="F333">
            <v>0</v>
          </cell>
          <cell r="G333">
            <v>0</v>
          </cell>
          <cell r="H333">
            <v>7892.3457500000004</v>
          </cell>
          <cell r="I333">
            <v>0</v>
          </cell>
          <cell r="J333">
            <v>0</v>
          </cell>
          <cell r="K333">
            <v>7892</v>
          </cell>
        </row>
        <row r="334">
          <cell r="A334">
            <v>450086210</v>
          </cell>
          <cell r="B334">
            <v>450</v>
          </cell>
          <cell r="C334">
            <v>86</v>
          </cell>
          <cell r="D334">
            <v>210</v>
          </cell>
          <cell r="E334">
            <v>101</v>
          </cell>
          <cell r="F334">
            <v>17</v>
          </cell>
          <cell r="G334">
            <v>16.831683168316832</v>
          </cell>
          <cell r="H334">
            <v>877308.32075000007</v>
          </cell>
          <cell r="I334">
            <v>58386.559999999998</v>
          </cell>
          <cell r="J334">
            <v>6.655192777618482</v>
          </cell>
          <cell r="K334">
            <v>8686</v>
          </cell>
          <cell r="L334">
            <v>3434.5035294117647</v>
          </cell>
        </row>
        <row r="335">
          <cell r="A335">
            <v>450086275</v>
          </cell>
          <cell r="B335">
            <v>450</v>
          </cell>
          <cell r="C335">
            <v>86</v>
          </cell>
          <cell r="D335">
            <v>275</v>
          </cell>
          <cell r="E335">
            <v>2</v>
          </cell>
          <cell r="F335">
            <v>0</v>
          </cell>
          <cell r="G335">
            <v>0</v>
          </cell>
          <cell r="H335">
            <v>16501.531500000001</v>
          </cell>
          <cell r="I335">
            <v>0</v>
          </cell>
          <cell r="J335">
            <v>0</v>
          </cell>
          <cell r="K335">
            <v>8251</v>
          </cell>
        </row>
        <row r="336">
          <cell r="A336">
            <v>450086278</v>
          </cell>
          <cell r="B336">
            <v>450</v>
          </cell>
          <cell r="C336">
            <v>86</v>
          </cell>
          <cell r="D336">
            <v>278</v>
          </cell>
          <cell r="E336">
            <v>5</v>
          </cell>
          <cell r="F336">
            <v>3</v>
          </cell>
          <cell r="G336">
            <v>60</v>
          </cell>
          <cell r="H336">
            <v>51403.728750000009</v>
          </cell>
          <cell r="I336">
            <v>10420.799999999999</v>
          </cell>
          <cell r="J336">
            <v>20.27245932037566</v>
          </cell>
          <cell r="K336">
            <v>10281</v>
          </cell>
          <cell r="L336">
            <v>3473.6</v>
          </cell>
        </row>
        <row r="337">
          <cell r="A337">
            <v>450086289</v>
          </cell>
          <cell r="B337">
            <v>450</v>
          </cell>
          <cell r="C337">
            <v>86</v>
          </cell>
          <cell r="D337">
            <v>289</v>
          </cell>
          <cell r="E337">
            <v>3</v>
          </cell>
          <cell r="F337">
            <v>3</v>
          </cell>
          <cell r="G337">
            <v>100</v>
          </cell>
          <cell r="H337">
            <v>33821.937250000003</v>
          </cell>
          <cell r="I337">
            <v>9091.52</v>
          </cell>
          <cell r="J337">
            <v>26.880541858967582</v>
          </cell>
          <cell r="K337">
            <v>11274</v>
          </cell>
          <cell r="L337">
            <v>3030.5066666666667</v>
          </cell>
        </row>
        <row r="338">
          <cell r="A338">
            <v>450086327</v>
          </cell>
          <cell r="B338">
            <v>450</v>
          </cell>
          <cell r="C338">
            <v>86</v>
          </cell>
          <cell r="D338">
            <v>327</v>
          </cell>
          <cell r="E338">
            <v>2</v>
          </cell>
          <cell r="F338">
            <v>0</v>
          </cell>
          <cell r="G338">
            <v>0</v>
          </cell>
          <cell r="H338">
            <v>16545.291499999999</v>
          </cell>
          <cell r="I338">
            <v>0</v>
          </cell>
          <cell r="J338">
            <v>0</v>
          </cell>
          <cell r="K338">
            <v>8273</v>
          </cell>
        </row>
        <row r="339">
          <cell r="A339">
            <v>450086340</v>
          </cell>
          <cell r="B339">
            <v>450</v>
          </cell>
          <cell r="C339">
            <v>86</v>
          </cell>
          <cell r="D339">
            <v>340</v>
          </cell>
          <cell r="E339">
            <v>17</v>
          </cell>
          <cell r="F339">
            <v>3</v>
          </cell>
          <cell r="G339">
            <v>17.647058823529413</v>
          </cell>
          <cell r="H339">
            <v>149499.25775000002</v>
          </cell>
          <cell r="I339">
            <v>9756.16</v>
          </cell>
          <cell r="J339">
            <v>6.5258919320621169</v>
          </cell>
          <cell r="K339">
            <v>8794</v>
          </cell>
          <cell r="L339">
            <v>3252.0533333333333</v>
          </cell>
        </row>
        <row r="340">
          <cell r="A340">
            <v>450086349</v>
          </cell>
          <cell r="B340">
            <v>450</v>
          </cell>
          <cell r="C340">
            <v>86</v>
          </cell>
          <cell r="D340">
            <v>349</v>
          </cell>
          <cell r="E340">
            <v>1</v>
          </cell>
          <cell r="F340">
            <v>1</v>
          </cell>
          <cell r="G340">
            <v>100</v>
          </cell>
          <cell r="H340">
            <v>11365.945750000001</v>
          </cell>
          <cell r="I340">
            <v>3473.6</v>
          </cell>
          <cell r="J340">
            <v>30.56146911487766</v>
          </cell>
          <cell r="K340">
            <v>11366</v>
          </cell>
          <cell r="L340">
            <v>3473.6</v>
          </cell>
        </row>
        <row r="341">
          <cell r="A341">
            <v>450086605</v>
          </cell>
          <cell r="B341">
            <v>450</v>
          </cell>
          <cell r="C341">
            <v>86</v>
          </cell>
          <cell r="D341">
            <v>605</v>
          </cell>
          <cell r="E341">
            <v>1</v>
          </cell>
          <cell r="F341">
            <v>0</v>
          </cell>
          <cell r="G341">
            <v>0</v>
          </cell>
          <cell r="H341">
            <v>7892.3457500000004</v>
          </cell>
          <cell r="I341">
            <v>0</v>
          </cell>
          <cell r="J341">
            <v>0</v>
          </cell>
          <cell r="K341">
            <v>7892</v>
          </cell>
        </row>
        <row r="342">
          <cell r="A342">
            <v>450086632</v>
          </cell>
          <cell r="B342">
            <v>450</v>
          </cell>
          <cell r="C342">
            <v>86</v>
          </cell>
          <cell r="D342">
            <v>632</v>
          </cell>
          <cell r="E342">
            <v>4</v>
          </cell>
          <cell r="F342">
            <v>0</v>
          </cell>
          <cell r="G342">
            <v>0</v>
          </cell>
          <cell r="H342">
            <v>32286.223000000002</v>
          </cell>
          <cell r="I342">
            <v>0</v>
          </cell>
          <cell r="J342">
            <v>0</v>
          </cell>
          <cell r="K342">
            <v>8072</v>
          </cell>
        </row>
        <row r="343">
          <cell r="A343">
            <v>450086635</v>
          </cell>
          <cell r="B343">
            <v>450</v>
          </cell>
          <cell r="C343">
            <v>86</v>
          </cell>
          <cell r="D343">
            <v>635</v>
          </cell>
          <cell r="E343">
            <v>1</v>
          </cell>
          <cell r="F343">
            <v>0</v>
          </cell>
          <cell r="G343">
            <v>0</v>
          </cell>
          <cell r="H343">
            <v>8272.6457499999997</v>
          </cell>
          <cell r="I343">
            <v>0</v>
          </cell>
          <cell r="J343">
            <v>0</v>
          </cell>
          <cell r="K343">
            <v>8273</v>
          </cell>
        </row>
        <row r="344">
          <cell r="A344">
            <v>450086670</v>
          </cell>
          <cell r="B344">
            <v>450</v>
          </cell>
          <cell r="C344">
            <v>86</v>
          </cell>
          <cell r="D344">
            <v>670</v>
          </cell>
          <cell r="E344">
            <v>1</v>
          </cell>
          <cell r="F344">
            <v>0</v>
          </cell>
          <cell r="G344">
            <v>0</v>
          </cell>
          <cell r="H344">
            <v>7892.3457500000004</v>
          </cell>
          <cell r="I344">
            <v>0</v>
          </cell>
          <cell r="J344">
            <v>0</v>
          </cell>
          <cell r="K344">
            <v>7892</v>
          </cell>
        </row>
        <row r="345">
          <cell r="A345">
            <v>450086672</v>
          </cell>
          <cell r="B345">
            <v>450</v>
          </cell>
          <cell r="C345">
            <v>86</v>
          </cell>
          <cell r="D345">
            <v>672</v>
          </cell>
          <cell r="E345">
            <v>2</v>
          </cell>
          <cell r="F345">
            <v>0</v>
          </cell>
          <cell r="G345">
            <v>0</v>
          </cell>
          <cell r="H345">
            <v>16545.291499999999</v>
          </cell>
          <cell r="I345">
            <v>0</v>
          </cell>
          <cell r="J345">
            <v>0</v>
          </cell>
          <cell r="K345">
            <v>8273</v>
          </cell>
        </row>
        <row r="346">
          <cell r="A346">
            <v>450086674</v>
          </cell>
          <cell r="B346">
            <v>450</v>
          </cell>
          <cell r="C346">
            <v>86</v>
          </cell>
          <cell r="D346">
            <v>674</v>
          </cell>
          <cell r="E346">
            <v>1</v>
          </cell>
          <cell r="F346">
            <v>1</v>
          </cell>
          <cell r="G346">
            <v>100</v>
          </cell>
          <cell r="H346">
            <v>11746.245750000002</v>
          </cell>
          <cell r="I346">
            <v>3473.6</v>
          </cell>
          <cell r="J346">
            <v>29.572001760647648</v>
          </cell>
          <cell r="K346">
            <v>11746</v>
          </cell>
          <cell r="L346">
            <v>3473.6</v>
          </cell>
        </row>
        <row r="347">
          <cell r="A347">
            <v>450086683</v>
          </cell>
          <cell r="B347">
            <v>450</v>
          </cell>
          <cell r="C347">
            <v>86</v>
          </cell>
          <cell r="D347">
            <v>683</v>
          </cell>
          <cell r="E347">
            <v>3</v>
          </cell>
          <cell r="F347">
            <v>0</v>
          </cell>
          <cell r="G347">
            <v>0</v>
          </cell>
          <cell r="H347">
            <v>23677.037249999998</v>
          </cell>
          <cell r="I347">
            <v>0</v>
          </cell>
          <cell r="J347">
            <v>0</v>
          </cell>
          <cell r="K347">
            <v>7892</v>
          </cell>
        </row>
        <row r="348">
          <cell r="A348">
            <v>450086717</v>
          </cell>
          <cell r="B348">
            <v>450</v>
          </cell>
          <cell r="C348">
            <v>86</v>
          </cell>
          <cell r="D348">
            <v>717</v>
          </cell>
          <cell r="E348">
            <v>2</v>
          </cell>
          <cell r="F348">
            <v>0</v>
          </cell>
          <cell r="G348">
            <v>0</v>
          </cell>
          <cell r="H348">
            <v>15784.691500000001</v>
          </cell>
          <cell r="I348">
            <v>0</v>
          </cell>
          <cell r="J348">
            <v>0</v>
          </cell>
          <cell r="K348">
            <v>7892</v>
          </cell>
        </row>
        <row r="349">
          <cell r="A349">
            <v>453137005</v>
          </cell>
          <cell r="B349">
            <v>453</v>
          </cell>
          <cell r="C349">
            <v>137</v>
          </cell>
          <cell r="D349">
            <v>5</v>
          </cell>
          <cell r="E349">
            <v>1</v>
          </cell>
          <cell r="F349">
            <v>1</v>
          </cell>
          <cell r="G349">
            <v>100</v>
          </cell>
          <cell r="H349">
            <v>11365.945750000001</v>
          </cell>
          <cell r="I349">
            <v>3473.6</v>
          </cell>
          <cell r="J349">
            <v>30.56146911487766</v>
          </cell>
          <cell r="K349">
            <v>11366</v>
          </cell>
          <cell r="L349">
            <v>3473.6</v>
          </cell>
        </row>
        <row r="350">
          <cell r="A350">
            <v>453137061</v>
          </cell>
          <cell r="B350">
            <v>453</v>
          </cell>
          <cell r="C350">
            <v>137</v>
          </cell>
          <cell r="D350">
            <v>61</v>
          </cell>
          <cell r="E350">
            <v>35</v>
          </cell>
          <cell r="F350">
            <v>29</v>
          </cell>
          <cell r="G350">
            <v>82.857142857142861</v>
          </cell>
          <cell r="H350">
            <v>385792.37124999997</v>
          </cell>
          <cell r="I350">
            <v>100734.39999999999</v>
          </cell>
          <cell r="J350">
            <v>26.111039903047335</v>
          </cell>
          <cell r="K350">
            <v>11023</v>
          </cell>
          <cell r="L350">
            <v>3473.6</v>
          </cell>
        </row>
        <row r="351">
          <cell r="A351">
            <v>453137086</v>
          </cell>
          <cell r="B351">
            <v>453</v>
          </cell>
          <cell r="C351">
            <v>137</v>
          </cell>
          <cell r="D351">
            <v>86</v>
          </cell>
          <cell r="E351">
            <v>5</v>
          </cell>
          <cell r="F351">
            <v>4</v>
          </cell>
          <cell r="G351">
            <v>80</v>
          </cell>
          <cell r="H351">
            <v>54877.328750000001</v>
          </cell>
          <cell r="I351">
            <v>13894.4</v>
          </cell>
          <cell r="J351">
            <v>25.319016644008936</v>
          </cell>
          <cell r="K351">
            <v>10975</v>
          </cell>
          <cell r="L351">
            <v>3473.6</v>
          </cell>
        </row>
        <row r="352">
          <cell r="A352">
            <v>453137137</v>
          </cell>
          <cell r="B352">
            <v>453</v>
          </cell>
          <cell r="C352">
            <v>137</v>
          </cell>
          <cell r="D352">
            <v>137</v>
          </cell>
          <cell r="E352">
            <v>573</v>
          </cell>
          <cell r="F352">
            <v>477</v>
          </cell>
          <cell r="G352">
            <v>83.246073298429323</v>
          </cell>
          <cell r="H352">
            <v>6389705.1047499999</v>
          </cell>
          <cell r="I352">
            <v>1615034.88</v>
          </cell>
          <cell r="J352">
            <v>25.275577722662192</v>
          </cell>
          <cell r="K352">
            <v>11151</v>
          </cell>
          <cell r="L352">
            <v>3385.8173584905658</v>
          </cell>
        </row>
        <row r="353">
          <cell r="A353">
            <v>453137227</v>
          </cell>
          <cell r="B353">
            <v>453</v>
          </cell>
          <cell r="C353">
            <v>137</v>
          </cell>
          <cell r="D353">
            <v>227</v>
          </cell>
          <cell r="E353">
            <v>1</v>
          </cell>
          <cell r="F353">
            <v>1</v>
          </cell>
          <cell r="G353">
            <v>100</v>
          </cell>
          <cell r="H353">
            <v>11746.245750000002</v>
          </cell>
          <cell r="I353">
            <v>3473.6</v>
          </cell>
          <cell r="J353">
            <v>29.572001760647648</v>
          </cell>
          <cell r="K353">
            <v>11746</v>
          </cell>
          <cell r="L353">
            <v>3473.6</v>
          </cell>
        </row>
        <row r="354">
          <cell r="A354">
            <v>453137278</v>
          </cell>
          <cell r="B354">
            <v>453</v>
          </cell>
          <cell r="C354">
            <v>137</v>
          </cell>
          <cell r="D354">
            <v>278</v>
          </cell>
          <cell r="E354">
            <v>4</v>
          </cell>
          <cell r="F354">
            <v>3</v>
          </cell>
          <cell r="G354">
            <v>75</v>
          </cell>
          <cell r="H354">
            <v>42750.782999999996</v>
          </cell>
          <cell r="I354">
            <v>10420.799999999999</v>
          </cell>
          <cell r="J354">
            <v>24.375693890799617</v>
          </cell>
          <cell r="K354">
            <v>10688</v>
          </cell>
          <cell r="L354">
            <v>3473.6</v>
          </cell>
        </row>
        <row r="355">
          <cell r="A355">
            <v>453137281</v>
          </cell>
          <cell r="B355">
            <v>453</v>
          </cell>
          <cell r="C355">
            <v>137</v>
          </cell>
          <cell r="D355">
            <v>281</v>
          </cell>
          <cell r="E355">
            <v>79</v>
          </cell>
          <cell r="F355">
            <v>66</v>
          </cell>
          <cell r="G355">
            <v>83.544303797468359</v>
          </cell>
          <cell r="H355">
            <v>883672.49425000011</v>
          </cell>
          <cell r="I355">
            <v>227263.68</v>
          </cell>
          <cell r="J355">
            <v>25.71808916524958</v>
          </cell>
          <cell r="K355">
            <v>11186</v>
          </cell>
          <cell r="L355">
            <v>3443.389090909091</v>
          </cell>
        </row>
        <row r="356">
          <cell r="A356">
            <v>453137325</v>
          </cell>
          <cell r="B356">
            <v>453</v>
          </cell>
          <cell r="C356">
            <v>137</v>
          </cell>
          <cell r="D356">
            <v>325</v>
          </cell>
          <cell r="E356">
            <v>1</v>
          </cell>
          <cell r="F356">
            <v>1</v>
          </cell>
          <cell r="G356">
            <v>100</v>
          </cell>
          <cell r="H356">
            <v>11365.945750000001</v>
          </cell>
          <cell r="I356">
            <v>3473.6</v>
          </cell>
          <cell r="J356">
            <v>30.56146911487766</v>
          </cell>
          <cell r="K356">
            <v>11366</v>
          </cell>
          <cell r="L356">
            <v>3473.6</v>
          </cell>
        </row>
        <row r="357">
          <cell r="A357">
            <v>453137332</v>
          </cell>
          <cell r="B357">
            <v>453</v>
          </cell>
          <cell r="C357">
            <v>137</v>
          </cell>
          <cell r="D357">
            <v>332</v>
          </cell>
          <cell r="E357">
            <v>5</v>
          </cell>
          <cell r="F357">
            <v>4</v>
          </cell>
          <cell r="G357">
            <v>80</v>
          </cell>
          <cell r="H357">
            <v>56477.498749999999</v>
          </cell>
          <cell r="I357">
            <v>13894.4</v>
          </cell>
          <cell r="J357">
            <v>24.601656071038381</v>
          </cell>
          <cell r="K357">
            <v>11295</v>
          </cell>
          <cell r="L357">
            <v>3473.6</v>
          </cell>
        </row>
        <row r="358">
          <cell r="A358">
            <v>454149009</v>
          </cell>
          <cell r="B358">
            <v>454</v>
          </cell>
          <cell r="C358">
            <v>149</v>
          </cell>
          <cell r="D358">
            <v>9</v>
          </cell>
          <cell r="E358">
            <v>1</v>
          </cell>
          <cell r="F358">
            <v>1</v>
          </cell>
          <cell r="G358">
            <v>100</v>
          </cell>
          <cell r="H358">
            <v>11746.245750000002</v>
          </cell>
          <cell r="I358">
            <v>3473.6</v>
          </cell>
          <cell r="J358">
            <v>29.572001760647648</v>
          </cell>
          <cell r="K358">
            <v>11746</v>
          </cell>
          <cell r="L358">
            <v>3473.6</v>
          </cell>
        </row>
        <row r="359">
          <cell r="A359">
            <v>454149128</v>
          </cell>
          <cell r="B359">
            <v>454</v>
          </cell>
          <cell r="C359">
            <v>149</v>
          </cell>
          <cell r="D359">
            <v>128</v>
          </cell>
          <cell r="E359">
            <v>5</v>
          </cell>
          <cell r="F359">
            <v>5</v>
          </cell>
          <cell r="G359">
            <v>100</v>
          </cell>
          <cell r="H359">
            <v>57642.52874999999</v>
          </cell>
          <cell r="I359">
            <v>16703.36</v>
          </cell>
          <cell r="J359">
            <v>28.977493462238161</v>
          </cell>
          <cell r="K359">
            <v>11529</v>
          </cell>
          <cell r="L359">
            <v>3340.672</v>
          </cell>
        </row>
        <row r="360">
          <cell r="A360">
            <v>454149149</v>
          </cell>
          <cell r="B360">
            <v>454</v>
          </cell>
          <cell r="C360">
            <v>149</v>
          </cell>
          <cell r="D360">
            <v>149</v>
          </cell>
          <cell r="E360">
            <v>629</v>
          </cell>
          <cell r="F360">
            <v>587</v>
          </cell>
          <cell r="G360">
            <v>93.322734499205083</v>
          </cell>
          <cell r="H360">
            <v>7349956.9067500019</v>
          </cell>
          <cell r="I360">
            <v>1941301.12</v>
          </cell>
          <cell r="J360">
            <v>26.412414992762223</v>
          </cell>
          <cell r="K360">
            <v>11685</v>
          </cell>
          <cell r="L360">
            <v>3307.1569335604772</v>
          </cell>
        </row>
        <row r="361">
          <cell r="A361">
            <v>454149181</v>
          </cell>
          <cell r="B361">
            <v>454</v>
          </cell>
          <cell r="C361">
            <v>149</v>
          </cell>
          <cell r="D361">
            <v>181</v>
          </cell>
          <cell r="E361">
            <v>41</v>
          </cell>
          <cell r="F361">
            <v>34</v>
          </cell>
          <cell r="G361">
            <v>82.926829268292678</v>
          </cell>
          <cell r="H361">
            <v>462937.70574999996</v>
          </cell>
          <cell r="I361">
            <v>113449.92</v>
          </cell>
          <cell r="J361">
            <v>24.506519687395329</v>
          </cell>
          <cell r="K361">
            <v>11291</v>
          </cell>
          <cell r="L361">
            <v>3336.7623529411762</v>
          </cell>
        </row>
        <row r="362">
          <cell r="A362">
            <v>454149211</v>
          </cell>
          <cell r="B362">
            <v>454</v>
          </cell>
          <cell r="C362">
            <v>149</v>
          </cell>
          <cell r="D362">
            <v>211</v>
          </cell>
          <cell r="E362">
            <v>2</v>
          </cell>
          <cell r="F362">
            <v>2</v>
          </cell>
          <cell r="G362">
            <v>100</v>
          </cell>
          <cell r="H362">
            <v>23112.191500000001</v>
          </cell>
          <cell r="I362">
            <v>6947.2</v>
          </cell>
          <cell r="J362">
            <v>30.058594832947794</v>
          </cell>
          <cell r="K362">
            <v>11556</v>
          </cell>
          <cell r="L362">
            <v>3473.6</v>
          </cell>
        </row>
        <row r="363">
          <cell r="A363">
            <v>455128007</v>
          </cell>
          <cell r="B363">
            <v>455</v>
          </cell>
          <cell r="C363">
            <v>128</v>
          </cell>
          <cell r="D363">
            <v>7</v>
          </cell>
          <cell r="E363">
            <v>3</v>
          </cell>
          <cell r="F363">
            <v>0</v>
          </cell>
          <cell r="G363">
            <v>0</v>
          </cell>
          <cell r="H363">
            <v>24437.637250000007</v>
          </cell>
          <cell r="I363">
            <v>0</v>
          </cell>
          <cell r="J363">
            <v>0</v>
          </cell>
          <cell r="K363">
            <v>8146</v>
          </cell>
        </row>
        <row r="364">
          <cell r="A364">
            <v>455128128</v>
          </cell>
          <cell r="B364">
            <v>455</v>
          </cell>
          <cell r="C364">
            <v>128</v>
          </cell>
          <cell r="D364">
            <v>128</v>
          </cell>
          <cell r="E364">
            <v>298</v>
          </cell>
          <cell r="F364">
            <v>60</v>
          </cell>
          <cell r="G364">
            <v>20.134228187919462</v>
          </cell>
          <cell r="H364">
            <v>2645682.8535000002</v>
          </cell>
          <cell r="I364">
            <v>203098.87999999998</v>
          </cell>
          <cell r="J364">
            <v>7.6766147435743646</v>
          </cell>
          <cell r="K364">
            <v>8878</v>
          </cell>
          <cell r="L364">
            <v>3384.9813333333327</v>
          </cell>
        </row>
        <row r="365">
          <cell r="A365">
            <v>455128149</v>
          </cell>
          <cell r="B365">
            <v>455</v>
          </cell>
          <cell r="C365">
            <v>128</v>
          </cell>
          <cell r="D365">
            <v>149</v>
          </cell>
          <cell r="E365">
            <v>1</v>
          </cell>
          <cell r="F365">
            <v>0</v>
          </cell>
          <cell r="G365">
            <v>0</v>
          </cell>
          <cell r="H365">
            <v>8272.6457499999997</v>
          </cell>
          <cell r="I365">
            <v>0</v>
          </cell>
          <cell r="J365">
            <v>0</v>
          </cell>
          <cell r="K365">
            <v>8273</v>
          </cell>
        </row>
        <row r="366">
          <cell r="A366">
            <v>455128160</v>
          </cell>
          <cell r="B366">
            <v>455</v>
          </cell>
          <cell r="C366">
            <v>128</v>
          </cell>
          <cell r="D366">
            <v>160</v>
          </cell>
          <cell r="E366">
            <v>1</v>
          </cell>
          <cell r="F366">
            <v>0</v>
          </cell>
          <cell r="G366">
            <v>0</v>
          </cell>
          <cell r="H366">
            <v>7892.3457500000004</v>
          </cell>
          <cell r="I366">
            <v>0</v>
          </cell>
          <cell r="J366">
            <v>0</v>
          </cell>
          <cell r="K366">
            <v>7892</v>
          </cell>
        </row>
        <row r="367">
          <cell r="A367">
            <v>455128181</v>
          </cell>
          <cell r="B367">
            <v>455</v>
          </cell>
          <cell r="C367">
            <v>128</v>
          </cell>
          <cell r="D367">
            <v>181</v>
          </cell>
          <cell r="E367">
            <v>2</v>
          </cell>
          <cell r="F367">
            <v>0</v>
          </cell>
          <cell r="G367">
            <v>0</v>
          </cell>
          <cell r="H367">
            <v>16545.291499999999</v>
          </cell>
          <cell r="I367">
            <v>0</v>
          </cell>
          <cell r="J367">
            <v>0</v>
          </cell>
          <cell r="K367">
            <v>8273</v>
          </cell>
        </row>
        <row r="368">
          <cell r="A368">
            <v>455128745</v>
          </cell>
          <cell r="B368">
            <v>455</v>
          </cell>
          <cell r="C368">
            <v>128</v>
          </cell>
          <cell r="D368">
            <v>745</v>
          </cell>
          <cell r="E368">
            <v>1</v>
          </cell>
          <cell r="F368">
            <v>1</v>
          </cell>
          <cell r="G368">
            <v>100</v>
          </cell>
          <cell r="H368">
            <v>11746.245750000002</v>
          </cell>
          <cell r="I368">
            <v>3473.6</v>
          </cell>
          <cell r="J368">
            <v>29.572001760647648</v>
          </cell>
          <cell r="K368">
            <v>11746</v>
          </cell>
          <cell r="L368">
            <v>3473.6</v>
          </cell>
        </row>
        <row r="369">
          <cell r="A369">
            <v>456160009</v>
          </cell>
          <cell r="B369">
            <v>456</v>
          </cell>
          <cell r="C369">
            <v>160</v>
          </cell>
          <cell r="D369">
            <v>9</v>
          </cell>
          <cell r="E369">
            <v>1</v>
          </cell>
          <cell r="F369">
            <v>0</v>
          </cell>
          <cell r="G369">
            <v>0</v>
          </cell>
          <cell r="H369">
            <v>8272.6457499999997</v>
          </cell>
          <cell r="I369">
            <v>0</v>
          </cell>
          <cell r="J369">
            <v>0</v>
          </cell>
          <cell r="K369">
            <v>8273</v>
          </cell>
        </row>
        <row r="370">
          <cell r="A370">
            <v>456160031</v>
          </cell>
          <cell r="B370">
            <v>456</v>
          </cell>
          <cell r="C370">
            <v>160</v>
          </cell>
          <cell r="D370">
            <v>31</v>
          </cell>
          <cell r="E370">
            <v>3</v>
          </cell>
          <cell r="F370">
            <v>3</v>
          </cell>
          <cell r="G370">
            <v>100</v>
          </cell>
          <cell r="H370">
            <v>29940.8815</v>
          </cell>
          <cell r="I370">
            <v>9756.16</v>
          </cell>
          <cell r="J370">
            <v>32.584745375649675</v>
          </cell>
          <cell r="K370">
            <v>9980</v>
          </cell>
          <cell r="L370">
            <v>3252.0533333333333</v>
          </cell>
        </row>
        <row r="371">
          <cell r="A371">
            <v>456160056</v>
          </cell>
          <cell r="B371">
            <v>456</v>
          </cell>
          <cell r="C371">
            <v>160</v>
          </cell>
          <cell r="D371">
            <v>56</v>
          </cell>
          <cell r="E371">
            <v>3</v>
          </cell>
          <cell r="F371">
            <v>3</v>
          </cell>
          <cell r="G371">
            <v>100</v>
          </cell>
          <cell r="H371">
            <v>33901.821499999998</v>
          </cell>
          <cell r="I371">
            <v>9756.16</v>
          </cell>
          <cell r="J371">
            <v>28.777686768246362</v>
          </cell>
          <cell r="K371">
            <v>11301</v>
          </cell>
          <cell r="L371">
            <v>3252.0533333333333</v>
          </cell>
        </row>
        <row r="372">
          <cell r="A372">
            <v>456160079</v>
          </cell>
          <cell r="B372">
            <v>456</v>
          </cell>
          <cell r="C372">
            <v>160</v>
          </cell>
          <cell r="D372">
            <v>79</v>
          </cell>
          <cell r="E372">
            <v>19</v>
          </cell>
          <cell r="F372">
            <v>9</v>
          </cell>
          <cell r="G372">
            <v>47.368421052631575</v>
          </cell>
          <cell r="H372">
            <v>208326.33924999999</v>
          </cell>
          <cell r="I372">
            <v>31262.399999999998</v>
          </cell>
          <cell r="J372">
            <v>15.006455790731223</v>
          </cell>
          <cell r="K372">
            <v>10965</v>
          </cell>
          <cell r="L372">
            <v>3473.6</v>
          </cell>
        </row>
        <row r="373">
          <cell r="A373">
            <v>456160149</v>
          </cell>
          <cell r="B373">
            <v>456</v>
          </cell>
          <cell r="C373">
            <v>160</v>
          </cell>
          <cell r="D373">
            <v>149</v>
          </cell>
          <cell r="E373">
            <v>3</v>
          </cell>
          <cell r="F373">
            <v>3</v>
          </cell>
          <cell r="G373">
            <v>100</v>
          </cell>
          <cell r="H373">
            <v>31541.051500000001</v>
          </cell>
          <cell r="I373">
            <v>9756.16</v>
          </cell>
          <cell r="J373">
            <v>30.931625725921023</v>
          </cell>
          <cell r="K373">
            <v>10514</v>
          </cell>
          <cell r="L373">
            <v>3252.0533333333333</v>
          </cell>
        </row>
        <row r="374">
          <cell r="A374">
            <v>456160160</v>
          </cell>
          <cell r="B374">
            <v>456</v>
          </cell>
          <cell r="C374">
            <v>160</v>
          </cell>
          <cell r="D374">
            <v>160</v>
          </cell>
          <cell r="E374">
            <v>709</v>
          </cell>
          <cell r="F374">
            <v>602</v>
          </cell>
          <cell r="G374">
            <v>84.908321579689698</v>
          </cell>
          <cell r="H374">
            <v>8512838.7445</v>
          </cell>
          <cell r="I374">
            <v>2025307.84</v>
          </cell>
          <cell r="J374">
            <v>23.791215842171532</v>
          </cell>
          <cell r="K374">
            <v>12007</v>
          </cell>
          <cell r="L374">
            <v>3364.2987375415282</v>
          </cell>
        </row>
        <row r="375">
          <cell r="A375">
            <v>456160170</v>
          </cell>
          <cell r="B375">
            <v>456</v>
          </cell>
          <cell r="C375">
            <v>160</v>
          </cell>
          <cell r="D375">
            <v>170</v>
          </cell>
          <cell r="E375">
            <v>1</v>
          </cell>
          <cell r="F375">
            <v>1</v>
          </cell>
          <cell r="G375">
            <v>100</v>
          </cell>
          <cell r="H375">
            <v>13726.715749999998</v>
          </cell>
          <cell r="I375">
            <v>3473.6</v>
          </cell>
          <cell r="J375">
            <v>25.305397614866472</v>
          </cell>
          <cell r="K375">
            <v>13727</v>
          </cell>
          <cell r="L375">
            <v>3473.6</v>
          </cell>
        </row>
        <row r="376">
          <cell r="A376">
            <v>456160181</v>
          </cell>
          <cell r="B376">
            <v>456</v>
          </cell>
          <cell r="C376">
            <v>160</v>
          </cell>
          <cell r="D376">
            <v>181</v>
          </cell>
          <cell r="E376">
            <v>1</v>
          </cell>
          <cell r="F376">
            <v>1</v>
          </cell>
          <cell r="G376">
            <v>100</v>
          </cell>
          <cell r="H376">
            <v>13726.715749999998</v>
          </cell>
          <cell r="I376">
            <v>3473.6</v>
          </cell>
          <cell r="J376">
            <v>25.305397614866472</v>
          </cell>
          <cell r="K376">
            <v>13727</v>
          </cell>
          <cell r="L376">
            <v>3473.6</v>
          </cell>
        </row>
        <row r="377">
          <cell r="A377">
            <v>456160295</v>
          </cell>
          <cell r="B377">
            <v>456</v>
          </cell>
          <cell r="C377">
            <v>160</v>
          </cell>
          <cell r="D377">
            <v>295</v>
          </cell>
          <cell r="E377">
            <v>7</v>
          </cell>
          <cell r="F377">
            <v>5</v>
          </cell>
          <cell r="G377">
            <v>71.428571428571431</v>
          </cell>
          <cell r="H377">
            <v>78769.640250000011</v>
          </cell>
          <cell r="I377">
            <v>17368</v>
          </cell>
          <cell r="J377">
            <v>22.04910412803364</v>
          </cell>
          <cell r="K377">
            <v>11253</v>
          </cell>
          <cell r="L377">
            <v>3473.6</v>
          </cell>
        </row>
        <row r="378">
          <cell r="A378">
            <v>457035035</v>
          </cell>
          <cell r="B378">
            <v>457</v>
          </cell>
          <cell r="C378">
            <v>35</v>
          </cell>
          <cell r="D378">
            <v>35</v>
          </cell>
          <cell r="E378">
            <v>280</v>
          </cell>
          <cell r="F378">
            <v>147</v>
          </cell>
          <cell r="G378">
            <v>52.5</v>
          </cell>
          <cell r="H378">
            <v>3041505.2625949997</v>
          </cell>
          <cell r="I378">
            <v>510619.2</v>
          </cell>
          <cell r="J378">
            <v>16.788371412000842</v>
          </cell>
          <cell r="K378">
            <v>10863</v>
          </cell>
          <cell r="L378">
            <v>3473.6</v>
          </cell>
        </row>
        <row r="379">
          <cell r="A379">
            <v>457035057</v>
          </cell>
          <cell r="B379">
            <v>457</v>
          </cell>
          <cell r="C379">
            <v>35</v>
          </cell>
          <cell r="D379">
            <v>57</v>
          </cell>
          <cell r="E379">
            <v>99</v>
          </cell>
          <cell r="F379">
            <v>45</v>
          </cell>
          <cell r="G379">
            <v>45.454545454545453</v>
          </cell>
          <cell r="H379">
            <v>1064271.2249873751</v>
          </cell>
          <cell r="I379">
            <v>156312</v>
          </cell>
          <cell r="J379">
            <v>14.687233510598228</v>
          </cell>
          <cell r="K379">
            <v>10750</v>
          </cell>
          <cell r="L379">
            <v>3473.6</v>
          </cell>
        </row>
        <row r="380">
          <cell r="A380">
            <v>457035093</v>
          </cell>
          <cell r="B380">
            <v>457</v>
          </cell>
          <cell r="C380">
            <v>35</v>
          </cell>
          <cell r="D380">
            <v>93</v>
          </cell>
          <cell r="E380">
            <v>3</v>
          </cell>
          <cell r="F380">
            <v>2</v>
          </cell>
          <cell r="G380">
            <v>66.666666666666657</v>
          </cell>
          <cell r="H380">
            <v>33294.163685375002</v>
          </cell>
          <cell r="I380">
            <v>6947.2</v>
          </cell>
          <cell r="J380">
            <v>20.866119556718793</v>
          </cell>
          <cell r="K380">
            <v>11098</v>
          </cell>
          <cell r="L380">
            <v>3473.6</v>
          </cell>
        </row>
        <row r="381">
          <cell r="A381">
            <v>457035163</v>
          </cell>
          <cell r="B381">
            <v>457</v>
          </cell>
          <cell r="C381">
            <v>35</v>
          </cell>
          <cell r="D381">
            <v>163</v>
          </cell>
          <cell r="E381">
            <v>3</v>
          </cell>
          <cell r="F381">
            <v>3</v>
          </cell>
          <cell r="G381">
            <v>100</v>
          </cell>
          <cell r="H381">
            <v>39102.033075374995</v>
          </cell>
          <cell r="I381">
            <v>10420.799999999999</v>
          </cell>
          <cell r="J381">
            <v>26.650276674648488</v>
          </cell>
          <cell r="K381">
            <v>13034</v>
          </cell>
          <cell r="L381">
            <v>3473.6</v>
          </cell>
        </row>
        <row r="382">
          <cell r="A382">
            <v>457035248</v>
          </cell>
          <cell r="B382">
            <v>457</v>
          </cell>
          <cell r="C382">
            <v>35</v>
          </cell>
          <cell r="D382">
            <v>248</v>
          </cell>
          <cell r="E382">
            <v>6</v>
          </cell>
          <cell r="F382">
            <v>3</v>
          </cell>
          <cell r="G382">
            <v>50</v>
          </cell>
          <cell r="H382">
            <v>71721.28437075</v>
          </cell>
          <cell r="I382">
            <v>10420.799999999999</v>
          </cell>
          <cell r="J382">
            <v>14.529578062394405</v>
          </cell>
          <cell r="K382">
            <v>11954</v>
          </cell>
          <cell r="L382">
            <v>3473.6</v>
          </cell>
        </row>
        <row r="383">
          <cell r="A383">
            <v>457035285</v>
          </cell>
          <cell r="B383">
            <v>457</v>
          </cell>
          <cell r="C383">
            <v>35</v>
          </cell>
          <cell r="D383">
            <v>285</v>
          </cell>
          <cell r="E383">
            <v>1</v>
          </cell>
          <cell r="F383">
            <v>1</v>
          </cell>
          <cell r="G383">
            <v>100</v>
          </cell>
          <cell r="H383">
            <v>12061.826965124999</v>
          </cell>
          <cell r="I383">
            <v>3473.6</v>
          </cell>
          <cell r="J383">
            <v>28.798290756809923</v>
          </cell>
          <cell r="K383">
            <v>12062</v>
          </cell>
          <cell r="L383">
            <v>3473.6</v>
          </cell>
        </row>
        <row r="384">
          <cell r="A384">
            <v>457035346</v>
          </cell>
          <cell r="B384">
            <v>457</v>
          </cell>
          <cell r="C384">
            <v>35</v>
          </cell>
          <cell r="D384">
            <v>346</v>
          </cell>
          <cell r="E384">
            <v>1</v>
          </cell>
          <cell r="F384">
            <v>0</v>
          </cell>
          <cell r="G384">
            <v>0</v>
          </cell>
          <cell r="H384">
            <v>8765.8503651249994</v>
          </cell>
          <cell r="I384">
            <v>0</v>
          </cell>
          <cell r="J384">
            <v>0</v>
          </cell>
          <cell r="K384">
            <v>8766</v>
          </cell>
        </row>
        <row r="385">
          <cell r="A385">
            <v>458160031</v>
          </cell>
          <cell r="B385">
            <v>458</v>
          </cell>
          <cell r="C385">
            <v>160</v>
          </cell>
          <cell r="D385">
            <v>31</v>
          </cell>
          <cell r="E385">
            <v>3</v>
          </cell>
          <cell r="F385">
            <v>1</v>
          </cell>
          <cell r="G385">
            <v>33.333333333333329</v>
          </cell>
          <cell r="H385">
            <v>31628.777250000003</v>
          </cell>
          <cell r="I385">
            <v>2808.96</v>
          </cell>
          <cell r="J385">
            <v>8.881026217983182</v>
          </cell>
          <cell r="K385">
            <v>10543</v>
          </cell>
          <cell r="L385">
            <v>2808.96</v>
          </cell>
        </row>
        <row r="386">
          <cell r="A386">
            <v>458160079</v>
          </cell>
          <cell r="B386">
            <v>458</v>
          </cell>
          <cell r="C386">
            <v>160</v>
          </cell>
          <cell r="D386">
            <v>79</v>
          </cell>
          <cell r="E386">
            <v>22</v>
          </cell>
          <cell r="F386">
            <v>10</v>
          </cell>
          <cell r="G386">
            <v>45.454545454545453</v>
          </cell>
          <cell r="H386">
            <v>239434.9265</v>
          </cell>
          <cell r="I386">
            <v>28089.599999999999</v>
          </cell>
          <cell r="J386">
            <v>11.731621785763155</v>
          </cell>
          <cell r="K386">
            <v>10883</v>
          </cell>
          <cell r="L386">
            <v>2808.96</v>
          </cell>
        </row>
        <row r="387">
          <cell r="A387">
            <v>458160160</v>
          </cell>
          <cell r="B387">
            <v>458</v>
          </cell>
          <cell r="C387">
            <v>160</v>
          </cell>
          <cell r="D387">
            <v>160</v>
          </cell>
          <cell r="E387">
            <v>83</v>
          </cell>
          <cell r="F387">
            <v>70</v>
          </cell>
          <cell r="G387">
            <v>84.337349397590373</v>
          </cell>
          <cell r="H387">
            <v>993975.47725000023</v>
          </cell>
          <cell r="I387">
            <v>196627.20000000001</v>
          </cell>
          <cell r="J387">
            <v>19.781896485414521</v>
          </cell>
          <cell r="K387">
            <v>11976</v>
          </cell>
          <cell r="L387">
            <v>2808.96</v>
          </cell>
        </row>
        <row r="388">
          <cell r="A388">
            <v>458160301</v>
          </cell>
          <cell r="B388">
            <v>458</v>
          </cell>
          <cell r="C388">
            <v>160</v>
          </cell>
          <cell r="D388">
            <v>301</v>
          </cell>
          <cell r="E388">
            <v>1</v>
          </cell>
          <cell r="F388">
            <v>1</v>
          </cell>
          <cell r="G388">
            <v>100</v>
          </cell>
          <cell r="H388">
            <v>12415.56575</v>
          </cell>
          <cell r="I388">
            <v>2808.96</v>
          </cell>
          <cell r="J388">
            <v>22.624502632914655</v>
          </cell>
          <cell r="K388">
            <v>12416</v>
          </cell>
          <cell r="L388">
            <v>2808.96</v>
          </cell>
        </row>
        <row r="389">
          <cell r="A389">
            <v>463035035</v>
          </cell>
          <cell r="B389">
            <v>463</v>
          </cell>
          <cell r="C389">
            <v>35</v>
          </cell>
          <cell r="D389">
            <v>35</v>
          </cell>
          <cell r="E389">
            <v>284</v>
          </cell>
          <cell r="F389">
            <v>246</v>
          </cell>
          <cell r="G389">
            <v>86.619718309859152</v>
          </cell>
          <cell r="H389">
            <v>3480470.1560854996</v>
          </cell>
          <cell r="I389">
            <v>838402.70639103989</v>
          </cell>
          <cell r="J389">
            <v>24.088777343058592</v>
          </cell>
          <cell r="K389">
            <v>12255</v>
          </cell>
          <cell r="L389">
            <v>3408.1410828904059</v>
          </cell>
        </row>
        <row r="390">
          <cell r="A390">
            <v>463035163</v>
          </cell>
          <cell r="B390">
            <v>463</v>
          </cell>
          <cell r="C390">
            <v>35</v>
          </cell>
          <cell r="D390">
            <v>163</v>
          </cell>
          <cell r="E390">
            <v>2</v>
          </cell>
          <cell r="F390">
            <v>2</v>
          </cell>
          <cell r="G390">
            <v>100</v>
          </cell>
          <cell r="H390">
            <v>24528.313320249996</v>
          </cell>
          <cell r="I390">
            <v>6947.2</v>
          </cell>
          <cell r="J390">
            <v>28.323186797620348</v>
          </cell>
          <cell r="K390">
            <v>12264</v>
          </cell>
          <cell r="L390">
            <v>3473.6</v>
          </cell>
        </row>
        <row r="391">
          <cell r="A391">
            <v>463035165</v>
          </cell>
          <cell r="B391">
            <v>463</v>
          </cell>
          <cell r="C391">
            <v>35</v>
          </cell>
          <cell r="D391">
            <v>165</v>
          </cell>
          <cell r="E391">
            <v>1</v>
          </cell>
          <cell r="F391">
            <v>1</v>
          </cell>
          <cell r="G391">
            <v>100</v>
          </cell>
          <cell r="H391">
            <v>12061.826965124999</v>
          </cell>
          <cell r="I391">
            <v>3473.6</v>
          </cell>
          <cell r="J391">
            <v>28.798290756809923</v>
          </cell>
          <cell r="K391">
            <v>12062</v>
          </cell>
          <cell r="L391">
            <v>3473.6</v>
          </cell>
        </row>
        <row r="392">
          <cell r="A392">
            <v>463035198</v>
          </cell>
          <cell r="B392">
            <v>463</v>
          </cell>
          <cell r="C392">
            <v>35</v>
          </cell>
          <cell r="D392">
            <v>198</v>
          </cell>
          <cell r="E392">
            <v>1</v>
          </cell>
          <cell r="F392">
            <v>1</v>
          </cell>
          <cell r="G392">
            <v>100</v>
          </cell>
          <cell r="H392">
            <v>14573.719755124999</v>
          </cell>
          <cell r="I392">
            <v>3473.6</v>
          </cell>
          <cell r="J392">
            <v>23.834683652253382</v>
          </cell>
          <cell r="K392">
            <v>14574</v>
          </cell>
          <cell r="L392">
            <v>3473.6</v>
          </cell>
        </row>
        <row r="393">
          <cell r="A393">
            <v>464168163</v>
          </cell>
          <cell r="B393">
            <v>464</v>
          </cell>
          <cell r="C393">
            <v>168</v>
          </cell>
          <cell r="D393">
            <v>163</v>
          </cell>
          <cell r="E393">
            <v>14</v>
          </cell>
          <cell r="F393">
            <v>3</v>
          </cell>
          <cell r="G393">
            <v>21.428571428571427</v>
          </cell>
          <cell r="H393">
            <v>121674.2405</v>
          </cell>
          <cell r="I393">
            <v>10420.799999999999</v>
          </cell>
          <cell r="J393">
            <v>8.564507949404458</v>
          </cell>
          <cell r="K393">
            <v>8691</v>
          </cell>
          <cell r="L393">
            <v>3473.6</v>
          </cell>
        </row>
        <row r="394">
          <cell r="A394">
            <v>464168168</v>
          </cell>
          <cell r="B394">
            <v>464</v>
          </cell>
          <cell r="C394">
            <v>168</v>
          </cell>
          <cell r="D394">
            <v>168</v>
          </cell>
          <cell r="E394">
            <v>189</v>
          </cell>
          <cell r="F394">
            <v>8</v>
          </cell>
          <cell r="G394">
            <v>4.2328042328042326</v>
          </cell>
          <cell r="H394">
            <v>1552147.9467499997</v>
          </cell>
          <cell r="I394">
            <v>27788.799999999999</v>
          </cell>
          <cell r="J394">
            <v>1.7903447965888954</v>
          </cell>
          <cell r="K394">
            <v>8212</v>
          </cell>
          <cell r="L394">
            <v>3473.6</v>
          </cell>
        </row>
        <row r="395">
          <cell r="A395">
            <v>464168196</v>
          </cell>
          <cell r="B395">
            <v>464</v>
          </cell>
          <cell r="C395">
            <v>168</v>
          </cell>
          <cell r="D395">
            <v>196</v>
          </cell>
          <cell r="E395">
            <v>3</v>
          </cell>
          <cell r="F395">
            <v>0</v>
          </cell>
          <cell r="G395">
            <v>0</v>
          </cell>
          <cell r="H395">
            <v>24437.637250000007</v>
          </cell>
          <cell r="I395">
            <v>0</v>
          </cell>
          <cell r="J395">
            <v>0</v>
          </cell>
          <cell r="K395">
            <v>8146</v>
          </cell>
        </row>
        <row r="396">
          <cell r="A396">
            <v>464168229</v>
          </cell>
          <cell r="B396">
            <v>464</v>
          </cell>
          <cell r="C396">
            <v>168</v>
          </cell>
          <cell r="D396">
            <v>229</v>
          </cell>
          <cell r="E396">
            <v>5</v>
          </cell>
          <cell r="F396">
            <v>2</v>
          </cell>
          <cell r="G396">
            <v>40</v>
          </cell>
          <cell r="H396">
            <v>47169.528750000005</v>
          </cell>
          <cell r="I396">
            <v>6947.2</v>
          </cell>
          <cell r="J396">
            <v>14.728152228995924</v>
          </cell>
          <cell r="K396">
            <v>9434</v>
          </cell>
          <cell r="L396">
            <v>3473.6</v>
          </cell>
        </row>
        <row r="397">
          <cell r="A397">
            <v>464168258</v>
          </cell>
          <cell r="B397">
            <v>464</v>
          </cell>
          <cell r="C397">
            <v>168</v>
          </cell>
          <cell r="D397">
            <v>258</v>
          </cell>
          <cell r="E397">
            <v>4</v>
          </cell>
          <cell r="F397">
            <v>1</v>
          </cell>
          <cell r="G397">
            <v>25</v>
          </cell>
          <cell r="H397">
            <v>35423.282999999996</v>
          </cell>
          <cell r="I397">
            <v>3473.6</v>
          </cell>
          <cell r="J397">
            <v>9.8059798692289473</v>
          </cell>
          <cell r="K397">
            <v>8856</v>
          </cell>
          <cell r="L397">
            <v>3473.6</v>
          </cell>
        </row>
        <row r="398">
          <cell r="A398">
            <v>464168262</v>
          </cell>
          <cell r="B398">
            <v>464</v>
          </cell>
          <cell r="C398">
            <v>168</v>
          </cell>
          <cell r="D398">
            <v>262</v>
          </cell>
          <cell r="E398">
            <v>3</v>
          </cell>
          <cell r="F398">
            <v>0</v>
          </cell>
          <cell r="G398">
            <v>0</v>
          </cell>
          <cell r="H398">
            <v>24057.337249999997</v>
          </cell>
          <cell r="I398">
            <v>0</v>
          </cell>
          <cell r="J398">
            <v>0</v>
          </cell>
          <cell r="K398">
            <v>8019</v>
          </cell>
        </row>
        <row r="399">
          <cell r="A399">
            <v>464168291</v>
          </cell>
          <cell r="B399">
            <v>464</v>
          </cell>
          <cell r="C399">
            <v>168</v>
          </cell>
          <cell r="D399">
            <v>291</v>
          </cell>
          <cell r="E399">
            <v>12</v>
          </cell>
          <cell r="F399">
            <v>0</v>
          </cell>
          <cell r="G399">
            <v>0</v>
          </cell>
          <cell r="H399">
            <v>95088.449000000022</v>
          </cell>
          <cell r="I399">
            <v>0</v>
          </cell>
          <cell r="J399">
            <v>0</v>
          </cell>
          <cell r="K399">
            <v>7924</v>
          </cell>
        </row>
        <row r="400">
          <cell r="A400">
            <v>466700096</v>
          </cell>
          <cell r="B400">
            <v>466</v>
          </cell>
          <cell r="C400">
            <v>700</v>
          </cell>
          <cell r="D400">
            <v>96</v>
          </cell>
          <cell r="E400">
            <v>4</v>
          </cell>
          <cell r="F400">
            <v>0</v>
          </cell>
          <cell r="G400">
            <v>0</v>
          </cell>
          <cell r="H400">
            <v>38426.423000000003</v>
          </cell>
          <cell r="I400">
            <v>0</v>
          </cell>
          <cell r="J400">
            <v>0</v>
          </cell>
          <cell r="K400">
            <v>9607</v>
          </cell>
        </row>
        <row r="401">
          <cell r="A401">
            <v>466700700</v>
          </cell>
          <cell r="B401">
            <v>466</v>
          </cell>
          <cell r="C401">
            <v>700</v>
          </cell>
          <cell r="D401">
            <v>700</v>
          </cell>
          <cell r="E401">
            <v>40</v>
          </cell>
          <cell r="F401">
            <v>16</v>
          </cell>
          <cell r="G401">
            <v>40</v>
          </cell>
          <cell r="H401">
            <v>431147.12000000005</v>
          </cell>
          <cell r="I401">
            <v>44943.360000000001</v>
          </cell>
          <cell r="J401">
            <v>10.42413550158934</v>
          </cell>
          <cell r="K401">
            <v>10779</v>
          </cell>
          <cell r="L401">
            <v>2808.96</v>
          </cell>
        </row>
        <row r="402">
          <cell r="A402">
            <v>466774089</v>
          </cell>
          <cell r="B402">
            <v>466</v>
          </cell>
          <cell r="C402">
            <v>774</v>
          </cell>
          <cell r="D402">
            <v>89</v>
          </cell>
          <cell r="E402">
            <v>28</v>
          </cell>
          <cell r="F402">
            <v>7</v>
          </cell>
          <cell r="G402">
            <v>25</v>
          </cell>
          <cell r="H402">
            <v>254799.83100000003</v>
          </cell>
          <cell r="I402">
            <v>24315.200000000001</v>
          </cell>
          <cell r="J402">
            <v>9.5428634723074044</v>
          </cell>
          <cell r="K402">
            <v>9100</v>
          </cell>
          <cell r="L402">
            <v>3473.6</v>
          </cell>
        </row>
        <row r="403">
          <cell r="A403">
            <v>466774096</v>
          </cell>
          <cell r="B403">
            <v>466</v>
          </cell>
          <cell r="C403">
            <v>774</v>
          </cell>
          <cell r="D403">
            <v>96</v>
          </cell>
          <cell r="E403">
            <v>2</v>
          </cell>
          <cell r="F403">
            <v>0</v>
          </cell>
          <cell r="G403">
            <v>0</v>
          </cell>
          <cell r="H403">
            <v>16164.991499999998</v>
          </cell>
          <cell r="I403">
            <v>0</v>
          </cell>
          <cell r="J403">
            <v>0</v>
          </cell>
          <cell r="K403">
            <v>8082</v>
          </cell>
        </row>
        <row r="404">
          <cell r="A404">
            <v>466774221</v>
          </cell>
          <cell r="B404">
            <v>466</v>
          </cell>
          <cell r="C404">
            <v>774</v>
          </cell>
          <cell r="D404">
            <v>221</v>
          </cell>
          <cell r="E404">
            <v>29</v>
          </cell>
          <cell r="F404">
            <v>9</v>
          </cell>
          <cell r="G404">
            <v>31.03448275862069</v>
          </cell>
          <cell r="H404">
            <v>270246.80674999999</v>
          </cell>
          <cell r="I404">
            <v>29933.120000000003</v>
          </cell>
          <cell r="J404">
            <v>11.076215981967382</v>
          </cell>
          <cell r="K404">
            <v>9319</v>
          </cell>
          <cell r="L404">
            <v>3325.9022222222225</v>
          </cell>
        </row>
        <row r="405">
          <cell r="A405">
            <v>466774296</v>
          </cell>
          <cell r="B405">
            <v>466</v>
          </cell>
          <cell r="C405">
            <v>774</v>
          </cell>
          <cell r="D405">
            <v>296</v>
          </cell>
          <cell r="E405">
            <v>34</v>
          </cell>
          <cell r="F405">
            <v>6</v>
          </cell>
          <cell r="G405">
            <v>17.647058823529413</v>
          </cell>
          <cell r="H405">
            <v>303861.11550000001</v>
          </cell>
          <cell r="I405">
            <v>20841.599999999999</v>
          </cell>
          <cell r="J405">
            <v>6.8589230200466371</v>
          </cell>
          <cell r="K405">
            <v>8937</v>
          </cell>
          <cell r="L405">
            <v>3473.6</v>
          </cell>
        </row>
        <row r="406">
          <cell r="A406">
            <v>466774774</v>
          </cell>
          <cell r="B406">
            <v>466</v>
          </cell>
          <cell r="C406">
            <v>774</v>
          </cell>
          <cell r="D406">
            <v>774</v>
          </cell>
          <cell r="E406">
            <v>40</v>
          </cell>
          <cell r="F406">
            <v>10</v>
          </cell>
          <cell r="G406">
            <v>25</v>
          </cell>
          <cell r="H406">
            <v>359141.41000000009</v>
          </cell>
          <cell r="I406">
            <v>34071.360000000001</v>
          </cell>
          <cell r="J406">
            <v>9.4868926420932613</v>
          </cell>
          <cell r="K406">
            <v>8979</v>
          </cell>
          <cell r="L406">
            <v>3407.136</v>
          </cell>
        </row>
        <row r="407">
          <cell r="A407">
            <v>469035035</v>
          </cell>
          <cell r="B407">
            <v>469</v>
          </cell>
          <cell r="C407">
            <v>35</v>
          </cell>
          <cell r="D407">
            <v>35</v>
          </cell>
          <cell r="E407">
            <v>866</v>
          </cell>
          <cell r="F407">
            <v>694</v>
          </cell>
          <cell r="G407">
            <v>80.138568129330253</v>
          </cell>
          <cell r="H407">
            <v>10870743.736149875</v>
          </cell>
          <cell r="I407">
            <v>2345512.0024262401</v>
          </cell>
          <cell r="J407">
            <v>21.576371031785147</v>
          </cell>
          <cell r="K407">
            <v>12553</v>
          </cell>
          <cell r="L407">
            <v>3379.7002916804613</v>
          </cell>
        </row>
        <row r="408">
          <cell r="A408">
            <v>469035044</v>
          </cell>
          <cell r="B408">
            <v>469</v>
          </cell>
          <cell r="C408">
            <v>35</v>
          </cell>
          <cell r="D408">
            <v>44</v>
          </cell>
          <cell r="E408">
            <v>1</v>
          </cell>
          <cell r="F408">
            <v>1</v>
          </cell>
          <cell r="G408">
            <v>100</v>
          </cell>
          <cell r="H408">
            <v>13169.346045125001</v>
          </cell>
          <cell r="I408">
            <v>3221.9922873599994</v>
          </cell>
          <cell r="J408">
            <v>24.465848769709481</v>
          </cell>
          <cell r="K408">
            <v>13169</v>
          </cell>
          <cell r="L408">
            <v>3221.9922873599994</v>
          </cell>
        </row>
        <row r="409">
          <cell r="A409">
            <v>469035057</v>
          </cell>
          <cell r="B409">
            <v>469</v>
          </cell>
          <cell r="C409">
            <v>35</v>
          </cell>
          <cell r="D409">
            <v>57</v>
          </cell>
          <cell r="E409">
            <v>1</v>
          </cell>
          <cell r="F409">
            <v>1</v>
          </cell>
          <cell r="G409">
            <v>100</v>
          </cell>
          <cell r="H409">
            <v>12466.486355124998</v>
          </cell>
          <cell r="I409">
            <v>3473.6</v>
          </cell>
          <cell r="J409">
            <v>27.863504607872098</v>
          </cell>
          <cell r="K409">
            <v>12466</v>
          </cell>
          <cell r="L409">
            <v>3473.6</v>
          </cell>
        </row>
        <row r="410">
          <cell r="A410">
            <v>469035243</v>
          </cell>
          <cell r="B410">
            <v>469</v>
          </cell>
          <cell r="C410">
            <v>35</v>
          </cell>
          <cell r="D410">
            <v>243</v>
          </cell>
          <cell r="E410">
            <v>1</v>
          </cell>
          <cell r="F410">
            <v>1</v>
          </cell>
          <cell r="G410">
            <v>100</v>
          </cell>
          <cell r="H410">
            <v>13169.346045125001</v>
          </cell>
          <cell r="I410">
            <v>3221.9922873599994</v>
          </cell>
          <cell r="J410">
            <v>24.465848769709481</v>
          </cell>
          <cell r="K410">
            <v>13169</v>
          </cell>
          <cell r="L410">
            <v>3221.9922873599994</v>
          </cell>
        </row>
        <row r="411">
          <cell r="A411">
            <v>470165035</v>
          </cell>
          <cell r="B411">
            <v>470</v>
          </cell>
          <cell r="C411">
            <v>165</v>
          </cell>
          <cell r="D411">
            <v>35</v>
          </cell>
          <cell r="E411">
            <v>1</v>
          </cell>
          <cell r="F411">
            <v>0</v>
          </cell>
          <cell r="G411">
            <v>0</v>
          </cell>
          <cell r="H411">
            <v>8494.9351540000007</v>
          </cell>
          <cell r="I411">
            <v>0</v>
          </cell>
          <cell r="J411">
            <v>0</v>
          </cell>
          <cell r="K411">
            <v>8495</v>
          </cell>
        </row>
        <row r="412">
          <cell r="A412">
            <v>470165057</v>
          </cell>
          <cell r="B412">
            <v>470</v>
          </cell>
          <cell r="C412">
            <v>165</v>
          </cell>
          <cell r="D412">
            <v>57</v>
          </cell>
          <cell r="E412">
            <v>4</v>
          </cell>
          <cell r="F412">
            <v>2</v>
          </cell>
          <cell r="G412">
            <v>50</v>
          </cell>
          <cell r="H412">
            <v>41379.591655999997</v>
          </cell>
          <cell r="I412">
            <v>6465.2098150399997</v>
          </cell>
          <cell r="J412">
            <v>15.624150834515426</v>
          </cell>
          <cell r="K412">
            <v>10345</v>
          </cell>
          <cell r="L412">
            <v>3232.6049075199999</v>
          </cell>
        </row>
        <row r="413">
          <cell r="A413">
            <v>470165093</v>
          </cell>
          <cell r="B413">
            <v>470</v>
          </cell>
          <cell r="C413">
            <v>165</v>
          </cell>
          <cell r="D413">
            <v>93</v>
          </cell>
          <cell r="E413">
            <v>215</v>
          </cell>
          <cell r="F413">
            <v>77</v>
          </cell>
          <cell r="G413">
            <v>35.813953488372093</v>
          </cell>
          <cell r="H413">
            <v>2160676.8536300003</v>
          </cell>
          <cell r="I413">
            <v>251561.52389631997</v>
          </cell>
          <cell r="J413">
            <v>11.642718506179637</v>
          </cell>
          <cell r="K413">
            <v>10050</v>
          </cell>
          <cell r="L413">
            <v>3267.0327778742853</v>
          </cell>
        </row>
        <row r="414">
          <cell r="A414">
            <v>470165163</v>
          </cell>
          <cell r="B414">
            <v>470</v>
          </cell>
          <cell r="C414">
            <v>165</v>
          </cell>
          <cell r="D414">
            <v>163</v>
          </cell>
          <cell r="E414">
            <v>12</v>
          </cell>
          <cell r="F414">
            <v>6</v>
          </cell>
          <cell r="G414">
            <v>50</v>
          </cell>
          <cell r="H414">
            <v>130831.346328</v>
          </cell>
          <cell r="I414">
            <v>18913.639260160002</v>
          </cell>
          <cell r="J414">
            <v>14.456504340131659</v>
          </cell>
          <cell r="K414">
            <v>10903</v>
          </cell>
          <cell r="L414">
            <v>3152.2732100266671</v>
          </cell>
        </row>
        <row r="415">
          <cell r="A415">
            <v>470165164</v>
          </cell>
          <cell r="B415">
            <v>470</v>
          </cell>
          <cell r="C415">
            <v>165</v>
          </cell>
          <cell r="D415">
            <v>164</v>
          </cell>
          <cell r="E415">
            <v>3</v>
          </cell>
          <cell r="F415">
            <v>0</v>
          </cell>
          <cell r="G415">
            <v>0</v>
          </cell>
          <cell r="H415">
            <v>25093.526582000006</v>
          </cell>
          <cell r="I415">
            <v>0</v>
          </cell>
          <cell r="J415">
            <v>0</v>
          </cell>
          <cell r="K415">
            <v>8365</v>
          </cell>
        </row>
        <row r="416">
          <cell r="A416">
            <v>470165165</v>
          </cell>
          <cell r="B416">
            <v>470</v>
          </cell>
          <cell r="C416">
            <v>165</v>
          </cell>
          <cell r="D416">
            <v>165</v>
          </cell>
          <cell r="E416">
            <v>645</v>
          </cell>
          <cell r="F416">
            <v>223</v>
          </cell>
          <cell r="G416">
            <v>34.573643410852711</v>
          </cell>
          <cell r="H416">
            <v>6384044.3855300006</v>
          </cell>
          <cell r="I416">
            <v>739909.50668287999</v>
          </cell>
          <cell r="J416">
            <v>11.589980614169134</v>
          </cell>
          <cell r="K416">
            <v>9898</v>
          </cell>
          <cell r="L416">
            <v>3317.9798505958743</v>
          </cell>
        </row>
        <row r="417">
          <cell r="A417">
            <v>470165176</v>
          </cell>
          <cell r="B417">
            <v>470</v>
          </cell>
          <cell r="C417">
            <v>165</v>
          </cell>
          <cell r="D417">
            <v>176</v>
          </cell>
          <cell r="E417">
            <v>193</v>
          </cell>
          <cell r="F417">
            <v>37</v>
          </cell>
          <cell r="G417">
            <v>19.170984455958546</v>
          </cell>
          <cell r="H417">
            <v>1803059.1103220005</v>
          </cell>
          <cell r="I417">
            <v>122257.32759552001</v>
          </cell>
          <cell r="J417">
            <v>6.7805501714076701</v>
          </cell>
          <cell r="K417">
            <v>9342</v>
          </cell>
          <cell r="L417">
            <v>3304.2520971762165</v>
          </cell>
        </row>
        <row r="418">
          <cell r="A418">
            <v>470165178</v>
          </cell>
          <cell r="B418">
            <v>470</v>
          </cell>
          <cell r="C418">
            <v>165</v>
          </cell>
          <cell r="D418">
            <v>178</v>
          </cell>
          <cell r="E418">
            <v>264</v>
          </cell>
          <cell r="F418">
            <v>25</v>
          </cell>
          <cell r="G418">
            <v>9.4696969696969688</v>
          </cell>
          <cell r="H418">
            <v>2384034.5556960003</v>
          </cell>
          <cell r="I418">
            <v>83466.068705279991</v>
          </cell>
          <cell r="J418">
            <v>3.501042738909157</v>
          </cell>
          <cell r="K418">
            <v>9030</v>
          </cell>
          <cell r="L418">
            <v>3338.6427482111994</v>
          </cell>
        </row>
        <row r="419">
          <cell r="A419">
            <v>470165229</v>
          </cell>
          <cell r="B419">
            <v>470</v>
          </cell>
          <cell r="C419">
            <v>165</v>
          </cell>
          <cell r="D419">
            <v>229</v>
          </cell>
          <cell r="E419">
            <v>6</v>
          </cell>
          <cell r="F419">
            <v>0</v>
          </cell>
          <cell r="G419">
            <v>0</v>
          </cell>
          <cell r="H419">
            <v>52927.743084000009</v>
          </cell>
          <cell r="I419">
            <v>0</v>
          </cell>
          <cell r="J419">
            <v>0</v>
          </cell>
          <cell r="K419">
            <v>8821</v>
          </cell>
        </row>
        <row r="420">
          <cell r="A420">
            <v>470165246</v>
          </cell>
          <cell r="B420">
            <v>470</v>
          </cell>
          <cell r="C420">
            <v>165</v>
          </cell>
          <cell r="D420">
            <v>246</v>
          </cell>
          <cell r="E420">
            <v>2</v>
          </cell>
          <cell r="F420">
            <v>0</v>
          </cell>
          <cell r="G420">
            <v>0</v>
          </cell>
          <cell r="H420">
            <v>17968.936387999998</v>
          </cell>
          <cell r="I420">
            <v>0</v>
          </cell>
          <cell r="J420">
            <v>0</v>
          </cell>
          <cell r="K420">
            <v>8984</v>
          </cell>
        </row>
        <row r="421">
          <cell r="A421">
            <v>470165248</v>
          </cell>
          <cell r="B421">
            <v>470</v>
          </cell>
          <cell r="C421">
            <v>165</v>
          </cell>
          <cell r="D421">
            <v>248</v>
          </cell>
          <cell r="E421">
            <v>8</v>
          </cell>
          <cell r="F421">
            <v>2</v>
          </cell>
          <cell r="G421">
            <v>25</v>
          </cell>
          <cell r="H421">
            <v>78829.617392</v>
          </cell>
          <cell r="I421">
            <v>5983.2196300800006</v>
          </cell>
          <cell r="J421">
            <v>7.5900655464645261</v>
          </cell>
          <cell r="K421">
            <v>9854</v>
          </cell>
          <cell r="L421">
            <v>2991.6098150400003</v>
          </cell>
        </row>
        <row r="422">
          <cell r="A422">
            <v>470165262</v>
          </cell>
          <cell r="B422">
            <v>470</v>
          </cell>
          <cell r="C422">
            <v>165</v>
          </cell>
          <cell r="D422">
            <v>262</v>
          </cell>
          <cell r="E422">
            <v>34</v>
          </cell>
          <cell r="F422">
            <v>6</v>
          </cell>
          <cell r="G422">
            <v>17.647058823529413</v>
          </cell>
          <cell r="H422">
            <v>329859.72579599998</v>
          </cell>
          <cell r="I422">
            <v>19877.61963008</v>
          </cell>
          <cell r="J422">
            <v>6.0260826271265406</v>
          </cell>
          <cell r="K422">
            <v>9702</v>
          </cell>
          <cell r="L422">
            <v>3312.9366050133335</v>
          </cell>
        </row>
        <row r="423">
          <cell r="A423">
            <v>470165274</v>
          </cell>
          <cell r="B423">
            <v>470</v>
          </cell>
          <cell r="C423">
            <v>165</v>
          </cell>
          <cell r="D423">
            <v>274</v>
          </cell>
          <cell r="E423">
            <v>2</v>
          </cell>
          <cell r="F423">
            <v>0</v>
          </cell>
          <cell r="G423">
            <v>0</v>
          </cell>
          <cell r="H423">
            <v>16989.870308000001</v>
          </cell>
          <cell r="I423">
            <v>0</v>
          </cell>
          <cell r="J423">
            <v>0</v>
          </cell>
          <cell r="K423">
            <v>8495</v>
          </cell>
        </row>
        <row r="424">
          <cell r="A424">
            <v>470165284</v>
          </cell>
          <cell r="B424">
            <v>470</v>
          </cell>
          <cell r="C424">
            <v>165</v>
          </cell>
          <cell r="D424">
            <v>284</v>
          </cell>
          <cell r="E424">
            <v>64</v>
          </cell>
          <cell r="F424">
            <v>3</v>
          </cell>
          <cell r="G424">
            <v>4.6875</v>
          </cell>
          <cell r="H424">
            <v>564992.98585599998</v>
          </cell>
          <cell r="I424">
            <v>9456.8196300800009</v>
          </cell>
          <cell r="J424">
            <v>1.6737941650288497</v>
          </cell>
          <cell r="K424">
            <v>8828</v>
          </cell>
          <cell r="L424">
            <v>3152.2732100266671</v>
          </cell>
        </row>
        <row r="425">
          <cell r="A425">
            <v>470165305</v>
          </cell>
          <cell r="B425">
            <v>470</v>
          </cell>
          <cell r="C425">
            <v>165</v>
          </cell>
          <cell r="D425">
            <v>305</v>
          </cell>
          <cell r="E425">
            <v>50</v>
          </cell>
          <cell r="F425">
            <v>4</v>
          </cell>
          <cell r="G425">
            <v>8</v>
          </cell>
          <cell r="H425">
            <v>451294.98698000005</v>
          </cell>
          <cell r="I425">
            <v>13894.4</v>
          </cell>
          <cell r="J425">
            <v>3.0787844759764091</v>
          </cell>
          <cell r="K425">
            <v>9026</v>
          </cell>
          <cell r="L425">
            <v>3473.6</v>
          </cell>
        </row>
        <row r="426">
          <cell r="A426">
            <v>470165342</v>
          </cell>
          <cell r="B426">
            <v>470</v>
          </cell>
          <cell r="C426">
            <v>165</v>
          </cell>
          <cell r="D426">
            <v>342</v>
          </cell>
          <cell r="E426">
            <v>3</v>
          </cell>
          <cell r="F426">
            <v>0</v>
          </cell>
          <cell r="G426">
            <v>0</v>
          </cell>
          <cell r="H426">
            <v>28225.495382000001</v>
          </cell>
          <cell r="I426">
            <v>0</v>
          </cell>
          <cell r="J426">
            <v>0</v>
          </cell>
          <cell r="K426">
            <v>9408</v>
          </cell>
        </row>
        <row r="427">
          <cell r="A427">
            <v>470165347</v>
          </cell>
          <cell r="B427">
            <v>470</v>
          </cell>
          <cell r="C427">
            <v>165</v>
          </cell>
          <cell r="D427">
            <v>347</v>
          </cell>
          <cell r="E427">
            <v>3</v>
          </cell>
          <cell r="F427">
            <v>0</v>
          </cell>
          <cell r="G427">
            <v>0</v>
          </cell>
          <cell r="H427">
            <v>28225.495382000001</v>
          </cell>
          <cell r="I427">
            <v>0</v>
          </cell>
          <cell r="J427">
            <v>0</v>
          </cell>
          <cell r="K427">
            <v>9408</v>
          </cell>
        </row>
        <row r="428">
          <cell r="A428">
            <v>474097097</v>
          </cell>
          <cell r="B428">
            <v>474</v>
          </cell>
          <cell r="C428">
            <v>97</v>
          </cell>
          <cell r="D428">
            <v>97</v>
          </cell>
          <cell r="E428">
            <v>176</v>
          </cell>
          <cell r="F428">
            <v>119</v>
          </cell>
          <cell r="G428">
            <v>67.61363636363636</v>
          </cell>
          <cell r="H428">
            <v>1939203.4920000001</v>
          </cell>
          <cell r="I428">
            <v>362845.76</v>
          </cell>
          <cell r="J428">
            <v>18.711071916737247</v>
          </cell>
          <cell r="K428">
            <v>11018</v>
          </cell>
          <cell r="L428">
            <v>3049.1240336134456</v>
          </cell>
        </row>
        <row r="429">
          <cell r="A429">
            <v>474097103</v>
          </cell>
          <cell r="B429">
            <v>474</v>
          </cell>
          <cell r="C429">
            <v>97</v>
          </cell>
          <cell r="D429">
            <v>103</v>
          </cell>
          <cell r="E429">
            <v>12</v>
          </cell>
          <cell r="F429">
            <v>6</v>
          </cell>
          <cell r="G429">
            <v>50</v>
          </cell>
          <cell r="H429">
            <v>123456.40900000001</v>
          </cell>
          <cell r="I429">
            <v>20176.96</v>
          </cell>
          <cell r="J429">
            <v>16.343388053673259</v>
          </cell>
          <cell r="K429">
            <v>10288</v>
          </cell>
          <cell r="L429">
            <v>3362.8266666666664</v>
          </cell>
        </row>
        <row r="430">
          <cell r="A430">
            <v>474097141</v>
          </cell>
          <cell r="B430">
            <v>474</v>
          </cell>
          <cell r="C430">
            <v>97</v>
          </cell>
          <cell r="D430">
            <v>141</v>
          </cell>
          <cell r="E430">
            <v>1</v>
          </cell>
          <cell r="F430">
            <v>0</v>
          </cell>
          <cell r="G430">
            <v>0</v>
          </cell>
          <cell r="H430">
            <v>9606.6057500000006</v>
          </cell>
          <cell r="I430">
            <v>0</v>
          </cell>
          <cell r="J430">
            <v>0</v>
          </cell>
          <cell r="K430">
            <v>9607</v>
          </cell>
        </row>
        <row r="431">
          <cell r="A431">
            <v>474097153</v>
          </cell>
          <cell r="B431">
            <v>474</v>
          </cell>
          <cell r="C431">
            <v>97</v>
          </cell>
          <cell r="D431">
            <v>153</v>
          </cell>
          <cell r="E431">
            <v>48</v>
          </cell>
          <cell r="F431">
            <v>15</v>
          </cell>
          <cell r="G431">
            <v>31.25</v>
          </cell>
          <cell r="H431">
            <v>478376.55599999992</v>
          </cell>
          <cell r="I431">
            <v>48116.160000000003</v>
          </cell>
          <cell r="J431">
            <v>10.058218655681783</v>
          </cell>
          <cell r="K431">
            <v>9966</v>
          </cell>
          <cell r="L431">
            <v>3207.7440000000001</v>
          </cell>
        </row>
        <row r="432">
          <cell r="A432">
            <v>474097158</v>
          </cell>
          <cell r="B432">
            <v>474</v>
          </cell>
          <cell r="C432">
            <v>97</v>
          </cell>
          <cell r="D432">
            <v>158</v>
          </cell>
          <cell r="E432">
            <v>2</v>
          </cell>
          <cell r="F432">
            <v>0</v>
          </cell>
          <cell r="G432">
            <v>0</v>
          </cell>
          <cell r="H432">
            <v>15784.691500000001</v>
          </cell>
          <cell r="I432">
            <v>0</v>
          </cell>
          <cell r="J432">
            <v>0</v>
          </cell>
          <cell r="K432">
            <v>7892</v>
          </cell>
        </row>
        <row r="433">
          <cell r="A433">
            <v>474097162</v>
          </cell>
          <cell r="B433">
            <v>474</v>
          </cell>
          <cell r="C433">
            <v>97</v>
          </cell>
          <cell r="D433">
            <v>162</v>
          </cell>
          <cell r="E433">
            <v>18</v>
          </cell>
          <cell r="F433">
            <v>3</v>
          </cell>
          <cell r="G433">
            <v>16.666666666666664</v>
          </cell>
          <cell r="H433">
            <v>174103.7635</v>
          </cell>
          <cell r="I433">
            <v>9756.16</v>
          </cell>
          <cell r="J433">
            <v>5.6036468160551856</v>
          </cell>
          <cell r="K433">
            <v>9672</v>
          </cell>
          <cell r="L433">
            <v>3252.0533333333333</v>
          </cell>
        </row>
        <row r="434">
          <cell r="A434">
            <v>474097343</v>
          </cell>
          <cell r="B434">
            <v>474</v>
          </cell>
          <cell r="C434">
            <v>97</v>
          </cell>
          <cell r="D434">
            <v>343</v>
          </cell>
          <cell r="E434">
            <v>35</v>
          </cell>
          <cell r="F434">
            <v>12</v>
          </cell>
          <cell r="G434">
            <v>34.285714285714285</v>
          </cell>
          <cell r="H434">
            <v>344504.48125000001</v>
          </cell>
          <cell r="I434">
            <v>35701.440000000002</v>
          </cell>
          <cell r="J434">
            <v>10.363127896177403</v>
          </cell>
          <cell r="K434">
            <v>9843</v>
          </cell>
          <cell r="L434">
            <v>2975.1200000000003</v>
          </cell>
        </row>
        <row r="435">
          <cell r="A435">
            <v>474097610</v>
          </cell>
          <cell r="B435">
            <v>474</v>
          </cell>
          <cell r="C435">
            <v>97</v>
          </cell>
          <cell r="D435">
            <v>610</v>
          </cell>
          <cell r="E435">
            <v>10</v>
          </cell>
          <cell r="F435">
            <v>2</v>
          </cell>
          <cell r="G435">
            <v>20</v>
          </cell>
          <cell r="H435">
            <v>94826.9375</v>
          </cell>
          <cell r="I435">
            <v>5617.92</v>
          </cell>
          <cell r="J435">
            <v>5.9243925282307046</v>
          </cell>
          <cell r="K435">
            <v>9483</v>
          </cell>
          <cell r="L435">
            <v>2808.96</v>
          </cell>
        </row>
        <row r="436">
          <cell r="A436">
            <v>474097615</v>
          </cell>
          <cell r="B436">
            <v>474</v>
          </cell>
          <cell r="C436">
            <v>97</v>
          </cell>
          <cell r="D436">
            <v>615</v>
          </cell>
          <cell r="E436">
            <v>1</v>
          </cell>
          <cell r="F436">
            <v>0</v>
          </cell>
          <cell r="G436">
            <v>0</v>
          </cell>
          <cell r="H436">
            <v>7892.3457500000004</v>
          </cell>
          <cell r="I436">
            <v>0</v>
          </cell>
          <cell r="J436">
            <v>0</v>
          </cell>
          <cell r="K436">
            <v>7892</v>
          </cell>
        </row>
        <row r="437">
          <cell r="A437">
            <v>474097616</v>
          </cell>
          <cell r="B437">
            <v>474</v>
          </cell>
          <cell r="C437">
            <v>97</v>
          </cell>
          <cell r="D437">
            <v>616</v>
          </cell>
          <cell r="E437">
            <v>15</v>
          </cell>
          <cell r="F437">
            <v>1</v>
          </cell>
          <cell r="G437">
            <v>6.666666666666667</v>
          </cell>
          <cell r="H437">
            <v>140051.00625000003</v>
          </cell>
          <cell r="I437">
            <v>2808.96</v>
          </cell>
          <cell r="J437">
            <v>2.0056692737971664</v>
          </cell>
          <cell r="K437">
            <v>9337</v>
          </cell>
          <cell r="L437">
            <v>2808.96</v>
          </cell>
        </row>
        <row r="438">
          <cell r="A438">
            <v>474097620</v>
          </cell>
          <cell r="B438">
            <v>474</v>
          </cell>
          <cell r="C438">
            <v>97</v>
          </cell>
          <cell r="D438">
            <v>620</v>
          </cell>
          <cell r="E438">
            <v>1</v>
          </cell>
          <cell r="F438">
            <v>1</v>
          </cell>
          <cell r="G438">
            <v>100</v>
          </cell>
          <cell r="H438">
            <v>11365.945750000001</v>
          </cell>
          <cell r="I438">
            <v>3473.6</v>
          </cell>
          <cell r="J438">
            <v>30.56146911487766</v>
          </cell>
          <cell r="K438">
            <v>11366</v>
          </cell>
          <cell r="L438">
            <v>3473.6</v>
          </cell>
        </row>
        <row r="439">
          <cell r="A439">
            <v>474097720</v>
          </cell>
          <cell r="B439">
            <v>474</v>
          </cell>
          <cell r="C439">
            <v>97</v>
          </cell>
          <cell r="D439">
            <v>720</v>
          </cell>
          <cell r="E439">
            <v>7</v>
          </cell>
          <cell r="F439">
            <v>4</v>
          </cell>
          <cell r="G439">
            <v>57.142857142857139</v>
          </cell>
          <cell r="H439">
            <v>72954.320250000004</v>
          </cell>
          <cell r="I439">
            <v>12565.119999999999</v>
          </cell>
          <cell r="J439">
            <v>17.223270612270557</v>
          </cell>
          <cell r="K439">
            <v>10422</v>
          </cell>
          <cell r="L439">
            <v>3141.2799999999997</v>
          </cell>
        </row>
        <row r="440">
          <cell r="A440">
            <v>474097725</v>
          </cell>
          <cell r="B440">
            <v>474</v>
          </cell>
          <cell r="C440">
            <v>97</v>
          </cell>
          <cell r="D440">
            <v>725</v>
          </cell>
          <cell r="E440">
            <v>2</v>
          </cell>
          <cell r="F440">
            <v>0</v>
          </cell>
          <cell r="G440">
            <v>0</v>
          </cell>
          <cell r="H440">
            <v>19213.211500000001</v>
          </cell>
          <cell r="I440">
            <v>0</v>
          </cell>
          <cell r="J440">
            <v>0</v>
          </cell>
          <cell r="K440">
            <v>9607</v>
          </cell>
        </row>
        <row r="441">
          <cell r="A441">
            <v>474097735</v>
          </cell>
          <cell r="B441">
            <v>474</v>
          </cell>
          <cell r="C441">
            <v>97</v>
          </cell>
          <cell r="D441">
            <v>735</v>
          </cell>
          <cell r="E441">
            <v>20</v>
          </cell>
          <cell r="F441">
            <v>3</v>
          </cell>
          <cell r="G441">
            <v>15</v>
          </cell>
          <cell r="H441">
            <v>189888.45500000002</v>
          </cell>
          <cell r="I441">
            <v>9756.16</v>
          </cell>
          <cell r="J441">
            <v>5.1378373687857959</v>
          </cell>
          <cell r="K441">
            <v>9494</v>
          </cell>
          <cell r="L441">
            <v>3252.0533333333333</v>
          </cell>
        </row>
        <row r="442">
          <cell r="A442">
            <v>474097753</v>
          </cell>
          <cell r="B442">
            <v>474</v>
          </cell>
          <cell r="C442">
            <v>97</v>
          </cell>
          <cell r="D442">
            <v>753</v>
          </cell>
          <cell r="E442">
            <v>14</v>
          </cell>
          <cell r="F442">
            <v>0</v>
          </cell>
          <cell r="G442">
            <v>0</v>
          </cell>
          <cell r="H442">
            <v>115635.62049999999</v>
          </cell>
          <cell r="I442">
            <v>0</v>
          </cell>
          <cell r="J442">
            <v>0</v>
          </cell>
          <cell r="K442">
            <v>8260</v>
          </cell>
        </row>
        <row r="443">
          <cell r="A443">
            <v>474097755</v>
          </cell>
          <cell r="B443">
            <v>474</v>
          </cell>
          <cell r="C443">
            <v>97</v>
          </cell>
          <cell r="D443">
            <v>755</v>
          </cell>
          <cell r="E443">
            <v>2</v>
          </cell>
          <cell r="F443">
            <v>0</v>
          </cell>
          <cell r="G443">
            <v>0</v>
          </cell>
          <cell r="H443">
            <v>19213.211500000001</v>
          </cell>
          <cell r="I443">
            <v>0</v>
          </cell>
          <cell r="J443">
            <v>0</v>
          </cell>
          <cell r="K443">
            <v>9607</v>
          </cell>
        </row>
        <row r="444">
          <cell r="A444">
            <v>474097775</v>
          </cell>
          <cell r="B444">
            <v>474</v>
          </cell>
          <cell r="C444">
            <v>97</v>
          </cell>
          <cell r="D444">
            <v>775</v>
          </cell>
          <cell r="E444">
            <v>3</v>
          </cell>
          <cell r="F444">
            <v>0</v>
          </cell>
          <cell r="G444">
            <v>0</v>
          </cell>
          <cell r="H444">
            <v>28819.817250000004</v>
          </cell>
          <cell r="I444">
            <v>0</v>
          </cell>
          <cell r="J444">
            <v>0</v>
          </cell>
          <cell r="K444">
            <v>9607</v>
          </cell>
        </row>
        <row r="445">
          <cell r="A445">
            <v>475035035</v>
          </cell>
          <cell r="B445">
            <v>475</v>
          </cell>
          <cell r="C445">
            <v>35</v>
          </cell>
          <cell r="D445">
            <v>35</v>
          </cell>
          <cell r="E445">
            <v>184</v>
          </cell>
          <cell r="F445">
            <v>160</v>
          </cell>
          <cell r="G445">
            <v>86.956521739130437</v>
          </cell>
          <cell r="H445">
            <v>2249887.7278530002</v>
          </cell>
          <cell r="I445">
            <v>555776</v>
          </cell>
          <cell r="J445">
            <v>24.702388173402777</v>
          </cell>
          <cell r="K445">
            <v>12228</v>
          </cell>
          <cell r="L445">
            <v>3473.6</v>
          </cell>
        </row>
        <row r="446">
          <cell r="A446">
            <v>475035244</v>
          </cell>
          <cell r="B446">
            <v>475</v>
          </cell>
          <cell r="C446">
            <v>35</v>
          </cell>
          <cell r="D446">
            <v>244</v>
          </cell>
          <cell r="E446">
            <v>1</v>
          </cell>
          <cell r="F446">
            <v>1</v>
          </cell>
          <cell r="G446">
            <v>100</v>
          </cell>
          <cell r="H446">
            <v>12061.826965124999</v>
          </cell>
          <cell r="I446">
            <v>3473.6</v>
          </cell>
          <cell r="J446">
            <v>28.798290756809923</v>
          </cell>
          <cell r="K446">
            <v>12062</v>
          </cell>
          <cell r="L446">
            <v>3473.6</v>
          </cell>
        </row>
        <row r="447">
          <cell r="A447">
            <v>478352064</v>
          </cell>
          <cell r="B447">
            <v>478</v>
          </cell>
          <cell r="C447">
            <v>352</v>
          </cell>
          <cell r="D447">
            <v>64</v>
          </cell>
          <cell r="E447">
            <v>3</v>
          </cell>
          <cell r="F447">
            <v>0</v>
          </cell>
          <cell r="G447">
            <v>0</v>
          </cell>
          <cell r="H447">
            <v>26058.399007583335</v>
          </cell>
          <cell r="I447">
            <v>0</v>
          </cell>
          <cell r="J447">
            <v>0</v>
          </cell>
          <cell r="K447">
            <v>8686</v>
          </cell>
        </row>
        <row r="448">
          <cell r="A448">
            <v>478352067</v>
          </cell>
          <cell r="B448">
            <v>478</v>
          </cell>
          <cell r="C448">
            <v>352</v>
          </cell>
          <cell r="D448">
            <v>67</v>
          </cell>
          <cell r="E448">
            <v>4</v>
          </cell>
          <cell r="F448">
            <v>0</v>
          </cell>
          <cell r="G448">
            <v>0</v>
          </cell>
          <cell r="H448">
            <v>32397.015885666675</v>
          </cell>
          <cell r="I448">
            <v>0</v>
          </cell>
          <cell r="J448">
            <v>0</v>
          </cell>
          <cell r="K448">
            <v>8099</v>
          </cell>
        </row>
        <row r="449">
          <cell r="A449">
            <v>478352097</v>
          </cell>
          <cell r="B449">
            <v>478</v>
          </cell>
          <cell r="C449">
            <v>352</v>
          </cell>
          <cell r="D449">
            <v>97</v>
          </cell>
          <cell r="E449">
            <v>6</v>
          </cell>
          <cell r="F449">
            <v>3</v>
          </cell>
          <cell r="G449">
            <v>50</v>
          </cell>
          <cell r="H449">
            <v>64988.524288500019</v>
          </cell>
          <cell r="I449">
            <v>9449.0918690133349</v>
          </cell>
          <cell r="J449">
            <v>14.53963137717437</v>
          </cell>
          <cell r="K449">
            <v>10831</v>
          </cell>
          <cell r="L449">
            <v>3149.6972896711118</v>
          </cell>
        </row>
        <row r="450">
          <cell r="A450">
            <v>478352125</v>
          </cell>
          <cell r="B450">
            <v>478</v>
          </cell>
          <cell r="C450">
            <v>352</v>
          </cell>
          <cell r="D450">
            <v>125</v>
          </cell>
          <cell r="E450">
            <v>20</v>
          </cell>
          <cell r="F450">
            <v>0</v>
          </cell>
          <cell r="G450">
            <v>0</v>
          </cell>
          <cell r="H450">
            <v>191915.910015</v>
          </cell>
          <cell r="I450">
            <v>0</v>
          </cell>
          <cell r="J450">
            <v>0</v>
          </cell>
          <cell r="K450">
            <v>9596</v>
          </cell>
        </row>
        <row r="451">
          <cell r="A451">
            <v>478352153</v>
          </cell>
          <cell r="B451">
            <v>478</v>
          </cell>
          <cell r="C451">
            <v>352</v>
          </cell>
          <cell r="D451">
            <v>153</v>
          </cell>
          <cell r="E451">
            <v>29</v>
          </cell>
          <cell r="F451">
            <v>2</v>
          </cell>
          <cell r="G451">
            <v>6.8965517241379306</v>
          </cell>
          <cell r="H451">
            <v>265989.40766441665</v>
          </cell>
          <cell r="I451">
            <v>6461.3459345066676</v>
          </cell>
          <cell r="J451">
            <v>2.4291741506709061</v>
          </cell>
          <cell r="K451">
            <v>9172</v>
          </cell>
          <cell r="L451">
            <v>3230.6729672533338</v>
          </cell>
        </row>
        <row r="452">
          <cell r="A452">
            <v>478352158</v>
          </cell>
          <cell r="B452">
            <v>478</v>
          </cell>
          <cell r="C452">
            <v>352</v>
          </cell>
          <cell r="D452">
            <v>158</v>
          </cell>
          <cell r="E452">
            <v>56</v>
          </cell>
          <cell r="F452">
            <v>0</v>
          </cell>
          <cell r="G452">
            <v>0</v>
          </cell>
          <cell r="H452">
            <v>509898.60938600008</v>
          </cell>
          <cell r="I452">
            <v>0</v>
          </cell>
          <cell r="J452">
            <v>0</v>
          </cell>
          <cell r="K452">
            <v>9105</v>
          </cell>
        </row>
        <row r="453">
          <cell r="A453">
            <v>478352162</v>
          </cell>
          <cell r="B453">
            <v>478</v>
          </cell>
          <cell r="C453">
            <v>352</v>
          </cell>
          <cell r="D453">
            <v>162</v>
          </cell>
          <cell r="E453">
            <v>22</v>
          </cell>
          <cell r="F453">
            <v>1</v>
          </cell>
          <cell r="G453">
            <v>4.5454545454545459</v>
          </cell>
          <cell r="H453">
            <v>211002.74685783338</v>
          </cell>
          <cell r="I453">
            <v>2987.7459345066673</v>
          </cell>
          <cell r="J453">
            <v>1.4159749003266346</v>
          </cell>
          <cell r="K453">
            <v>9591</v>
          </cell>
          <cell r="L453">
            <v>2987.7459345066673</v>
          </cell>
        </row>
        <row r="454">
          <cell r="A454">
            <v>478352174</v>
          </cell>
          <cell r="B454">
            <v>478</v>
          </cell>
          <cell r="C454">
            <v>352</v>
          </cell>
          <cell r="D454">
            <v>174</v>
          </cell>
          <cell r="E454">
            <v>3</v>
          </cell>
          <cell r="F454">
            <v>0</v>
          </cell>
          <cell r="G454">
            <v>0</v>
          </cell>
          <cell r="H454">
            <v>27819.036100916674</v>
          </cell>
          <cell r="I454">
            <v>0</v>
          </cell>
          <cell r="J454">
            <v>0</v>
          </cell>
          <cell r="K454">
            <v>9273</v>
          </cell>
        </row>
        <row r="455">
          <cell r="A455">
            <v>478352213</v>
          </cell>
          <cell r="B455">
            <v>478</v>
          </cell>
          <cell r="C455">
            <v>352</v>
          </cell>
          <cell r="D455">
            <v>213</v>
          </cell>
          <cell r="E455">
            <v>1</v>
          </cell>
          <cell r="F455">
            <v>0</v>
          </cell>
          <cell r="G455">
            <v>0</v>
          </cell>
          <cell r="H455">
            <v>8099.2539714166687</v>
          </cell>
          <cell r="I455">
            <v>0</v>
          </cell>
          <cell r="J455">
            <v>0</v>
          </cell>
          <cell r="K455">
            <v>8099</v>
          </cell>
        </row>
        <row r="456">
          <cell r="A456">
            <v>478352271</v>
          </cell>
          <cell r="B456">
            <v>478</v>
          </cell>
          <cell r="C456">
            <v>352</v>
          </cell>
          <cell r="D456">
            <v>271</v>
          </cell>
          <cell r="E456">
            <v>1</v>
          </cell>
          <cell r="F456">
            <v>0</v>
          </cell>
          <cell r="G456">
            <v>0</v>
          </cell>
          <cell r="H456">
            <v>9859.8910647499997</v>
          </cell>
          <cell r="I456">
            <v>0</v>
          </cell>
          <cell r="J456">
            <v>0</v>
          </cell>
          <cell r="K456">
            <v>9860</v>
          </cell>
        </row>
        <row r="457">
          <cell r="A457">
            <v>478352322</v>
          </cell>
          <cell r="B457">
            <v>478</v>
          </cell>
          <cell r="C457">
            <v>352</v>
          </cell>
          <cell r="D457">
            <v>322</v>
          </cell>
          <cell r="E457">
            <v>1</v>
          </cell>
          <cell r="F457">
            <v>0</v>
          </cell>
          <cell r="G457">
            <v>0</v>
          </cell>
          <cell r="H457">
            <v>9859.8910647499997</v>
          </cell>
          <cell r="I457">
            <v>0</v>
          </cell>
          <cell r="J457">
            <v>0</v>
          </cell>
          <cell r="K457">
            <v>9860</v>
          </cell>
        </row>
        <row r="458">
          <cell r="A458">
            <v>478352326</v>
          </cell>
          <cell r="B458">
            <v>478</v>
          </cell>
          <cell r="C458">
            <v>352</v>
          </cell>
          <cell r="D458">
            <v>326</v>
          </cell>
          <cell r="E458">
            <v>3</v>
          </cell>
          <cell r="F458">
            <v>0</v>
          </cell>
          <cell r="G458">
            <v>0</v>
          </cell>
          <cell r="H458">
            <v>27819.036100916674</v>
          </cell>
          <cell r="I458">
            <v>0</v>
          </cell>
          <cell r="J458">
            <v>0</v>
          </cell>
          <cell r="K458">
            <v>9273</v>
          </cell>
        </row>
        <row r="459">
          <cell r="A459">
            <v>478352348</v>
          </cell>
          <cell r="B459">
            <v>478</v>
          </cell>
          <cell r="C459">
            <v>352</v>
          </cell>
          <cell r="D459">
            <v>348</v>
          </cell>
          <cell r="E459">
            <v>13</v>
          </cell>
          <cell r="F459">
            <v>1</v>
          </cell>
          <cell r="G459">
            <v>7.6923076923076925</v>
          </cell>
          <cell r="H459">
            <v>122263.72727508334</v>
          </cell>
          <cell r="I459">
            <v>2987.7459345066673</v>
          </cell>
          <cell r="J459">
            <v>2.4436895562528407</v>
          </cell>
          <cell r="K459">
            <v>9405</v>
          </cell>
          <cell r="L459">
            <v>2987.7459345066673</v>
          </cell>
        </row>
        <row r="460">
          <cell r="A460">
            <v>478352600</v>
          </cell>
          <cell r="B460">
            <v>478</v>
          </cell>
          <cell r="C460">
            <v>352</v>
          </cell>
          <cell r="D460">
            <v>600</v>
          </cell>
          <cell r="E460">
            <v>27</v>
          </cell>
          <cell r="F460">
            <v>2</v>
          </cell>
          <cell r="G460">
            <v>7.4074074074074066</v>
          </cell>
          <cell r="H460">
            <v>261040.18766825</v>
          </cell>
          <cell r="I460">
            <v>6947.2</v>
          </cell>
          <cell r="J460">
            <v>2.6613526683596462</v>
          </cell>
          <cell r="K460">
            <v>9668</v>
          </cell>
          <cell r="L460">
            <v>3473.6</v>
          </cell>
        </row>
        <row r="461">
          <cell r="A461">
            <v>478352610</v>
          </cell>
          <cell r="B461">
            <v>478</v>
          </cell>
          <cell r="C461">
            <v>352</v>
          </cell>
          <cell r="D461">
            <v>610</v>
          </cell>
          <cell r="E461">
            <v>3</v>
          </cell>
          <cell r="F461">
            <v>0</v>
          </cell>
          <cell r="G461">
            <v>0</v>
          </cell>
          <cell r="H461">
            <v>26058.399007583335</v>
          </cell>
          <cell r="I461">
            <v>0</v>
          </cell>
          <cell r="J461">
            <v>0</v>
          </cell>
          <cell r="K461">
            <v>8686</v>
          </cell>
        </row>
        <row r="462">
          <cell r="A462">
            <v>478352616</v>
          </cell>
          <cell r="B462">
            <v>478</v>
          </cell>
          <cell r="C462">
            <v>352</v>
          </cell>
          <cell r="D462">
            <v>616</v>
          </cell>
          <cell r="E462">
            <v>67</v>
          </cell>
          <cell r="F462">
            <v>4</v>
          </cell>
          <cell r="G462">
            <v>5.9701492537313428</v>
          </cell>
          <cell r="H462">
            <v>638713.91216491675</v>
          </cell>
          <cell r="I462">
            <v>11950.983738026669</v>
          </cell>
          <cell r="J462">
            <v>1.8711012098544848</v>
          </cell>
          <cell r="K462">
            <v>9533</v>
          </cell>
          <cell r="L462">
            <v>2987.7459345066673</v>
          </cell>
        </row>
        <row r="463">
          <cell r="A463">
            <v>478352620</v>
          </cell>
          <cell r="B463">
            <v>478</v>
          </cell>
          <cell r="C463">
            <v>352</v>
          </cell>
          <cell r="D463">
            <v>620</v>
          </cell>
          <cell r="E463">
            <v>6</v>
          </cell>
          <cell r="F463">
            <v>0</v>
          </cell>
          <cell r="G463">
            <v>0</v>
          </cell>
          <cell r="H463">
            <v>57398.709295166671</v>
          </cell>
          <cell r="I463">
            <v>0</v>
          </cell>
          <cell r="J463">
            <v>0</v>
          </cell>
          <cell r="K463">
            <v>9566</v>
          </cell>
        </row>
        <row r="464">
          <cell r="A464">
            <v>478352640</v>
          </cell>
          <cell r="B464">
            <v>478</v>
          </cell>
          <cell r="C464">
            <v>352</v>
          </cell>
          <cell r="D464">
            <v>640</v>
          </cell>
          <cell r="E464">
            <v>4</v>
          </cell>
          <cell r="F464">
            <v>0</v>
          </cell>
          <cell r="G464">
            <v>0</v>
          </cell>
          <cell r="H464">
            <v>39439.564258999999</v>
          </cell>
          <cell r="I464">
            <v>0</v>
          </cell>
          <cell r="J464">
            <v>0</v>
          </cell>
          <cell r="K464">
            <v>9860</v>
          </cell>
        </row>
        <row r="465">
          <cell r="A465">
            <v>478352673</v>
          </cell>
          <cell r="B465">
            <v>478</v>
          </cell>
          <cell r="C465">
            <v>352</v>
          </cell>
          <cell r="D465">
            <v>673</v>
          </cell>
          <cell r="E465">
            <v>31</v>
          </cell>
          <cell r="F465">
            <v>0</v>
          </cell>
          <cell r="G465">
            <v>0</v>
          </cell>
          <cell r="H465">
            <v>282768.34079391666</v>
          </cell>
          <cell r="I465">
            <v>0</v>
          </cell>
          <cell r="J465">
            <v>0</v>
          </cell>
          <cell r="K465">
            <v>9122</v>
          </cell>
        </row>
        <row r="466">
          <cell r="A466">
            <v>478352720</v>
          </cell>
          <cell r="B466">
            <v>478</v>
          </cell>
          <cell r="C466">
            <v>352</v>
          </cell>
          <cell r="D466">
            <v>720</v>
          </cell>
          <cell r="E466">
            <v>4</v>
          </cell>
          <cell r="F466">
            <v>0</v>
          </cell>
          <cell r="G466">
            <v>0</v>
          </cell>
          <cell r="H466">
            <v>35918.290072333337</v>
          </cell>
          <cell r="I466">
            <v>0</v>
          </cell>
          <cell r="J466">
            <v>0</v>
          </cell>
          <cell r="K466">
            <v>8980</v>
          </cell>
        </row>
        <row r="467">
          <cell r="A467">
            <v>478352725</v>
          </cell>
          <cell r="B467">
            <v>478</v>
          </cell>
          <cell r="C467">
            <v>352</v>
          </cell>
          <cell r="D467">
            <v>725</v>
          </cell>
          <cell r="E467">
            <v>15</v>
          </cell>
          <cell r="F467">
            <v>0</v>
          </cell>
          <cell r="G467">
            <v>0</v>
          </cell>
          <cell r="H467">
            <v>139095.18050458332</v>
          </cell>
          <cell r="I467">
            <v>0</v>
          </cell>
          <cell r="J467">
            <v>0</v>
          </cell>
          <cell r="K467">
            <v>9273</v>
          </cell>
        </row>
        <row r="468">
          <cell r="A468">
            <v>478352730</v>
          </cell>
          <cell r="B468">
            <v>478</v>
          </cell>
          <cell r="C468">
            <v>352</v>
          </cell>
          <cell r="D468">
            <v>730</v>
          </cell>
          <cell r="E468">
            <v>1</v>
          </cell>
          <cell r="F468">
            <v>0</v>
          </cell>
          <cell r="G468">
            <v>0</v>
          </cell>
          <cell r="H468">
            <v>9859.8910647499997</v>
          </cell>
          <cell r="I468">
            <v>0</v>
          </cell>
          <cell r="J468">
            <v>0</v>
          </cell>
          <cell r="K468">
            <v>9860</v>
          </cell>
        </row>
        <row r="469">
          <cell r="A469">
            <v>478352735</v>
          </cell>
          <cell r="B469">
            <v>478</v>
          </cell>
          <cell r="C469">
            <v>352</v>
          </cell>
          <cell r="D469">
            <v>735</v>
          </cell>
          <cell r="E469">
            <v>48</v>
          </cell>
          <cell r="F469">
            <v>3</v>
          </cell>
          <cell r="G469">
            <v>6.25</v>
          </cell>
          <cell r="H469">
            <v>451619.22090133338</v>
          </cell>
          <cell r="I469">
            <v>9934.945934506668</v>
          </cell>
          <cell r="J469">
            <v>2.1998501114896492</v>
          </cell>
          <cell r="K469">
            <v>9409</v>
          </cell>
          <cell r="L469">
            <v>3311.6486448355558</v>
          </cell>
        </row>
        <row r="470">
          <cell r="A470">
            <v>478352753</v>
          </cell>
          <cell r="B470">
            <v>478</v>
          </cell>
          <cell r="C470">
            <v>352</v>
          </cell>
          <cell r="D470">
            <v>753</v>
          </cell>
          <cell r="E470">
            <v>8</v>
          </cell>
          <cell r="F470">
            <v>0</v>
          </cell>
          <cell r="G470">
            <v>0</v>
          </cell>
          <cell r="H470">
            <v>73597.217237999997</v>
          </cell>
          <cell r="I470">
            <v>0</v>
          </cell>
          <cell r="J470">
            <v>0</v>
          </cell>
          <cell r="K470">
            <v>9200</v>
          </cell>
        </row>
        <row r="471">
          <cell r="A471">
            <v>478352775</v>
          </cell>
          <cell r="B471">
            <v>478</v>
          </cell>
          <cell r="C471">
            <v>352</v>
          </cell>
          <cell r="D471">
            <v>775</v>
          </cell>
          <cell r="E471">
            <v>17</v>
          </cell>
          <cell r="F471">
            <v>0</v>
          </cell>
          <cell r="G471">
            <v>0</v>
          </cell>
          <cell r="H471">
            <v>155293.6884474167</v>
          </cell>
          <cell r="I471">
            <v>0</v>
          </cell>
          <cell r="J471">
            <v>0</v>
          </cell>
          <cell r="K471">
            <v>9135</v>
          </cell>
        </row>
        <row r="472">
          <cell r="A472">
            <v>479278005</v>
          </cell>
          <cell r="B472">
            <v>479</v>
          </cell>
          <cell r="C472">
            <v>278</v>
          </cell>
          <cell r="D472">
            <v>5</v>
          </cell>
          <cell r="E472">
            <v>4</v>
          </cell>
          <cell r="F472">
            <v>1</v>
          </cell>
          <cell r="G472">
            <v>25</v>
          </cell>
          <cell r="H472">
            <v>37806.862999999998</v>
          </cell>
          <cell r="I472">
            <v>2808.96</v>
          </cell>
          <cell r="J472">
            <v>7.4297621572041033</v>
          </cell>
          <cell r="K472">
            <v>9452</v>
          </cell>
          <cell r="L472">
            <v>2808.96</v>
          </cell>
        </row>
        <row r="473">
          <cell r="A473">
            <v>479278024</v>
          </cell>
          <cell r="B473">
            <v>479</v>
          </cell>
          <cell r="C473">
            <v>278</v>
          </cell>
          <cell r="D473">
            <v>24</v>
          </cell>
          <cell r="E473">
            <v>32</v>
          </cell>
          <cell r="F473">
            <v>5</v>
          </cell>
          <cell r="G473">
            <v>15.625</v>
          </cell>
          <cell r="H473">
            <v>302214.34399999998</v>
          </cell>
          <cell r="I473">
            <v>15374.080000000002</v>
          </cell>
          <cell r="J473">
            <v>5.0871443745899771</v>
          </cell>
          <cell r="K473">
            <v>9444</v>
          </cell>
          <cell r="L473">
            <v>3074.8160000000003</v>
          </cell>
        </row>
        <row r="474">
          <cell r="A474">
            <v>479278061</v>
          </cell>
          <cell r="B474">
            <v>479</v>
          </cell>
          <cell r="C474">
            <v>278</v>
          </cell>
          <cell r="D474">
            <v>61</v>
          </cell>
          <cell r="E474">
            <v>26</v>
          </cell>
          <cell r="F474">
            <v>9</v>
          </cell>
          <cell r="G474">
            <v>34.615384615384613</v>
          </cell>
          <cell r="H474">
            <v>261617.96950000001</v>
          </cell>
          <cell r="I474">
            <v>27274.560000000001</v>
          </cell>
          <cell r="J474">
            <v>10.425338921530006</v>
          </cell>
          <cell r="K474">
            <v>10062</v>
          </cell>
          <cell r="L474">
            <v>3030.5066666666667</v>
          </cell>
        </row>
        <row r="475">
          <cell r="A475">
            <v>479278086</v>
          </cell>
          <cell r="B475">
            <v>479</v>
          </cell>
          <cell r="C475">
            <v>278</v>
          </cell>
          <cell r="D475">
            <v>86</v>
          </cell>
          <cell r="E475">
            <v>20</v>
          </cell>
          <cell r="F475">
            <v>2</v>
          </cell>
          <cell r="G475">
            <v>10</v>
          </cell>
          <cell r="H475">
            <v>191557.63500000001</v>
          </cell>
          <cell r="I475">
            <v>6282.5599999999995</v>
          </cell>
          <cell r="J475">
            <v>3.2797230974374889</v>
          </cell>
          <cell r="K475">
            <v>9578</v>
          </cell>
          <cell r="L475">
            <v>3141.2799999999997</v>
          </cell>
        </row>
        <row r="476">
          <cell r="A476">
            <v>479278091</v>
          </cell>
          <cell r="B476">
            <v>479</v>
          </cell>
          <cell r="C476">
            <v>278</v>
          </cell>
          <cell r="D476">
            <v>91</v>
          </cell>
          <cell r="E476">
            <v>1</v>
          </cell>
          <cell r="F476">
            <v>0</v>
          </cell>
          <cell r="G476">
            <v>0</v>
          </cell>
          <cell r="H476">
            <v>9606.6057500000006</v>
          </cell>
          <cell r="I476">
            <v>0</v>
          </cell>
          <cell r="J476">
            <v>0</v>
          </cell>
          <cell r="K476">
            <v>9607</v>
          </cell>
        </row>
        <row r="477">
          <cell r="A477">
            <v>479278111</v>
          </cell>
          <cell r="B477">
            <v>479</v>
          </cell>
          <cell r="C477">
            <v>278</v>
          </cell>
          <cell r="D477">
            <v>111</v>
          </cell>
          <cell r="E477">
            <v>5</v>
          </cell>
          <cell r="F477">
            <v>3</v>
          </cell>
          <cell r="G477">
            <v>60</v>
          </cell>
          <cell r="H477">
            <v>56459.908750000017</v>
          </cell>
          <cell r="I477">
            <v>8426.880000000001</v>
          </cell>
          <cell r="J477">
            <v>14.925422634516741</v>
          </cell>
          <cell r="K477">
            <v>11292</v>
          </cell>
          <cell r="L477">
            <v>2808.9600000000005</v>
          </cell>
        </row>
        <row r="478">
          <cell r="A478">
            <v>479278114</v>
          </cell>
          <cell r="B478">
            <v>479</v>
          </cell>
          <cell r="C478">
            <v>278</v>
          </cell>
          <cell r="D478">
            <v>114</v>
          </cell>
          <cell r="E478">
            <v>7</v>
          </cell>
          <cell r="F478">
            <v>1</v>
          </cell>
          <cell r="G478">
            <v>14.285714285714285</v>
          </cell>
          <cell r="H478">
            <v>65577.06025000001</v>
          </cell>
          <cell r="I478">
            <v>3473.6</v>
          </cell>
          <cell r="J478">
            <v>5.2969742570916782</v>
          </cell>
          <cell r="K478">
            <v>9368</v>
          </cell>
          <cell r="L478">
            <v>3473.6</v>
          </cell>
        </row>
        <row r="479">
          <cell r="A479">
            <v>479278117</v>
          </cell>
          <cell r="B479">
            <v>479</v>
          </cell>
          <cell r="C479">
            <v>278</v>
          </cell>
          <cell r="D479">
            <v>117</v>
          </cell>
          <cell r="E479">
            <v>8</v>
          </cell>
          <cell r="F479">
            <v>0</v>
          </cell>
          <cell r="G479">
            <v>0</v>
          </cell>
          <cell r="H479">
            <v>71710.065999999992</v>
          </cell>
          <cell r="I479">
            <v>0</v>
          </cell>
          <cell r="J479">
            <v>0</v>
          </cell>
          <cell r="K479">
            <v>8964</v>
          </cell>
        </row>
        <row r="480">
          <cell r="A480">
            <v>479278127</v>
          </cell>
          <cell r="B480">
            <v>479</v>
          </cell>
          <cell r="C480">
            <v>278</v>
          </cell>
          <cell r="D480">
            <v>127</v>
          </cell>
          <cell r="E480">
            <v>2</v>
          </cell>
          <cell r="F480">
            <v>0</v>
          </cell>
          <cell r="G480">
            <v>0</v>
          </cell>
          <cell r="H480">
            <v>19213.211500000001</v>
          </cell>
          <cell r="I480">
            <v>0</v>
          </cell>
          <cell r="J480">
            <v>0</v>
          </cell>
          <cell r="K480">
            <v>9607</v>
          </cell>
        </row>
        <row r="481">
          <cell r="A481">
            <v>479278137</v>
          </cell>
          <cell r="B481">
            <v>479</v>
          </cell>
          <cell r="C481">
            <v>278</v>
          </cell>
          <cell r="D481">
            <v>137</v>
          </cell>
          <cell r="E481">
            <v>22</v>
          </cell>
          <cell r="F481">
            <v>6</v>
          </cell>
          <cell r="G481">
            <v>27.27272727272727</v>
          </cell>
          <cell r="H481">
            <v>217528.5465</v>
          </cell>
          <cell r="I481">
            <v>18183.04</v>
          </cell>
          <cell r="J481">
            <v>8.3589212967963267</v>
          </cell>
          <cell r="K481">
            <v>9888</v>
          </cell>
          <cell r="L481">
            <v>3030.5066666666667</v>
          </cell>
        </row>
        <row r="482">
          <cell r="A482">
            <v>479278159</v>
          </cell>
          <cell r="B482">
            <v>479</v>
          </cell>
          <cell r="C482">
            <v>278</v>
          </cell>
          <cell r="D482">
            <v>159</v>
          </cell>
          <cell r="E482">
            <v>2</v>
          </cell>
          <cell r="F482">
            <v>0</v>
          </cell>
          <cell r="G482">
            <v>0</v>
          </cell>
          <cell r="H482">
            <v>19213.211500000001</v>
          </cell>
          <cell r="I482">
            <v>0</v>
          </cell>
          <cell r="J482">
            <v>0</v>
          </cell>
          <cell r="K482">
            <v>9607</v>
          </cell>
        </row>
        <row r="483">
          <cell r="A483">
            <v>479278161</v>
          </cell>
          <cell r="B483">
            <v>479</v>
          </cell>
          <cell r="C483">
            <v>278</v>
          </cell>
          <cell r="D483">
            <v>161</v>
          </cell>
          <cell r="E483">
            <v>2</v>
          </cell>
          <cell r="F483">
            <v>0</v>
          </cell>
          <cell r="G483">
            <v>0</v>
          </cell>
          <cell r="H483">
            <v>17498.951499999999</v>
          </cell>
          <cell r="I483">
            <v>0</v>
          </cell>
          <cell r="J483">
            <v>0</v>
          </cell>
          <cell r="K483">
            <v>8749</v>
          </cell>
        </row>
        <row r="484">
          <cell r="A484">
            <v>479278191</v>
          </cell>
          <cell r="B484">
            <v>479</v>
          </cell>
          <cell r="C484">
            <v>278</v>
          </cell>
          <cell r="D484">
            <v>191</v>
          </cell>
          <cell r="E484">
            <v>12</v>
          </cell>
          <cell r="F484">
            <v>1</v>
          </cell>
          <cell r="G484">
            <v>8.3333333333333321</v>
          </cell>
          <cell r="H484">
            <v>115324.349</v>
          </cell>
          <cell r="I484">
            <v>3473.6</v>
          </cell>
          <cell r="J484">
            <v>3.0120265408998752</v>
          </cell>
          <cell r="K484">
            <v>9610</v>
          </cell>
          <cell r="L484">
            <v>3473.6</v>
          </cell>
        </row>
        <row r="485">
          <cell r="A485">
            <v>479278210</v>
          </cell>
          <cell r="B485">
            <v>479</v>
          </cell>
          <cell r="C485">
            <v>278</v>
          </cell>
          <cell r="D485">
            <v>210</v>
          </cell>
          <cell r="E485">
            <v>52</v>
          </cell>
          <cell r="F485">
            <v>6</v>
          </cell>
          <cell r="G485">
            <v>11.538461538461538</v>
          </cell>
          <cell r="H485">
            <v>490963.01900000003</v>
          </cell>
          <cell r="I485">
            <v>18847.68</v>
          </cell>
          <cell r="J485">
            <v>3.8389205032976221</v>
          </cell>
          <cell r="K485">
            <v>9442</v>
          </cell>
          <cell r="L485">
            <v>3141.28</v>
          </cell>
        </row>
        <row r="486">
          <cell r="A486">
            <v>479278227</v>
          </cell>
          <cell r="B486">
            <v>479</v>
          </cell>
          <cell r="C486">
            <v>278</v>
          </cell>
          <cell r="D486">
            <v>227</v>
          </cell>
          <cell r="E486">
            <v>4</v>
          </cell>
          <cell r="F486">
            <v>1</v>
          </cell>
          <cell r="G486">
            <v>25</v>
          </cell>
          <cell r="H486">
            <v>39521.123</v>
          </cell>
          <cell r="I486">
            <v>2808.96</v>
          </cell>
          <cell r="J486">
            <v>7.1074903413043202</v>
          </cell>
          <cell r="K486">
            <v>9880</v>
          </cell>
          <cell r="L486">
            <v>2808.96</v>
          </cell>
        </row>
        <row r="487">
          <cell r="A487">
            <v>479278278</v>
          </cell>
          <cell r="B487">
            <v>479</v>
          </cell>
          <cell r="C487">
            <v>278</v>
          </cell>
          <cell r="D487">
            <v>278</v>
          </cell>
          <cell r="E487">
            <v>41</v>
          </cell>
          <cell r="F487">
            <v>3</v>
          </cell>
          <cell r="G487">
            <v>7.3170731707317067</v>
          </cell>
          <cell r="H487">
            <v>373819.93575</v>
          </cell>
          <cell r="I487">
            <v>9091.52</v>
          </cell>
          <cell r="J487">
            <v>2.4320586278416534</v>
          </cell>
          <cell r="K487">
            <v>9118</v>
          </cell>
          <cell r="L487">
            <v>3030.5066666666667</v>
          </cell>
        </row>
        <row r="488">
          <cell r="A488">
            <v>479278281</v>
          </cell>
          <cell r="B488">
            <v>479</v>
          </cell>
          <cell r="C488">
            <v>278</v>
          </cell>
          <cell r="D488">
            <v>281</v>
          </cell>
          <cell r="E488">
            <v>48</v>
          </cell>
          <cell r="F488">
            <v>30</v>
          </cell>
          <cell r="G488">
            <v>62.5</v>
          </cell>
          <cell r="H488">
            <v>519076.35600000003</v>
          </cell>
          <cell r="I488">
            <v>92244.479999999996</v>
          </cell>
          <cell r="J488">
            <v>17.77088841241692</v>
          </cell>
          <cell r="K488">
            <v>10814</v>
          </cell>
          <cell r="L488">
            <v>3074.8159999999998</v>
          </cell>
        </row>
        <row r="489">
          <cell r="A489">
            <v>479278309</v>
          </cell>
          <cell r="B489">
            <v>479</v>
          </cell>
          <cell r="C489">
            <v>278</v>
          </cell>
          <cell r="D489">
            <v>309</v>
          </cell>
          <cell r="E489">
            <v>2</v>
          </cell>
          <cell r="F489">
            <v>1</v>
          </cell>
          <cell r="G489">
            <v>50</v>
          </cell>
          <cell r="H489">
            <v>20307.911499999998</v>
          </cell>
          <cell r="I489">
            <v>2808.96</v>
          </cell>
          <cell r="J489">
            <v>13.831850705081122</v>
          </cell>
          <cell r="K489">
            <v>10154</v>
          </cell>
          <cell r="L489">
            <v>2808.96</v>
          </cell>
        </row>
        <row r="490">
          <cell r="A490">
            <v>479278325</v>
          </cell>
          <cell r="B490">
            <v>479</v>
          </cell>
          <cell r="C490">
            <v>278</v>
          </cell>
          <cell r="D490">
            <v>325</v>
          </cell>
          <cell r="E490">
            <v>7</v>
          </cell>
          <cell r="F490">
            <v>0</v>
          </cell>
          <cell r="G490">
            <v>0</v>
          </cell>
          <cell r="H490">
            <v>62103.460250000004</v>
          </cell>
          <cell r="I490">
            <v>0</v>
          </cell>
          <cell r="J490">
            <v>0</v>
          </cell>
          <cell r="K490">
            <v>8872</v>
          </cell>
        </row>
        <row r="491">
          <cell r="A491">
            <v>479278332</v>
          </cell>
          <cell r="B491">
            <v>479</v>
          </cell>
          <cell r="C491">
            <v>278</v>
          </cell>
          <cell r="D491">
            <v>332</v>
          </cell>
          <cell r="E491">
            <v>3</v>
          </cell>
          <cell r="F491">
            <v>0</v>
          </cell>
          <cell r="G491">
            <v>0</v>
          </cell>
          <cell r="H491">
            <v>27105.557250000005</v>
          </cell>
          <cell r="I491">
            <v>0</v>
          </cell>
          <cell r="J491">
            <v>0</v>
          </cell>
          <cell r="K491">
            <v>9035</v>
          </cell>
        </row>
        <row r="492">
          <cell r="A492">
            <v>479278605</v>
          </cell>
          <cell r="B492">
            <v>479</v>
          </cell>
          <cell r="C492">
            <v>278</v>
          </cell>
          <cell r="D492">
            <v>605</v>
          </cell>
          <cell r="E492">
            <v>57</v>
          </cell>
          <cell r="F492">
            <v>8</v>
          </cell>
          <cell r="G492">
            <v>14.035087719298245</v>
          </cell>
          <cell r="H492">
            <v>538806.54775000003</v>
          </cell>
          <cell r="I492">
            <v>23800.960000000003</v>
          </cell>
          <cell r="J492">
            <v>4.4173479515774874</v>
          </cell>
          <cell r="K492">
            <v>9453</v>
          </cell>
          <cell r="L492">
            <v>2975.1200000000003</v>
          </cell>
        </row>
        <row r="493">
          <cell r="A493">
            <v>479278615</v>
          </cell>
          <cell r="B493">
            <v>479</v>
          </cell>
          <cell r="C493">
            <v>278</v>
          </cell>
          <cell r="D493">
            <v>615</v>
          </cell>
          <cell r="E493">
            <v>1</v>
          </cell>
          <cell r="F493">
            <v>0</v>
          </cell>
          <cell r="G493">
            <v>0</v>
          </cell>
          <cell r="H493">
            <v>9606.6057500000006</v>
          </cell>
          <cell r="I493">
            <v>0</v>
          </cell>
          <cell r="J493">
            <v>0</v>
          </cell>
          <cell r="K493">
            <v>9607</v>
          </cell>
        </row>
        <row r="494">
          <cell r="A494">
            <v>479278635</v>
          </cell>
          <cell r="B494">
            <v>479</v>
          </cell>
          <cell r="C494">
            <v>278</v>
          </cell>
          <cell r="D494">
            <v>635</v>
          </cell>
          <cell r="E494">
            <v>1</v>
          </cell>
          <cell r="F494">
            <v>1</v>
          </cell>
          <cell r="G494">
            <v>100</v>
          </cell>
          <cell r="H494">
            <v>12415.56575</v>
          </cell>
          <cell r="I494">
            <v>2808.96</v>
          </cell>
          <cell r="J494">
            <v>22.624502632914655</v>
          </cell>
          <cell r="K494">
            <v>12416</v>
          </cell>
          <cell r="L494">
            <v>2808.96</v>
          </cell>
        </row>
        <row r="495">
          <cell r="A495">
            <v>479278670</v>
          </cell>
          <cell r="B495">
            <v>479</v>
          </cell>
          <cell r="C495">
            <v>278</v>
          </cell>
          <cell r="D495">
            <v>670</v>
          </cell>
          <cell r="E495">
            <v>11</v>
          </cell>
          <cell r="F495">
            <v>3</v>
          </cell>
          <cell r="G495">
            <v>27.27272727272727</v>
          </cell>
          <cell r="H495">
            <v>108571.78325000001</v>
          </cell>
          <cell r="I495">
            <v>9756.16</v>
          </cell>
          <cell r="J495">
            <v>8.985907487155508</v>
          </cell>
          <cell r="K495">
            <v>9870</v>
          </cell>
          <cell r="L495">
            <v>3252.0533333333333</v>
          </cell>
        </row>
        <row r="496">
          <cell r="A496">
            <v>479278672</v>
          </cell>
          <cell r="B496">
            <v>479</v>
          </cell>
          <cell r="C496">
            <v>278</v>
          </cell>
          <cell r="D496">
            <v>672</v>
          </cell>
          <cell r="E496">
            <v>3</v>
          </cell>
          <cell r="F496">
            <v>0</v>
          </cell>
          <cell r="G496">
            <v>0</v>
          </cell>
          <cell r="H496">
            <v>28819.817250000004</v>
          </cell>
          <cell r="I496">
            <v>0</v>
          </cell>
          <cell r="J496">
            <v>0</v>
          </cell>
          <cell r="K496">
            <v>9607</v>
          </cell>
        </row>
        <row r="497">
          <cell r="A497">
            <v>479278674</v>
          </cell>
          <cell r="B497">
            <v>479</v>
          </cell>
          <cell r="C497">
            <v>278</v>
          </cell>
          <cell r="D497">
            <v>674</v>
          </cell>
          <cell r="E497">
            <v>3</v>
          </cell>
          <cell r="F497">
            <v>3</v>
          </cell>
          <cell r="G497">
            <v>100</v>
          </cell>
          <cell r="H497">
            <v>35147.457249999999</v>
          </cell>
          <cell r="I497">
            <v>9756.16</v>
          </cell>
          <cell r="J497">
            <v>27.757797471963634</v>
          </cell>
          <cell r="K497">
            <v>11716</v>
          </cell>
          <cell r="L497">
            <v>3252.0533333333333</v>
          </cell>
        </row>
        <row r="498">
          <cell r="A498">
            <v>479278680</v>
          </cell>
          <cell r="B498">
            <v>479</v>
          </cell>
          <cell r="C498">
            <v>278</v>
          </cell>
          <cell r="D498">
            <v>680</v>
          </cell>
          <cell r="E498">
            <v>3</v>
          </cell>
          <cell r="F498">
            <v>0</v>
          </cell>
          <cell r="G498">
            <v>0</v>
          </cell>
          <cell r="H498">
            <v>27105.557250000005</v>
          </cell>
          <cell r="I498">
            <v>0</v>
          </cell>
          <cell r="J498">
            <v>0</v>
          </cell>
          <cell r="K498">
            <v>9035</v>
          </cell>
        </row>
        <row r="499">
          <cell r="A499">
            <v>479278683</v>
          </cell>
          <cell r="B499">
            <v>479</v>
          </cell>
          <cell r="C499">
            <v>278</v>
          </cell>
          <cell r="D499">
            <v>683</v>
          </cell>
          <cell r="E499">
            <v>17</v>
          </cell>
          <cell r="F499">
            <v>1</v>
          </cell>
          <cell r="G499">
            <v>5.8823529411764701</v>
          </cell>
          <cell r="H499">
            <v>161643.11775</v>
          </cell>
          <cell r="I499">
            <v>3473.6</v>
          </cell>
          <cell r="J499">
            <v>2.1489315773853912</v>
          </cell>
          <cell r="K499">
            <v>9508</v>
          </cell>
          <cell r="L499">
            <v>3473.6</v>
          </cell>
        </row>
        <row r="500">
          <cell r="A500">
            <v>479278717</v>
          </cell>
          <cell r="B500">
            <v>479</v>
          </cell>
          <cell r="C500">
            <v>278</v>
          </cell>
          <cell r="D500">
            <v>717</v>
          </cell>
          <cell r="E500">
            <v>3</v>
          </cell>
          <cell r="F500">
            <v>2</v>
          </cell>
          <cell r="G500">
            <v>66.666666666666657</v>
          </cell>
          <cell r="H500">
            <v>32723.477250000004</v>
          </cell>
          <cell r="I500">
            <v>5617.92</v>
          </cell>
          <cell r="J500">
            <v>17.167857673193943</v>
          </cell>
          <cell r="K500">
            <v>10908</v>
          </cell>
          <cell r="L500">
            <v>2808.96</v>
          </cell>
        </row>
        <row r="501">
          <cell r="A501">
            <v>479278750</v>
          </cell>
          <cell r="B501">
            <v>479</v>
          </cell>
          <cell r="C501">
            <v>278</v>
          </cell>
          <cell r="D501">
            <v>750</v>
          </cell>
          <cell r="E501">
            <v>1</v>
          </cell>
          <cell r="F501">
            <v>0</v>
          </cell>
          <cell r="G501">
            <v>0</v>
          </cell>
          <cell r="H501">
            <v>9606.6057500000006</v>
          </cell>
          <cell r="I501">
            <v>0</v>
          </cell>
          <cell r="J501">
            <v>0</v>
          </cell>
          <cell r="K501">
            <v>9607</v>
          </cell>
        </row>
        <row r="502">
          <cell r="A502">
            <v>479278755</v>
          </cell>
          <cell r="B502">
            <v>479</v>
          </cell>
          <cell r="C502">
            <v>278</v>
          </cell>
          <cell r="D502">
            <v>755</v>
          </cell>
          <cell r="E502">
            <v>3</v>
          </cell>
          <cell r="F502">
            <v>0</v>
          </cell>
          <cell r="G502">
            <v>0</v>
          </cell>
          <cell r="H502">
            <v>27105.557250000005</v>
          </cell>
          <cell r="I502">
            <v>0</v>
          </cell>
          <cell r="J502">
            <v>0</v>
          </cell>
          <cell r="K502">
            <v>9035</v>
          </cell>
        </row>
        <row r="503">
          <cell r="A503">
            <v>479278766</v>
          </cell>
          <cell r="B503">
            <v>479</v>
          </cell>
          <cell r="C503">
            <v>278</v>
          </cell>
          <cell r="D503">
            <v>766</v>
          </cell>
          <cell r="E503">
            <v>2</v>
          </cell>
          <cell r="F503">
            <v>0</v>
          </cell>
          <cell r="G503">
            <v>0</v>
          </cell>
          <cell r="H503">
            <v>17498.951499999999</v>
          </cell>
          <cell r="I503">
            <v>0</v>
          </cell>
          <cell r="J503">
            <v>0</v>
          </cell>
          <cell r="K503">
            <v>8749</v>
          </cell>
        </row>
        <row r="504">
          <cell r="A504">
            <v>481035035</v>
          </cell>
          <cell r="B504">
            <v>481</v>
          </cell>
          <cell r="C504">
            <v>35</v>
          </cell>
          <cell r="D504">
            <v>35</v>
          </cell>
          <cell r="E504">
            <v>849</v>
          </cell>
          <cell r="F504">
            <v>672</v>
          </cell>
          <cell r="G504">
            <v>79.15194346289752</v>
          </cell>
          <cell r="H504">
            <v>9858962.0362038743</v>
          </cell>
          <cell r="I504">
            <v>2302556.6282073599</v>
          </cell>
          <cell r="J504">
            <v>23.354959880684799</v>
          </cell>
          <cell r="K504">
            <v>11612</v>
          </cell>
          <cell r="L504">
            <v>3426.4235538799999</v>
          </cell>
        </row>
        <row r="505">
          <cell r="A505">
            <v>481035044</v>
          </cell>
          <cell r="B505">
            <v>481</v>
          </cell>
          <cell r="C505">
            <v>35</v>
          </cell>
          <cell r="D505">
            <v>44</v>
          </cell>
          <cell r="E505">
            <v>11</v>
          </cell>
          <cell r="F505">
            <v>10</v>
          </cell>
          <cell r="G505">
            <v>90.909090909090907</v>
          </cell>
          <cell r="H505">
            <v>126291.10869125</v>
          </cell>
          <cell r="I505">
            <v>33981.176862079999</v>
          </cell>
          <cell r="J505">
            <v>26.9070223662027</v>
          </cell>
          <cell r="K505">
            <v>11481</v>
          </cell>
          <cell r="L505">
            <v>3398.1176862080001</v>
          </cell>
        </row>
        <row r="506">
          <cell r="A506">
            <v>481035073</v>
          </cell>
          <cell r="B506">
            <v>481</v>
          </cell>
          <cell r="C506">
            <v>35</v>
          </cell>
          <cell r="D506">
            <v>73</v>
          </cell>
          <cell r="E506">
            <v>2</v>
          </cell>
          <cell r="F506">
            <v>1</v>
          </cell>
          <cell r="G506">
            <v>50</v>
          </cell>
          <cell r="H506">
            <v>21185.473310249999</v>
          </cell>
          <cell r="I506">
            <v>3473.6</v>
          </cell>
          <cell r="J506">
            <v>16.396140643784417</v>
          </cell>
          <cell r="K506">
            <v>10593</v>
          </cell>
          <cell r="L506">
            <v>3473.6</v>
          </cell>
        </row>
        <row r="507">
          <cell r="A507">
            <v>481035189</v>
          </cell>
          <cell r="B507">
            <v>481</v>
          </cell>
          <cell r="C507">
            <v>35</v>
          </cell>
          <cell r="D507">
            <v>189</v>
          </cell>
          <cell r="E507">
            <v>1</v>
          </cell>
          <cell r="F507">
            <v>1</v>
          </cell>
          <cell r="G507">
            <v>100</v>
          </cell>
          <cell r="H507">
            <v>12061.826965124999</v>
          </cell>
          <cell r="I507">
            <v>3473.6</v>
          </cell>
          <cell r="J507">
            <v>28.798290756809923</v>
          </cell>
          <cell r="K507">
            <v>12062</v>
          </cell>
          <cell r="L507">
            <v>3473.6</v>
          </cell>
        </row>
        <row r="508">
          <cell r="A508">
            <v>481035199</v>
          </cell>
          <cell r="B508">
            <v>481</v>
          </cell>
          <cell r="C508">
            <v>35</v>
          </cell>
          <cell r="D508">
            <v>199</v>
          </cell>
          <cell r="E508">
            <v>2</v>
          </cell>
          <cell r="F508">
            <v>1</v>
          </cell>
          <cell r="G508">
            <v>50</v>
          </cell>
          <cell r="H508">
            <v>20827.677330249997</v>
          </cell>
          <cell r="I508">
            <v>3473.6</v>
          </cell>
          <cell r="J508">
            <v>16.677807827159697</v>
          </cell>
          <cell r="K508">
            <v>10414</v>
          </cell>
          <cell r="L508">
            <v>3473.6</v>
          </cell>
        </row>
        <row r="509">
          <cell r="A509">
            <v>481035220</v>
          </cell>
          <cell r="B509">
            <v>481</v>
          </cell>
          <cell r="C509">
            <v>35</v>
          </cell>
          <cell r="D509">
            <v>220</v>
          </cell>
          <cell r="E509">
            <v>1</v>
          </cell>
          <cell r="F509">
            <v>0</v>
          </cell>
          <cell r="G509">
            <v>0</v>
          </cell>
          <cell r="H509">
            <v>8765.8503651249994</v>
          </cell>
          <cell r="I509">
            <v>0</v>
          </cell>
          <cell r="J509">
            <v>0</v>
          </cell>
          <cell r="K509">
            <v>8766</v>
          </cell>
        </row>
        <row r="510">
          <cell r="A510">
            <v>481035243</v>
          </cell>
          <cell r="B510">
            <v>481</v>
          </cell>
          <cell r="C510">
            <v>35</v>
          </cell>
          <cell r="D510">
            <v>243</v>
          </cell>
          <cell r="E510">
            <v>3</v>
          </cell>
          <cell r="F510">
            <v>2</v>
          </cell>
          <cell r="G510">
            <v>66.666666666666657</v>
          </cell>
          <cell r="H510">
            <v>32893.266815374998</v>
          </cell>
          <cell r="I510">
            <v>6695.5922873599993</v>
          </cell>
          <cell r="J510">
            <v>20.355510217155871</v>
          </cell>
          <cell r="K510">
            <v>10964</v>
          </cell>
          <cell r="L510">
            <v>3347.7961436799997</v>
          </cell>
        </row>
        <row r="511">
          <cell r="A511">
            <v>481035244</v>
          </cell>
          <cell r="B511">
            <v>481</v>
          </cell>
          <cell r="C511">
            <v>35</v>
          </cell>
          <cell r="D511">
            <v>244</v>
          </cell>
          <cell r="E511">
            <v>11</v>
          </cell>
          <cell r="F511">
            <v>7</v>
          </cell>
          <cell r="G511">
            <v>63.636363636363633</v>
          </cell>
          <cell r="H511">
            <v>119398.69446125001</v>
          </cell>
          <cell r="I511">
            <v>23811.984574719998</v>
          </cell>
          <cell r="J511">
            <v>19.943253719954203</v>
          </cell>
          <cell r="K511">
            <v>10854</v>
          </cell>
          <cell r="L511">
            <v>3401.712082102857</v>
          </cell>
        </row>
        <row r="512">
          <cell r="A512">
            <v>481035307</v>
          </cell>
          <cell r="B512">
            <v>481</v>
          </cell>
          <cell r="C512">
            <v>35</v>
          </cell>
          <cell r="D512">
            <v>307</v>
          </cell>
          <cell r="E512">
            <v>1</v>
          </cell>
          <cell r="F512">
            <v>0</v>
          </cell>
          <cell r="G512">
            <v>0</v>
          </cell>
          <cell r="H512">
            <v>3855.4602800000007</v>
          </cell>
          <cell r="I512">
            <v>0</v>
          </cell>
          <cell r="J512">
            <v>0</v>
          </cell>
          <cell r="K512">
            <v>3855</v>
          </cell>
        </row>
        <row r="513">
          <cell r="A513">
            <v>481035336</v>
          </cell>
          <cell r="B513">
            <v>481</v>
          </cell>
          <cell r="C513">
            <v>35</v>
          </cell>
          <cell r="D513">
            <v>336</v>
          </cell>
          <cell r="E513">
            <v>3</v>
          </cell>
          <cell r="F513">
            <v>3</v>
          </cell>
          <cell r="G513">
            <v>100</v>
          </cell>
          <cell r="H513">
            <v>37399.459065374998</v>
          </cell>
          <cell r="I513">
            <v>10420.799999999999</v>
          </cell>
          <cell r="J513">
            <v>27.863504607872091</v>
          </cell>
          <cell r="K513">
            <v>12466</v>
          </cell>
          <cell r="L513">
            <v>3473.6</v>
          </cell>
        </row>
        <row r="514">
          <cell r="A514">
            <v>481035780</v>
          </cell>
          <cell r="B514">
            <v>481</v>
          </cell>
          <cell r="C514">
            <v>35</v>
          </cell>
          <cell r="D514">
            <v>780</v>
          </cell>
          <cell r="E514">
            <v>2</v>
          </cell>
          <cell r="F514">
            <v>0</v>
          </cell>
          <cell r="G514">
            <v>0</v>
          </cell>
          <cell r="H514">
            <v>17531.700730249999</v>
          </cell>
          <cell r="I514">
            <v>0</v>
          </cell>
          <cell r="J514">
            <v>0</v>
          </cell>
          <cell r="K514">
            <v>8766</v>
          </cell>
        </row>
        <row r="515">
          <cell r="A515">
            <v>482204007</v>
          </cell>
          <cell r="B515">
            <v>482</v>
          </cell>
          <cell r="C515">
            <v>204</v>
          </cell>
          <cell r="D515">
            <v>7</v>
          </cell>
          <cell r="E515">
            <v>46</v>
          </cell>
          <cell r="F515">
            <v>1</v>
          </cell>
          <cell r="G515">
            <v>2.1739130434782608</v>
          </cell>
          <cell r="H515">
            <v>388587.44128050003</v>
          </cell>
          <cell r="I515">
            <v>3003.2164377600002</v>
          </cell>
          <cell r="J515">
            <v>0.77285473453892251</v>
          </cell>
          <cell r="K515">
            <v>8448</v>
          </cell>
          <cell r="L515">
            <v>3003.2164377600002</v>
          </cell>
        </row>
        <row r="516">
          <cell r="A516">
            <v>482204128</v>
          </cell>
          <cell r="B516">
            <v>482</v>
          </cell>
          <cell r="C516">
            <v>204</v>
          </cell>
          <cell r="D516">
            <v>128</v>
          </cell>
          <cell r="E516">
            <v>1</v>
          </cell>
          <cell r="F516">
            <v>0</v>
          </cell>
          <cell r="G516">
            <v>0</v>
          </cell>
          <cell r="H516">
            <v>8116.8631817500009</v>
          </cell>
          <cell r="I516">
            <v>0</v>
          </cell>
          <cell r="J516">
            <v>0</v>
          </cell>
          <cell r="K516">
            <v>8117</v>
          </cell>
        </row>
        <row r="517">
          <cell r="A517">
            <v>482204204</v>
          </cell>
          <cell r="B517">
            <v>482</v>
          </cell>
          <cell r="C517">
            <v>204</v>
          </cell>
          <cell r="D517">
            <v>204</v>
          </cell>
          <cell r="E517">
            <v>160</v>
          </cell>
          <cell r="F517">
            <v>1</v>
          </cell>
          <cell r="G517">
            <v>0.625</v>
          </cell>
          <cell r="H517">
            <v>1343843.4726400001</v>
          </cell>
          <cell r="I517">
            <v>3473.6</v>
          </cell>
          <cell r="J517">
            <v>0.25848248480725677</v>
          </cell>
          <cell r="K517">
            <v>8399</v>
          </cell>
          <cell r="L517">
            <v>3473.6</v>
          </cell>
        </row>
        <row r="518">
          <cell r="A518">
            <v>482204211</v>
          </cell>
          <cell r="B518">
            <v>482</v>
          </cell>
          <cell r="C518">
            <v>204</v>
          </cell>
          <cell r="D518">
            <v>211</v>
          </cell>
          <cell r="E518">
            <v>1</v>
          </cell>
          <cell r="F518">
            <v>0</v>
          </cell>
          <cell r="G518">
            <v>0</v>
          </cell>
          <cell r="H518">
            <v>8508.8282417499995</v>
          </cell>
          <cell r="I518">
            <v>0</v>
          </cell>
          <cell r="J518">
            <v>0</v>
          </cell>
          <cell r="K518">
            <v>8509</v>
          </cell>
        </row>
        <row r="519">
          <cell r="A519">
            <v>482204298</v>
          </cell>
          <cell r="B519">
            <v>482</v>
          </cell>
          <cell r="C519">
            <v>204</v>
          </cell>
          <cell r="D519">
            <v>298</v>
          </cell>
          <cell r="E519">
            <v>1</v>
          </cell>
          <cell r="F519">
            <v>0</v>
          </cell>
          <cell r="G519">
            <v>0</v>
          </cell>
          <cell r="H519">
            <v>8116.8631817500009</v>
          </cell>
          <cell r="I519">
            <v>0</v>
          </cell>
          <cell r="J519">
            <v>0</v>
          </cell>
          <cell r="K519">
            <v>8117</v>
          </cell>
        </row>
        <row r="520">
          <cell r="A520">
            <v>482204705</v>
          </cell>
          <cell r="B520">
            <v>482</v>
          </cell>
          <cell r="C520">
            <v>204</v>
          </cell>
          <cell r="D520">
            <v>705</v>
          </cell>
          <cell r="E520">
            <v>1</v>
          </cell>
          <cell r="F520">
            <v>0</v>
          </cell>
          <cell r="G520">
            <v>0</v>
          </cell>
          <cell r="H520">
            <v>8116.8631817500009</v>
          </cell>
          <cell r="I520">
            <v>0</v>
          </cell>
          <cell r="J520">
            <v>0</v>
          </cell>
          <cell r="K520">
            <v>8117</v>
          </cell>
        </row>
        <row r="521">
          <cell r="A521">
            <v>482204745</v>
          </cell>
          <cell r="B521">
            <v>482</v>
          </cell>
          <cell r="C521">
            <v>204</v>
          </cell>
          <cell r="D521">
            <v>745</v>
          </cell>
          <cell r="E521">
            <v>25</v>
          </cell>
          <cell r="F521">
            <v>1</v>
          </cell>
          <cell r="G521">
            <v>4</v>
          </cell>
          <cell r="H521">
            <v>211900.91956375001</v>
          </cell>
          <cell r="I521">
            <v>3473.6</v>
          </cell>
          <cell r="J521">
            <v>1.6392566899432324</v>
          </cell>
          <cell r="K521">
            <v>8476</v>
          </cell>
          <cell r="L521">
            <v>3473.6</v>
          </cell>
        </row>
        <row r="522">
          <cell r="A522">
            <v>482204773</v>
          </cell>
          <cell r="B522">
            <v>482</v>
          </cell>
          <cell r="C522">
            <v>204</v>
          </cell>
          <cell r="D522">
            <v>773</v>
          </cell>
          <cell r="E522">
            <v>52</v>
          </cell>
          <cell r="F522">
            <v>2</v>
          </cell>
          <cell r="G522">
            <v>3.8461538461538463</v>
          </cell>
          <cell r="H522">
            <v>443485.15891100012</v>
          </cell>
          <cell r="I522">
            <v>6006.4328755200004</v>
          </cell>
          <cell r="J522">
            <v>1.3543706604002477</v>
          </cell>
          <cell r="K522">
            <v>8529</v>
          </cell>
          <cell r="L522">
            <v>3003.2164377600002</v>
          </cell>
        </row>
        <row r="523">
          <cell r="A523">
            <v>483239020</v>
          </cell>
          <cell r="B523">
            <v>483</v>
          </cell>
          <cell r="C523">
            <v>239</v>
          </cell>
          <cell r="D523">
            <v>20</v>
          </cell>
          <cell r="E523">
            <v>2</v>
          </cell>
          <cell r="F523">
            <v>1</v>
          </cell>
          <cell r="G523">
            <v>50</v>
          </cell>
          <cell r="H523">
            <v>22583.177432500001</v>
          </cell>
          <cell r="I523">
            <v>2980.0256640000002</v>
          </cell>
          <cell r="J523">
            <v>13.19577669221769</v>
          </cell>
          <cell r="K523">
            <v>11292</v>
          </cell>
          <cell r="L523">
            <v>2980.0256640000002</v>
          </cell>
        </row>
        <row r="524">
          <cell r="A524">
            <v>483239036</v>
          </cell>
          <cell r="B524">
            <v>483</v>
          </cell>
          <cell r="C524">
            <v>239</v>
          </cell>
          <cell r="D524">
            <v>36</v>
          </cell>
          <cell r="E524">
            <v>1</v>
          </cell>
          <cell r="F524">
            <v>0</v>
          </cell>
          <cell r="G524">
            <v>0</v>
          </cell>
          <cell r="H524">
            <v>9849.1129662499989</v>
          </cell>
          <cell r="I524">
            <v>0</v>
          </cell>
          <cell r="J524">
            <v>0</v>
          </cell>
          <cell r="K524">
            <v>9849</v>
          </cell>
        </row>
        <row r="525">
          <cell r="A525">
            <v>483239044</v>
          </cell>
          <cell r="B525">
            <v>483</v>
          </cell>
          <cell r="C525">
            <v>239</v>
          </cell>
          <cell r="D525">
            <v>44</v>
          </cell>
          <cell r="E525">
            <v>1</v>
          </cell>
          <cell r="F525">
            <v>0</v>
          </cell>
          <cell r="G525">
            <v>0</v>
          </cell>
          <cell r="H525">
            <v>9849.1129662499989</v>
          </cell>
          <cell r="I525">
            <v>0</v>
          </cell>
          <cell r="J525">
            <v>0</v>
          </cell>
          <cell r="K525">
            <v>9849</v>
          </cell>
        </row>
        <row r="526">
          <cell r="A526">
            <v>483239052</v>
          </cell>
          <cell r="B526">
            <v>483</v>
          </cell>
          <cell r="C526">
            <v>239</v>
          </cell>
          <cell r="D526">
            <v>52</v>
          </cell>
          <cell r="E526">
            <v>20</v>
          </cell>
          <cell r="F526">
            <v>1</v>
          </cell>
          <cell r="G526">
            <v>5</v>
          </cell>
          <cell r="H526">
            <v>185699.30292500005</v>
          </cell>
          <cell r="I526">
            <v>3473.6</v>
          </cell>
          <cell r="J526">
            <v>1.8705509096083748</v>
          </cell>
          <cell r="K526">
            <v>9285</v>
          </cell>
          <cell r="L526">
            <v>3473.6</v>
          </cell>
        </row>
        <row r="527">
          <cell r="A527">
            <v>483239082</v>
          </cell>
          <cell r="B527">
            <v>483</v>
          </cell>
          <cell r="C527">
            <v>239</v>
          </cell>
          <cell r="D527">
            <v>82</v>
          </cell>
          <cell r="E527">
            <v>10</v>
          </cell>
          <cell r="F527">
            <v>2</v>
          </cell>
          <cell r="G527">
            <v>20</v>
          </cell>
          <cell r="H527">
            <v>104261.03266250002</v>
          </cell>
          <cell r="I527">
            <v>5960.0513280000005</v>
          </cell>
          <cell r="J527">
            <v>5.716470646605897</v>
          </cell>
          <cell r="K527">
            <v>10426</v>
          </cell>
          <cell r="L527">
            <v>2980.0256640000002</v>
          </cell>
        </row>
        <row r="528">
          <cell r="A528">
            <v>483239083</v>
          </cell>
          <cell r="B528">
            <v>483</v>
          </cell>
          <cell r="C528">
            <v>239</v>
          </cell>
          <cell r="D528">
            <v>83</v>
          </cell>
          <cell r="E528">
            <v>1</v>
          </cell>
          <cell r="F528">
            <v>0</v>
          </cell>
          <cell r="G528">
            <v>0</v>
          </cell>
          <cell r="H528">
            <v>9849.1129662499989</v>
          </cell>
          <cell r="I528">
            <v>0</v>
          </cell>
          <cell r="J528">
            <v>0</v>
          </cell>
          <cell r="K528">
            <v>9849</v>
          </cell>
        </row>
        <row r="529">
          <cell r="A529">
            <v>483239096</v>
          </cell>
          <cell r="B529">
            <v>483</v>
          </cell>
          <cell r="C529">
            <v>239</v>
          </cell>
          <cell r="D529">
            <v>96</v>
          </cell>
          <cell r="E529">
            <v>2</v>
          </cell>
          <cell r="F529">
            <v>0</v>
          </cell>
          <cell r="G529">
            <v>0</v>
          </cell>
          <cell r="H529">
            <v>19698.225932499998</v>
          </cell>
          <cell r="I529">
            <v>0</v>
          </cell>
          <cell r="J529">
            <v>0</v>
          </cell>
          <cell r="K529">
            <v>9849</v>
          </cell>
        </row>
        <row r="530">
          <cell r="A530">
            <v>483239118</v>
          </cell>
          <cell r="B530">
            <v>483</v>
          </cell>
          <cell r="C530">
            <v>239</v>
          </cell>
          <cell r="D530">
            <v>118</v>
          </cell>
          <cell r="E530">
            <v>1</v>
          </cell>
          <cell r="F530">
            <v>0</v>
          </cell>
          <cell r="G530">
            <v>0</v>
          </cell>
          <cell r="H530">
            <v>8481.0420662500001</v>
          </cell>
          <cell r="I530">
            <v>0</v>
          </cell>
          <cell r="J530">
            <v>0</v>
          </cell>
          <cell r="K530">
            <v>8481</v>
          </cell>
        </row>
        <row r="531">
          <cell r="A531">
            <v>483239131</v>
          </cell>
          <cell r="B531">
            <v>483</v>
          </cell>
          <cell r="C531">
            <v>239</v>
          </cell>
          <cell r="D531">
            <v>131</v>
          </cell>
          <cell r="E531">
            <v>1</v>
          </cell>
          <cell r="F531">
            <v>0</v>
          </cell>
          <cell r="G531">
            <v>0</v>
          </cell>
          <cell r="H531">
            <v>9849.1129662499989</v>
          </cell>
          <cell r="I531">
            <v>0</v>
          </cell>
          <cell r="J531">
            <v>0</v>
          </cell>
          <cell r="K531">
            <v>9849</v>
          </cell>
        </row>
        <row r="532">
          <cell r="A532">
            <v>483239145</v>
          </cell>
          <cell r="B532">
            <v>483</v>
          </cell>
          <cell r="C532">
            <v>239</v>
          </cell>
          <cell r="D532">
            <v>145</v>
          </cell>
          <cell r="E532">
            <v>11</v>
          </cell>
          <cell r="F532">
            <v>0</v>
          </cell>
          <cell r="G532">
            <v>0</v>
          </cell>
          <cell r="H532">
            <v>92119.684628749994</v>
          </cell>
          <cell r="I532">
            <v>0</v>
          </cell>
          <cell r="J532">
            <v>0</v>
          </cell>
          <cell r="K532">
            <v>8375</v>
          </cell>
        </row>
        <row r="533">
          <cell r="A533">
            <v>483239171</v>
          </cell>
          <cell r="B533">
            <v>483</v>
          </cell>
          <cell r="C533">
            <v>239</v>
          </cell>
          <cell r="D533">
            <v>171</v>
          </cell>
          <cell r="E533">
            <v>6</v>
          </cell>
          <cell r="F533">
            <v>1</v>
          </cell>
          <cell r="G533">
            <v>16.666666666666664</v>
          </cell>
          <cell r="H533">
            <v>60220.965697499996</v>
          </cell>
          <cell r="I533">
            <v>2980.0256640000002</v>
          </cell>
          <cell r="J533">
            <v>4.9484853480582975</v>
          </cell>
          <cell r="K533">
            <v>10037</v>
          </cell>
          <cell r="L533">
            <v>2980.0256640000002</v>
          </cell>
        </row>
        <row r="534">
          <cell r="A534">
            <v>483239172</v>
          </cell>
          <cell r="B534">
            <v>483</v>
          </cell>
          <cell r="C534">
            <v>239</v>
          </cell>
          <cell r="D534">
            <v>172</v>
          </cell>
          <cell r="E534">
            <v>3</v>
          </cell>
          <cell r="F534">
            <v>0</v>
          </cell>
          <cell r="G534">
            <v>0</v>
          </cell>
          <cell r="H534">
            <v>29547.33889875</v>
          </cell>
          <cell r="I534">
            <v>0</v>
          </cell>
          <cell r="J534">
            <v>0</v>
          </cell>
          <cell r="K534">
            <v>9849</v>
          </cell>
        </row>
        <row r="535">
          <cell r="A535">
            <v>483239182</v>
          </cell>
          <cell r="B535">
            <v>483</v>
          </cell>
          <cell r="C535">
            <v>239</v>
          </cell>
          <cell r="D535">
            <v>182</v>
          </cell>
          <cell r="E535">
            <v>19</v>
          </cell>
          <cell r="F535">
            <v>3</v>
          </cell>
          <cell r="G535">
            <v>15.789473684210526</v>
          </cell>
          <cell r="H535">
            <v>188166.46095874999</v>
          </cell>
          <cell r="I535">
            <v>8940.0769920000002</v>
          </cell>
          <cell r="J535">
            <v>4.7511532854730429</v>
          </cell>
          <cell r="K535">
            <v>9903</v>
          </cell>
          <cell r="L535">
            <v>2980.0256640000002</v>
          </cell>
        </row>
        <row r="536">
          <cell r="A536">
            <v>483239231</v>
          </cell>
          <cell r="B536">
            <v>483</v>
          </cell>
          <cell r="C536">
            <v>239</v>
          </cell>
          <cell r="D536">
            <v>231</v>
          </cell>
          <cell r="E536">
            <v>7</v>
          </cell>
          <cell r="F536">
            <v>3</v>
          </cell>
          <cell r="G536">
            <v>42.857142857142854</v>
          </cell>
          <cell r="H536">
            <v>77598.64526374999</v>
          </cell>
          <cell r="I536">
            <v>8940.0769920000002</v>
          </cell>
          <cell r="J536">
            <v>11.520918904722599</v>
          </cell>
          <cell r="K536">
            <v>11086</v>
          </cell>
          <cell r="L536">
            <v>2980.0256640000002</v>
          </cell>
        </row>
        <row r="537">
          <cell r="A537">
            <v>483239239</v>
          </cell>
          <cell r="B537">
            <v>483</v>
          </cell>
          <cell r="C537">
            <v>239</v>
          </cell>
          <cell r="D537">
            <v>239</v>
          </cell>
          <cell r="E537">
            <v>442</v>
          </cell>
          <cell r="F537">
            <v>54</v>
          </cell>
          <cell r="G537">
            <v>12.217194570135746</v>
          </cell>
          <cell r="H537">
            <v>4020488.2532824995</v>
          </cell>
          <cell r="I537">
            <v>177209.33894400002</v>
          </cell>
          <cell r="J537">
            <v>4.4076571744568263</v>
          </cell>
          <cell r="K537">
            <v>9096</v>
          </cell>
          <cell r="L537">
            <v>3281.654424888889</v>
          </cell>
        </row>
        <row r="538">
          <cell r="A538">
            <v>483239240</v>
          </cell>
          <cell r="B538">
            <v>483</v>
          </cell>
          <cell r="C538">
            <v>239</v>
          </cell>
          <cell r="D538">
            <v>240</v>
          </cell>
          <cell r="E538">
            <v>1</v>
          </cell>
          <cell r="F538">
            <v>0</v>
          </cell>
          <cell r="G538">
            <v>0</v>
          </cell>
          <cell r="H538">
            <v>8481.0420662500001</v>
          </cell>
          <cell r="I538">
            <v>0</v>
          </cell>
          <cell r="J538">
            <v>0</v>
          </cell>
          <cell r="K538">
            <v>8481</v>
          </cell>
        </row>
        <row r="539">
          <cell r="A539">
            <v>483239261</v>
          </cell>
          <cell r="B539">
            <v>483</v>
          </cell>
          <cell r="C539">
            <v>239</v>
          </cell>
          <cell r="D539">
            <v>261</v>
          </cell>
          <cell r="E539">
            <v>4</v>
          </cell>
          <cell r="F539">
            <v>0</v>
          </cell>
          <cell r="G539">
            <v>0</v>
          </cell>
          <cell r="H539">
            <v>37637.788265000003</v>
          </cell>
          <cell r="I539">
            <v>0</v>
          </cell>
          <cell r="J539">
            <v>0</v>
          </cell>
          <cell r="K539">
            <v>9409</v>
          </cell>
        </row>
        <row r="540">
          <cell r="A540">
            <v>483239310</v>
          </cell>
          <cell r="B540">
            <v>483</v>
          </cell>
          <cell r="C540">
            <v>239</v>
          </cell>
          <cell r="D540">
            <v>310</v>
          </cell>
          <cell r="E540">
            <v>29</v>
          </cell>
          <cell r="F540">
            <v>3</v>
          </cell>
          <cell r="G540">
            <v>10.344827586206897</v>
          </cell>
          <cell r="H540">
            <v>274835.23182125005</v>
          </cell>
          <cell r="I540">
            <v>9433.6513279999999</v>
          </cell>
          <cell r="J540">
            <v>3.4324752563512479</v>
          </cell>
          <cell r="K540">
            <v>9477</v>
          </cell>
          <cell r="L540">
            <v>3144.5504426666666</v>
          </cell>
        </row>
        <row r="541">
          <cell r="A541">
            <v>483239625</v>
          </cell>
          <cell r="B541">
            <v>483</v>
          </cell>
          <cell r="C541">
            <v>239</v>
          </cell>
          <cell r="D541">
            <v>625</v>
          </cell>
          <cell r="E541">
            <v>1</v>
          </cell>
          <cell r="F541">
            <v>0</v>
          </cell>
          <cell r="G541">
            <v>0</v>
          </cell>
          <cell r="H541">
            <v>9849.1129662499989</v>
          </cell>
          <cell r="I541">
            <v>0</v>
          </cell>
          <cell r="J541">
            <v>0</v>
          </cell>
          <cell r="K541">
            <v>9849</v>
          </cell>
        </row>
        <row r="542">
          <cell r="A542">
            <v>483239665</v>
          </cell>
          <cell r="B542">
            <v>483</v>
          </cell>
          <cell r="C542">
            <v>239</v>
          </cell>
          <cell r="D542">
            <v>665</v>
          </cell>
          <cell r="E542">
            <v>8</v>
          </cell>
          <cell r="F542">
            <v>1</v>
          </cell>
          <cell r="G542">
            <v>12.5</v>
          </cell>
          <cell r="H542">
            <v>77183.049830000004</v>
          </cell>
          <cell r="I542">
            <v>2980.0256640000002</v>
          </cell>
          <cell r="J542">
            <v>3.8609845951457915</v>
          </cell>
          <cell r="K542">
            <v>9648</v>
          </cell>
          <cell r="L542">
            <v>2980.0256640000002</v>
          </cell>
        </row>
        <row r="543">
          <cell r="A543">
            <v>483239740</v>
          </cell>
          <cell r="B543">
            <v>483</v>
          </cell>
          <cell r="C543">
            <v>239</v>
          </cell>
          <cell r="D543">
            <v>740</v>
          </cell>
          <cell r="E543">
            <v>2</v>
          </cell>
          <cell r="F543">
            <v>0</v>
          </cell>
          <cell r="G543">
            <v>0</v>
          </cell>
          <cell r="H543">
            <v>19698.225932499998</v>
          </cell>
          <cell r="I543">
            <v>0</v>
          </cell>
          <cell r="J543">
            <v>0</v>
          </cell>
          <cell r="K543">
            <v>9849</v>
          </cell>
        </row>
        <row r="544">
          <cell r="A544">
            <v>483239760</v>
          </cell>
          <cell r="B544">
            <v>483</v>
          </cell>
          <cell r="C544">
            <v>239</v>
          </cell>
          <cell r="D544">
            <v>760</v>
          </cell>
          <cell r="E544">
            <v>29</v>
          </cell>
          <cell r="F544">
            <v>3</v>
          </cell>
          <cell r="G544">
            <v>10.344827586206897</v>
          </cell>
          <cell r="H544">
            <v>287929.05532124999</v>
          </cell>
          <cell r="I544">
            <v>9433.6513279999999</v>
          </cell>
          <cell r="J544">
            <v>3.2763804672212147</v>
          </cell>
          <cell r="K544">
            <v>9929</v>
          </cell>
          <cell r="L544">
            <v>3144.5504426666666</v>
          </cell>
        </row>
        <row r="545">
          <cell r="A545">
            <v>484035023</v>
          </cell>
          <cell r="B545">
            <v>484</v>
          </cell>
          <cell r="C545">
            <v>35</v>
          </cell>
          <cell r="D545">
            <v>23</v>
          </cell>
          <cell r="E545">
            <v>1</v>
          </cell>
          <cell r="F545">
            <v>1</v>
          </cell>
          <cell r="G545">
            <v>100</v>
          </cell>
          <cell r="H545">
            <v>12061.826965124999</v>
          </cell>
          <cell r="I545">
            <v>3473.6</v>
          </cell>
          <cell r="J545">
            <v>28.798290756809923</v>
          </cell>
          <cell r="K545">
            <v>12062</v>
          </cell>
          <cell r="L545">
            <v>3473.6</v>
          </cell>
        </row>
        <row r="546">
          <cell r="A546">
            <v>484035035</v>
          </cell>
          <cell r="B546">
            <v>484</v>
          </cell>
          <cell r="C546">
            <v>35</v>
          </cell>
          <cell r="D546">
            <v>35</v>
          </cell>
          <cell r="E546">
            <v>879</v>
          </cell>
          <cell r="F546">
            <v>685</v>
          </cell>
          <cell r="G546">
            <v>77.929465301478956</v>
          </cell>
          <cell r="H546">
            <v>10241425.818694875</v>
          </cell>
          <cell r="I546">
            <v>2379416</v>
          </cell>
          <cell r="J546">
            <v>23.233249374872912</v>
          </cell>
          <cell r="K546">
            <v>11651</v>
          </cell>
          <cell r="L546">
            <v>3473.6</v>
          </cell>
        </row>
        <row r="547">
          <cell r="A547">
            <v>484035244</v>
          </cell>
          <cell r="B547">
            <v>484</v>
          </cell>
          <cell r="C547">
            <v>35</v>
          </cell>
          <cell r="D547">
            <v>244</v>
          </cell>
          <cell r="E547">
            <v>3</v>
          </cell>
          <cell r="F547">
            <v>2</v>
          </cell>
          <cell r="G547">
            <v>66.666666666666657</v>
          </cell>
          <cell r="H547">
            <v>33294.163685375002</v>
          </cell>
          <cell r="I547">
            <v>6947.2</v>
          </cell>
          <cell r="J547">
            <v>20.866119556718793</v>
          </cell>
          <cell r="K547">
            <v>11098</v>
          </cell>
          <cell r="L547">
            <v>3473.6</v>
          </cell>
        </row>
        <row r="548">
          <cell r="A548">
            <v>484035308</v>
          </cell>
          <cell r="B548">
            <v>484</v>
          </cell>
          <cell r="C548">
            <v>35</v>
          </cell>
          <cell r="D548">
            <v>308</v>
          </cell>
          <cell r="E548">
            <v>1</v>
          </cell>
          <cell r="F548">
            <v>1</v>
          </cell>
          <cell r="G548">
            <v>100</v>
          </cell>
          <cell r="H548">
            <v>12061.826965124999</v>
          </cell>
          <cell r="I548">
            <v>3473.6</v>
          </cell>
          <cell r="J548">
            <v>28.798290756809923</v>
          </cell>
          <cell r="K548">
            <v>12062</v>
          </cell>
          <cell r="L548">
            <v>3473.6</v>
          </cell>
        </row>
        <row r="549">
          <cell r="A549">
            <v>485258030</v>
          </cell>
          <cell r="B549">
            <v>485</v>
          </cell>
          <cell r="C549">
            <v>258</v>
          </cell>
          <cell r="D549">
            <v>30</v>
          </cell>
          <cell r="E549">
            <v>2</v>
          </cell>
          <cell r="F549">
            <v>1</v>
          </cell>
          <cell r="G549">
            <v>50</v>
          </cell>
          <cell r="H549">
            <v>22022.171500000004</v>
          </cell>
          <cell r="I549">
            <v>2808.96</v>
          </cell>
          <cell r="J549">
            <v>12.755145422421215</v>
          </cell>
          <cell r="K549">
            <v>11011</v>
          </cell>
          <cell r="L549">
            <v>2808.96</v>
          </cell>
        </row>
        <row r="550">
          <cell r="A550">
            <v>485258163</v>
          </cell>
          <cell r="B550">
            <v>485</v>
          </cell>
          <cell r="C550">
            <v>258</v>
          </cell>
          <cell r="D550">
            <v>163</v>
          </cell>
          <cell r="E550">
            <v>14</v>
          </cell>
          <cell r="F550">
            <v>3</v>
          </cell>
          <cell r="G550">
            <v>21.428571428571427</v>
          </cell>
          <cell r="H550">
            <v>141448.50049999999</v>
          </cell>
          <cell r="I550">
            <v>9091.52</v>
          </cell>
          <cell r="J550">
            <v>6.4274417670479309</v>
          </cell>
          <cell r="K550">
            <v>10103</v>
          </cell>
          <cell r="L550">
            <v>3030.5066666666667</v>
          </cell>
        </row>
        <row r="551">
          <cell r="A551">
            <v>485258196</v>
          </cell>
          <cell r="B551">
            <v>485</v>
          </cell>
          <cell r="C551">
            <v>258</v>
          </cell>
          <cell r="D551">
            <v>196</v>
          </cell>
          <cell r="E551">
            <v>1</v>
          </cell>
          <cell r="F551">
            <v>0</v>
          </cell>
          <cell r="G551">
            <v>0</v>
          </cell>
          <cell r="H551">
            <v>9606.6057500000006</v>
          </cell>
          <cell r="I551">
            <v>0</v>
          </cell>
          <cell r="J551">
            <v>0</v>
          </cell>
          <cell r="K551">
            <v>9607</v>
          </cell>
        </row>
        <row r="552">
          <cell r="A552">
            <v>485258229</v>
          </cell>
          <cell r="B552">
            <v>485</v>
          </cell>
          <cell r="C552">
            <v>258</v>
          </cell>
          <cell r="D552">
            <v>229</v>
          </cell>
          <cell r="E552">
            <v>11</v>
          </cell>
          <cell r="F552">
            <v>2</v>
          </cell>
          <cell r="G552">
            <v>18.181818181818183</v>
          </cell>
          <cell r="H552">
            <v>101669.66325000001</v>
          </cell>
          <cell r="I552">
            <v>6282.5599999999995</v>
          </cell>
          <cell r="J552">
            <v>6.179385078272106</v>
          </cell>
          <cell r="K552">
            <v>9243</v>
          </cell>
          <cell r="L552">
            <v>3141.2799999999997</v>
          </cell>
        </row>
        <row r="553">
          <cell r="A553">
            <v>485258258</v>
          </cell>
          <cell r="B553">
            <v>485</v>
          </cell>
          <cell r="C553">
            <v>258</v>
          </cell>
          <cell r="D553">
            <v>258</v>
          </cell>
          <cell r="E553">
            <v>345</v>
          </cell>
          <cell r="F553">
            <v>118</v>
          </cell>
          <cell r="G553">
            <v>34.202898550724633</v>
          </cell>
          <cell r="H553">
            <v>3381119.4337499994</v>
          </cell>
          <cell r="I553">
            <v>364024.64</v>
          </cell>
          <cell r="J553">
            <v>10.766394004492776</v>
          </cell>
          <cell r="K553">
            <v>9800</v>
          </cell>
          <cell r="L553">
            <v>3084.9545762711864</v>
          </cell>
        </row>
        <row r="554">
          <cell r="A554">
            <v>486348017</v>
          </cell>
          <cell r="B554">
            <v>486</v>
          </cell>
          <cell r="C554">
            <v>348</v>
          </cell>
          <cell r="D554">
            <v>17</v>
          </cell>
          <cell r="E554">
            <v>1</v>
          </cell>
          <cell r="F554">
            <v>1</v>
          </cell>
          <cell r="G554">
            <v>100</v>
          </cell>
          <cell r="H554">
            <v>11746.245750000002</v>
          </cell>
          <cell r="I554">
            <v>3473.6</v>
          </cell>
          <cell r="J554">
            <v>29.572001760647648</v>
          </cell>
          <cell r="K554">
            <v>11746</v>
          </cell>
          <cell r="L554">
            <v>3473.6</v>
          </cell>
        </row>
        <row r="555">
          <cell r="A555">
            <v>486348097</v>
          </cell>
          <cell r="B555">
            <v>486</v>
          </cell>
          <cell r="C555">
            <v>348</v>
          </cell>
          <cell r="D555">
            <v>97</v>
          </cell>
          <cell r="E555">
            <v>3</v>
          </cell>
          <cell r="F555">
            <v>3</v>
          </cell>
          <cell r="G555">
            <v>100</v>
          </cell>
          <cell r="H555">
            <v>40515.507249999995</v>
          </cell>
          <cell r="I555">
            <v>9756.16</v>
          </cell>
          <cell r="J555">
            <v>24.080063813097148</v>
          </cell>
          <cell r="K555">
            <v>13505</v>
          </cell>
          <cell r="L555">
            <v>3252.0533333333333</v>
          </cell>
        </row>
        <row r="556">
          <cell r="A556">
            <v>486348110</v>
          </cell>
          <cell r="B556">
            <v>486</v>
          </cell>
          <cell r="C556">
            <v>348</v>
          </cell>
          <cell r="D556">
            <v>110</v>
          </cell>
          <cell r="E556">
            <v>2</v>
          </cell>
          <cell r="F556">
            <v>2</v>
          </cell>
          <cell r="G556">
            <v>100</v>
          </cell>
          <cell r="H556">
            <v>22784.091500000006</v>
          </cell>
          <cell r="I556">
            <v>6282.5599999999995</v>
          </cell>
          <cell r="J556">
            <v>27.574327464406462</v>
          </cell>
          <cell r="K556">
            <v>11392</v>
          </cell>
          <cell r="L556">
            <v>3141.2799999999997</v>
          </cell>
        </row>
        <row r="557">
          <cell r="A557">
            <v>486348151</v>
          </cell>
          <cell r="B557">
            <v>486</v>
          </cell>
          <cell r="C557">
            <v>348</v>
          </cell>
          <cell r="D557">
            <v>151</v>
          </cell>
          <cell r="E557">
            <v>1</v>
          </cell>
          <cell r="F557">
            <v>1</v>
          </cell>
          <cell r="G557">
            <v>100</v>
          </cell>
          <cell r="H557">
            <v>11746.245750000002</v>
          </cell>
          <cell r="I557">
            <v>3473.6</v>
          </cell>
          <cell r="J557">
            <v>29.572001760647648</v>
          </cell>
          <cell r="K557">
            <v>11746</v>
          </cell>
          <cell r="L557">
            <v>3473.6</v>
          </cell>
        </row>
        <row r="558">
          <cell r="A558">
            <v>486348271</v>
          </cell>
          <cell r="B558">
            <v>486</v>
          </cell>
          <cell r="C558">
            <v>348</v>
          </cell>
          <cell r="D558">
            <v>271</v>
          </cell>
          <cell r="E558">
            <v>1</v>
          </cell>
          <cell r="F558">
            <v>1</v>
          </cell>
          <cell r="G558">
            <v>100</v>
          </cell>
          <cell r="H558">
            <v>11746.245750000002</v>
          </cell>
          <cell r="I558">
            <v>3473.6</v>
          </cell>
          <cell r="J558">
            <v>29.572001760647648</v>
          </cell>
          <cell r="K558">
            <v>11746</v>
          </cell>
          <cell r="L558">
            <v>3473.6</v>
          </cell>
        </row>
        <row r="559">
          <cell r="A559">
            <v>486348316</v>
          </cell>
          <cell r="B559">
            <v>486</v>
          </cell>
          <cell r="C559">
            <v>348</v>
          </cell>
          <cell r="D559">
            <v>316</v>
          </cell>
          <cell r="E559">
            <v>1</v>
          </cell>
          <cell r="F559">
            <v>1</v>
          </cell>
          <cell r="G559">
            <v>100</v>
          </cell>
          <cell r="H559">
            <v>11746.245750000002</v>
          </cell>
          <cell r="I559">
            <v>3473.6</v>
          </cell>
          <cell r="J559">
            <v>29.572001760647648</v>
          </cell>
          <cell r="K559">
            <v>11746</v>
          </cell>
          <cell r="L559">
            <v>3473.6</v>
          </cell>
        </row>
        <row r="560">
          <cell r="A560">
            <v>486348348</v>
          </cell>
          <cell r="B560">
            <v>486</v>
          </cell>
          <cell r="C560">
            <v>348</v>
          </cell>
          <cell r="D560">
            <v>348</v>
          </cell>
          <cell r="E560">
            <v>654</v>
          </cell>
          <cell r="F560">
            <v>542</v>
          </cell>
          <cell r="G560">
            <v>82.874617737003049</v>
          </cell>
          <cell r="H560">
            <v>7466698.4805000005</v>
          </cell>
          <cell r="I560">
            <v>1834172.48</v>
          </cell>
          <cell r="J560">
            <v>24.564705335164096</v>
          </cell>
          <cell r="K560">
            <v>11417</v>
          </cell>
          <cell r="L560">
            <v>3384.082066420664</v>
          </cell>
        </row>
        <row r="561">
          <cell r="A561">
            <v>486348753</v>
          </cell>
          <cell r="B561">
            <v>486</v>
          </cell>
          <cell r="C561">
            <v>348</v>
          </cell>
          <cell r="D561">
            <v>753</v>
          </cell>
          <cell r="E561">
            <v>1</v>
          </cell>
          <cell r="F561">
            <v>1</v>
          </cell>
          <cell r="G561">
            <v>100</v>
          </cell>
          <cell r="H561">
            <v>11365.945750000001</v>
          </cell>
          <cell r="I561">
            <v>3473.6</v>
          </cell>
          <cell r="J561">
            <v>30.56146911487766</v>
          </cell>
          <cell r="K561">
            <v>11366</v>
          </cell>
          <cell r="L561">
            <v>3473.6</v>
          </cell>
        </row>
        <row r="562">
          <cell r="A562">
            <v>486348767</v>
          </cell>
          <cell r="B562">
            <v>486</v>
          </cell>
          <cell r="C562">
            <v>348</v>
          </cell>
          <cell r="D562">
            <v>767</v>
          </cell>
          <cell r="E562">
            <v>3</v>
          </cell>
          <cell r="F562">
            <v>2</v>
          </cell>
          <cell r="G562">
            <v>66.666666666666657</v>
          </cell>
          <cell r="H562">
            <v>31384.837250000008</v>
          </cell>
          <cell r="I562">
            <v>6947.2</v>
          </cell>
          <cell r="J562">
            <v>22.135529793132822</v>
          </cell>
          <cell r="K562">
            <v>10462</v>
          </cell>
          <cell r="L562">
            <v>3473.6</v>
          </cell>
        </row>
        <row r="563">
          <cell r="A563">
            <v>487049010</v>
          </cell>
          <cell r="B563">
            <v>487</v>
          </cell>
          <cell r="C563">
            <v>49</v>
          </cell>
          <cell r="D563">
            <v>10</v>
          </cell>
          <cell r="E563">
            <v>1</v>
          </cell>
          <cell r="F563">
            <v>1</v>
          </cell>
          <cell r="G563">
            <v>100</v>
          </cell>
          <cell r="H563">
            <v>13349.828651</v>
          </cell>
          <cell r="I563">
            <v>3325.0895462400003</v>
          </cell>
          <cell r="J563">
            <v>24.907357488748943</v>
          </cell>
          <cell r="K563">
            <v>13350</v>
          </cell>
          <cell r="L563">
            <v>3325.0895462400003</v>
          </cell>
        </row>
        <row r="564">
          <cell r="A564">
            <v>487049031</v>
          </cell>
          <cell r="B564">
            <v>487</v>
          </cell>
          <cell r="C564">
            <v>49</v>
          </cell>
          <cell r="D564">
            <v>31</v>
          </cell>
          <cell r="E564">
            <v>2</v>
          </cell>
          <cell r="F564">
            <v>1</v>
          </cell>
          <cell r="G564">
            <v>50</v>
          </cell>
          <cell r="H564">
            <v>22546.406662000001</v>
          </cell>
          <cell r="I564">
            <v>3473.6</v>
          </cell>
          <cell r="J564">
            <v>15.406446144939137</v>
          </cell>
          <cell r="K564">
            <v>11273</v>
          </cell>
          <cell r="L564">
            <v>3473.6</v>
          </cell>
        </row>
        <row r="565">
          <cell r="A565">
            <v>487049035</v>
          </cell>
          <cell r="B565">
            <v>487</v>
          </cell>
          <cell r="C565">
            <v>49</v>
          </cell>
          <cell r="D565">
            <v>35</v>
          </cell>
          <cell r="E565">
            <v>24</v>
          </cell>
          <cell r="F565">
            <v>10</v>
          </cell>
          <cell r="G565">
            <v>41.666666666666671</v>
          </cell>
          <cell r="H565">
            <v>267911.107624</v>
          </cell>
          <cell r="I565">
            <v>33696.426823680005</v>
          </cell>
          <cell r="J565">
            <v>12.577465384888512</v>
          </cell>
          <cell r="K565">
            <v>11163</v>
          </cell>
          <cell r="L565">
            <v>3369.6426823680004</v>
          </cell>
        </row>
        <row r="566">
          <cell r="A566">
            <v>487049044</v>
          </cell>
          <cell r="B566">
            <v>487</v>
          </cell>
          <cell r="C566">
            <v>49</v>
          </cell>
          <cell r="D566">
            <v>44</v>
          </cell>
          <cell r="E566">
            <v>4</v>
          </cell>
          <cell r="F566">
            <v>3</v>
          </cell>
          <cell r="G566">
            <v>75</v>
          </cell>
          <cell r="H566">
            <v>50367.446204000007</v>
          </cell>
          <cell r="I566">
            <v>9975.2686387200029</v>
          </cell>
          <cell r="J566">
            <v>19.804991895594267</v>
          </cell>
          <cell r="K566">
            <v>12592</v>
          </cell>
          <cell r="L566">
            <v>3325.0895462400008</v>
          </cell>
        </row>
        <row r="567">
          <cell r="A567">
            <v>487049049</v>
          </cell>
          <cell r="B567">
            <v>487</v>
          </cell>
          <cell r="C567">
            <v>49</v>
          </cell>
          <cell r="D567">
            <v>49</v>
          </cell>
          <cell r="E567">
            <v>80</v>
          </cell>
          <cell r="F567">
            <v>43</v>
          </cell>
          <cell r="G567">
            <v>53.75</v>
          </cell>
          <cell r="H567">
            <v>912366.772</v>
          </cell>
          <cell r="I567">
            <v>145800.54910976003</v>
          </cell>
          <cell r="J567">
            <v>15.980475570164673</v>
          </cell>
          <cell r="K567">
            <v>11405</v>
          </cell>
          <cell r="L567">
            <v>3390.7104444130241</v>
          </cell>
        </row>
        <row r="568">
          <cell r="A568">
            <v>487049057</v>
          </cell>
          <cell r="B568">
            <v>487</v>
          </cell>
          <cell r="C568">
            <v>49</v>
          </cell>
          <cell r="D568">
            <v>57</v>
          </cell>
          <cell r="E568">
            <v>14</v>
          </cell>
          <cell r="F568">
            <v>8</v>
          </cell>
          <cell r="G568">
            <v>57.142857142857139</v>
          </cell>
          <cell r="H568">
            <v>161653.222874</v>
          </cell>
          <cell r="I568">
            <v>27046.247731200001</v>
          </cell>
          <cell r="J568">
            <v>16.731029082099464</v>
          </cell>
          <cell r="K568">
            <v>11547</v>
          </cell>
          <cell r="L568">
            <v>3380.7809664000001</v>
          </cell>
        </row>
        <row r="569">
          <cell r="A569">
            <v>487049093</v>
          </cell>
          <cell r="B569">
            <v>487</v>
          </cell>
          <cell r="C569">
            <v>49</v>
          </cell>
          <cell r="D569">
            <v>93</v>
          </cell>
          <cell r="E569">
            <v>67</v>
          </cell>
          <cell r="F569">
            <v>40</v>
          </cell>
          <cell r="G569">
            <v>59.701492537313428</v>
          </cell>
          <cell r="H569">
            <v>778912.17633699998</v>
          </cell>
          <cell r="I569">
            <v>135973.79092480001</v>
          </cell>
          <cell r="J569">
            <v>17.456883465892862</v>
          </cell>
          <cell r="K569">
            <v>11626</v>
          </cell>
          <cell r="L569">
            <v>3399.3447731200004</v>
          </cell>
        </row>
        <row r="570">
          <cell r="A570">
            <v>487049153</v>
          </cell>
          <cell r="B570">
            <v>487</v>
          </cell>
          <cell r="C570">
            <v>49</v>
          </cell>
          <cell r="D570">
            <v>153</v>
          </cell>
          <cell r="E570">
            <v>3</v>
          </cell>
          <cell r="F570">
            <v>1</v>
          </cell>
          <cell r="G570">
            <v>33.333333333333329</v>
          </cell>
          <cell r="H570">
            <v>31019.856352999999</v>
          </cell>
          <cell r="I570">
            <v>3473.6</v>
          </cell>
          <cell r="J570">
            <v>11.197988670453855</v>
          </cell>
          <cell r="K570">
            <v>10340</v>
          </cell>
          <cell r="L570">
            <v>3473.6</v>
          </cell>
        </row>
        <row r="571">
          <cell r="A571">
            <v>487049163</v>
          </cell>
          <cell r="B571">
            <v>487</v>
          </cell>
          <cell r="C571">
            <v>49</v>
          </cell>
          <cell r="D571">
            <v>163</v>
          </cell>
          <cell r="E571">
            <v>13</v>
          </cell>
          <cell r="F571">
            <v>7</v>
          </cell>
          <cell r="G571">
            <v>53.846153846153847</v>
          </cell>
          <cell r="H571">
            <v>148303.39422300004</v>
          </cell>
          <cell r="I571">
            <v>23721.158184960001</v>
          </cell>
          <cell r="J571">
            <v>15.995020416923902</v>
          </cell>
          <cell r="K571">
            <v>11408</v>
          </cell>
          <cell r="L571">
            <v>3388.7368835657144</v>
          </cell>
        </row>
        <row r="572">
          <cell r="A572">
            <v>487049165</v>
          </cell>
          <cell r="B572">
            <v>487</v>
          </cell>
          <cell r="C572">
            <v>49</v>
          </cell>
          <cell r="D572">
            <v>165</v>
          </cell>
          <cell r="E572">
            <v>41</v>
          </cell>
          <cell r="F572">
            <v>21</v>
          </cell>
          <cell r="G572">
            <v>51.219512195121951</v>
          </cell>
          <cell r="H572">
            <v>466342.611011</v>
          </cell>
          <cell r="I572">
            <v>70569.432739840006</v>
          </cell>
          <cell r="J572">
            <v>15.132529405119152</v>
          </cell>
          <cell r="K572">
            <v>11374</v>
          </cell>
          <cell r="L572">
            <v>3360.4491780876192</v>
          </cell>
        </row>
        <row r="573">
          <cell r="A573">
            <v>487049176</v>
          </cell>
          <cell r="B573">
            <v>487</v>
          </cell>
          <cell r="C573">
            <v>49</v>
          </cell>
          <cell r="D573">
            <v>176</v>
          </cell>
          <cell r="E573">
            <v>49</v>
          </cell>
          <cell r="F573">
            <v>27</v>
          </cell>
          <cell r="G573">
            <v>55.102040816326522</v>
          </cell>
          <cell r="H573">
            <v>566261.43381900003</v>
          </cell>
          <cell r="I573">
            <v>90965.501378560002</v>
          </cell>
          <cell r="J573">
            <v>16.064223333216834</v>
          </cell>
          <cell r="K573">
            <v>11556</v>
          </cell>
          <cell r="L573">
            <v>3369.0926436503705</v>
          </cell>
        </row>
        <row r="574">
          <cell r="A574">
            <v>487049181</v>
          </cell>
          <cell r="B574">
            <v>487</v>
          </cell>
          <cell r="C574">
            <v>49</v>
          </cell>
          <cell r="D574">
            <v>181</v>
          </cell>
          <cell r="E574">
            <v>1</v>
          </cell>
          <cell r="F574">
            <v>0</v>
          </cell>
          <cell r="G574">
            <v>0</v>
          </cell>
          <cell r="H574">
            <v>10317.960251</v>
          </cell>
          <cell r="I574">
            <v>0</v>
          </cell>
          <cell r="J574">
            <v>0</v>
          </cell>
          <cell r="K574">
            <v>10318</v>
          </cell>
        </row>
        <row r="575">
          <cell r="A575">
            <v>487049244</v>
          </cell>
          <cell r="B575">
            <v>487</v>
          </cell>
          <cell r="C575">
            <v>49</v>
          </cell>
          <cell r="D575">
            <v>244</v>
          </cell>
          <cell r="E575">
            <v>5</v>
          </cell>
          <cell r="F575">
            <v>3</v>
          </cell>
          <cell r="G575">
            <v>60</v>
          </cell>
          <cell r="H575">
            <v>57719.513655000002</v>
          </cell>
          <cell r="I575">
            <v>10123.779092480001</v>
          </cell>
          <cell r="J575">
            <v>17.539612604831813</v>
          </cell>
          <cell r="K575">
            <v>11544</v>
          </cell>
          <cell r="L575">
            <v>3374.593030826667</v>
          </cell>
        </row>
        <row r="576">
          <cell r="A576">
            <v>487049248</v>
          </cell>
          <cell r="B576">
            <v>487</v>
          </cell>
          <cell r="C576">
            <v>49</v>
          </cell>
          <cell r="D576">
            <v>248</v>
          </cell>
          <cell r="E576">
            <v>8</v>
          </cell>
          <cell r="F576">
            <v>4</v>
          </cell>
          <cell r="G576">
            <v>50</v>
          </cell>
          <cell r="H576">
            <v>90583.880568000022</v>
          </cell>
          <cell r="I576">
            <v>13597.379092480001</v>
          </cell>
          <cell r="J576">
            <v>15.010815398080284</v>
          </cell>
          <cell r="K576">
            <v>11323</v>
          </cell>
          <cell r="L576">
            <v>3399.3447731200004</v>
          </cell>
        </row>
        <row r="577">
          <cell r="A577">
            <v>487049262</v>
          </cell>
          <cell r="B577">
            <v>487</v>
          </cell>
          <cell r="C577">
            <v>49</v>
          </cell>
          <cell r="D577">
            <v>262</v>
          </cell>
          <cell r="E577">
            <v>8</v>
          </cell>
          <cell r="F577">
            <v>4</v>
          </cell>
          <cell r="G577">
            <v>50</v>
          </cell>
          <cell r="H577">
            <v>92428.391128000017</v>
          </cell>
          <cell r="I577">
            <v>13597.379092480001</v>
          </cell>
          <cell r="J577">
            <v>14.711258009078174</v>
          </cell>
          <cell r="K577">
            <v>11554</v>
          </cell>
          <cell r="L577">
            <v>3399.3447731200004</v>
          </cell>
        </row>
        <row r="578">
          <cell r="A578">
            <v>487049274</v>
          </cell>
          <cell r="B578">
            <v>487</v>
          </cell>
          <cell r="C578">
            <v>49</v>
          </cell>
          <cell r="D578">
            <v>274</v>
          </cell>
          <cell r="E578">
            <v>182</v>
          </cell>
          <cell r="F578">
            <v>90</v>
          </cell>
          <cell r="G578">
            <v>49.450549450549453</v>
          </cell>
          <cell r="H578">
            <v>2062238.6981620002</v>
          </cell>
          <cell r="I578">
            <v>304604.43549696001</v>
          </cell>
          <cell r="J578">
            <v>14.77057121314051</v>
          </cell>
          <cell r="K578">
            <v>11331</v>
          </cell>
          <cell r="L578">
            <v>3384.4937277439999</v>
          </cell>
        </row>
        <row r="579">
          <cell r="A579">
            <v>487049284</v>
          </cell>
          <cell r="B579">
            <v>487</v>
          </cell>
          <cell r="C579">
            <v>49</v>
          </cell>
          <cell r="D579">
            <v>284</v>
          </cell>
          <cell r="E579">
            <v>1</v>
          </cell>
          <cell r="F579">
            <v>0</v>
          </cell>
          <cell r="G579">
            <v>0</v>
          </cell>
          <cell r="H579">
            <v>8473.449690999998</v>
          </cell>
          <cell r="I579">
            <v>0</v>
          </cell>
          <cell r="J579">
            <v>0</v>
          </cell>
          <cell r="K579">
            <v>8473</v>
          </cell>
        </row>
        <row r="580">
          <cell r="A580">
            <v>487049285</v>
          </cell>
          <cell r="B580">
            <v>487</v>
          </cell>
          <cell r="C580">
            <v>49</v>
          </cell>
          <cell r="D580">
            <v>285</v>
          </cell>
          <cell r="E580">
            <v>1</v>
          </cell>
          <cell r="F580">
            <v>0</v>
          </cell>
          <cell r="G580">
            <v>0</v>
          </cell>
          <cell r="H580">
            <v>10317.960251</v>
          </cell>
          <cell r="I580">
            <v>0</v>
          </cell>
          <cell r="J580">
            <v>0</v>
          </cell>
          <cell r="K580">
            <v>10318</v>
          </cell>
        </row>
        <row r="581">
          <cell r="A581">
            <v>487049295</v>
          </cell>
          <cell r="B581">
            <v>487</v>
          </cell>
          <cell r="C581">
            <v>49</v>
          </cell>
          <cell r="D581">
            <v>295</v>
          </cell>
          <cell r="E581">
            <v>1</v>
          </cell>
          <cell r="F581">
            <v>0</v>
          </cell>
          <cell r="G581">
            <v>0</v>
          </cell>
          <cell r="H581">
            <v>10317.960251</v>
          </cell>
          <cell r="I581">
            <v>0</v>
          </cell>
          <cell r="J581">
            <v>0</v>
          </cell>
          <cell r="K581">
            <v>10318</v>
          </cell>
        </row>
        <row r="582">
          <cell r="A582">
            <v>487049308</v>
          </cell>
          <cell r="B582">
            <v>487</v>
          </cell>
          <cell r="C582">
            <v>49</v>
          </cell>
          <cell r="D582">
            <v>308</v>
          </cell>
          <cell r="E582">
            <v>1</v>
          </cell>
          <cell r="F582">
            <v>0</v>
          </cell>
          <cell r="G582">
            <v>0</v>
          </cell>
          <cell r="H582">
            <v>8473.449690999998</v>
          </cell>
          <cell r="I582">
            <v>0</v>
          </cell>
          <cell r="J582">
            <v>0</v>
          </cell>
          <cell r="K582">
            <v>8473</v>
          </cell>
        </row>
        <row r="583">
          <cell r="A583">
            <v>487049314</v>
          </cell>
          <cell r="B583">
            <v>487</v>
          </cell>
          <cell r="C583">
            <v>49</v>
          </cell>
          <cell r="D583">
            <v>314</v>
          </cell>
          <cell r="E583">
            <v>2</v>
          </cell>
          <cell r="F583">
            <v>1</v>
          </cell>
          <cell r="G583">
            <v>50</v>
          </cell>
          <cell r="H583">
            <v>21823.278342000001</v>
          </cell>
          <cell r="I583">
            <v>3325.0895462400003</v>
          </cell>
          <cell r="J583">
            <v>15.236434664542116</v>
          </cell>
          <cell r="K583">
            <v>10912</v>
          </cell>
          <cell r="L583">
            <v>3325.0895462400003</v>
          </cell>
        </row>
        <row r="584">
          <cell r="A584">
            <v>487049336</v>
          </cell>
          <cell r="B584">
            <v>487</v>
          </cell>
          <cell r="C584">
            <v>49</v>
          </cell>
          <cell r="D584">
            <v>336</v>
          </cell>
          <cell r="E584">
            <v>1</v>
          </cell>
          <cell r="F584">
            <v>0</v>
          </cell>
          <cell r="G584">
            <v>0</v>
          </cell>
          <cell r="H584">
            <v>8473.449690999998</v>
          </cell>
          <cell r="I584">
            <v>0</v>
          </cell>
          <cell r="J584">
            <v>0</v>
          </cell>
          <cell r="K584">
            <v>8473</v>
          </cell>
        </row>
        <row r="585">
          <cell r="A585">
            <v>487274010</v>
          </cell>
          <cell r="B585">
            <v>487</v>
          </cell>
          <cell r="C585">
            <v>274</v>
          </cell>
          <cell r="D585">
            <v>10</v>
          </cell>
          <cell r="E585">
            <v>1</v>
          </cell>
          <cell r="F585">
            <v>1</v>
          </cell>
          <cell r="G585">
            <v>100</v>
          </cell>
          <cell r="H585">
            <v>12040.428532374999</v>
          </cell>
          <cell r="I585">
            <v>3473.6</v>
          </cell>
          <cell r="J585">
            <v>28.849471517230334</v>
          </cell>
          <cell r="K585">
            <v>12040</v>
          </cell>
          <cell r="L585">
            <v>3473.6</v>
          </cell>
        </row>
        <row r="586">
          <cell r="A586">
            <v>487274031</v>
          </cell>
          <cell r="B586">
            <v>487</v>
          </cell>
          <cell r="C586">
            <v>274</v>
          </cell>
          <cell r="D586">
            <v>31</v>
          </cell>
          <cell r="E586">
            <v>6</v>
          </cell>
          <cell r="F586">
            <v>6</v>
          </cell>
          <cell r="G586">
            <v>100</v>
          </cell>
          <cell r="H586">
            <v>71462.071974249993</v>
          </cell>
          <cell r="I586">
            <v>20841.599999999999</v>
          </cell>
          <cell r="J586">
            <v>29.16456159780796</v>
          </cell>
          <cell r="K586">
            <v>11910</v>
          </cell>
          <cell r="L586">
            <v>3473.6</v>
          </cell>
        </row>
        <row r="587">
          <cell r="A587">
            <v>487274035</v>
          </cell>
          <cell r="B587">
            <v>487</v>
          </cell>
          <cell r="C587">
            <v>274</v>
          </cell>
          <cell r="D587">
            <v>35</v>
          </cell>
          <cell r="E587">
            <v>27</v>
          </cell>
          <cell r="F587">
            <v>20</v>
          </cell>
          <cell r="G587">
            <v>74.074074074074076</v>
          </cell>
          <cell r="H587">
            <v>301856.76432412496</v>
          </cell>
          <cell r="I587">
            <v>68972.64201535999</v>
          </cell>
          <cell r="J587">
            <v>22.84946046175039</v>
          </cell>
          <cell r="K587">
            <v>11180</v>
          </cell>
          <cell r="L587">
            <v>3448.6321007679994</v>
          </cell>
        </row>
        <row r="588">
          <cell r="A588">
            <v>487274044</v>
          </cell>
          <cell r="B588">
            <v>487</v>
          </cell>
          <cell r="C588">
            <v>274</v>
          </cell>
          <cell r="D588">
            <v>44</v>
          </cell>
          <cell r="E588">
            <v>2</v>
          </cell>
          <cell r="F588">
            <v>2</v>
          </cell>
          <cell r="G588">
            <v>100</v>
          </cell>
          <cell r="H588">
            <v>24080.857064749998</v>
          </cell>
          <cell r="I588">
            <v>6947.2</v>
          </cell>
          <cell r="J588">
            <v>28.849471517230334</v>
          </cell>
          <cell r="K588">
            <v>12040</v>
          </cell>
          <cell r="L588">
            <v>3473.6</v>
          </cell>
        </row>
        <row r="589">
          <cell r="A589">
            <v>487274048</v>
          </cell>
          <cell r="B589">
            <v>487</v>
          </cell>
          <cell r="C589">
            <v>274</v>
          </cell>
          <cell r="D589">
            <v>48</v>
          </cell>
          <cell r="E589">
            <v>1</v>
          </cell>
          <cell r="F589">
            <v>1</v>
          </cell>
          <cell r="G589">
            <v>100</v>
          </cell>
          <cell r="H589">
            <v>14072.675132375</v>
          </cell>
          <cell r="I589">
            <v>3473.6</v>
          </cell>
          <cell r="J589">
            <v>24.683295587551672</v>
          </cell>
          <cell r="K589">
            <v>14073</v>
          </cell>
          <cell r="L589">
            <v>3473.6</v>
          </cell>
        </row>
        <row r="590">
          <cell r="A590">
            <v>487274049</v>
          </cell>
          <cell r="B590">
            <v>487</v>
          </cell>
          <cell r="C590">
            <v>274</v>
          </cell>
          <cell r="D590">
            <v>49</v>
          </cell>
          <cell r="E590">
            <v>107</v>
          </cell>
          <cell r="F590">
            <v>79</v>
          </cell>
          <cell r="G590">
            <v>73.831775700934571</v>
          </cell>
          <cell r="H590">
            <v>1203493.5909341252</v>
          </cell>
          <cell r="I590">
            <v>270419.53612288</v>
          </cell>
          <cell r="J590">
            <v>22.469545177468401</v>
          </cell>
          <cell r="K590">
            <v>11248</v>
          </cell>
          <cell r="L590">
            <v>3423.0321028212657</v>
          </cell>
        </row>
        <row r="591">
          <cell r="A591">
            <v>487274057</v>
          </cell>
          <cell r="B591">
            <v>487</v>
          </cell>
          <cell r="C591">
            <v>274</v>
          </cell>
          <cell r="D591">
            <v>57</v>
          </cell>
          <cell r="E591">
            <v>11</v>
          </cell>
          <cell r="F591">
            <v>7</v>
          </cell>
          <cell r="G591">
            <v>63.636363636363633</v>
          </cell>
          <cell r="H591">
            <v>125527.86899612499</v>
          </cell>
          <cell r="I591">
            <v>24315.200000000001</v>
          </cell>
          <cell r="J591">
            <v>19.370359900517872</v>
          </cell>
          <cell r="K591">
            <v>11412</v>
          </cell>
          <cell r="L591">
            <v>3473.6</v>
          </cell>
        </row>
        <row r="592">
          <cell r="A592">
            <v>487274093</v>
          </cell>
          <cell r="B592">
            <v>487</v>
          </cell>
          <cell r="C592">
            <v>274</v>
          </cell>
          <cell r="D592">
            <v>93</v>
          </cell>
          <cell r="E592">
            <v>58</v>
          </cell>
          <cell r="F592">
            <v>49</v>
          </cell>
          <cell r="G592">
            <v>84.482758620689651</v>
          </cell>
          <cell r="H592">
            <v>691577.31330774981</v>
          </cell>
          <cell r="I592">
            <v>170206.4</v>
          </cell>
          <cell r="J592">
            <v>24.611333646258384</v>
          </cell>
          <cell r="K592">
            <v>11924</v>
          </cell>
          <cell r="L592">
            <v>3473.6</v>
          </cell>
        </row>
        <row r="593">
          <cell r="A593">
            <v>487274128</v>
          </cell>
          <cell r="B593">
            <v>487</v>
          </cell>
          <cell r="C593">
            <v>274</v>
          </cell>
          <cell r="D593">
            <v>128</v>
          </cell>
          <cell r="E593">
            <v>1</v>
          </cell>
          <cell r="F593">
            <v>0</v>
          </cell>
          <cell r="G593">
            <v>0</v>
          </cell>
          <cell r="H593">
            <v>8474.0955223750007</v>
          </cell>
          <cell r="I593">
            <v>0</v>
          </cell>
          <cell r="J593">
            <v>0</v>
          </cell>
          <cell r="K593">
            <v>8474</v>
          </cell>
        </row>
        <row r="594">
          <cell r="A594">
            <v>487274149</v>
          </cell>
          <cell r="B594">
            <v>487</v>
          </cell>
          <cell r="C594">
            <v>274</v>
          </cell>
          <cell r="D594">
            <v>149</v>
          </cell>
          <cell r="E594">
            <v>2</v>
          </cell>
          <cell r="F594">
            <v>2</v>
          </cell>
          <cell r="G594">
            <v>100</v>
          </cell>
          <cell r="H594">
            <v>24080.857064749998</v>
          </cell>
          <cell r="I594">
            <v>6947.2</v>
          </cell>
          <cell r="J594">
            <v>28.849471517230334</v>
          </cell>
          <cell r="K594">
            <v>12040</v>
          </cell>
          <cell r="L594">
            <v>3473.6</v>
          </cell>
        </row>
        <row r="595">
          <cell r="A595">
            <v>487274153</v>
          </cell>
          <cell r="B595">
            <v>487</v>
          </cell>
          <cell r="C595">
            <v>274</v>
          </cell>
          <cell r="D595">
            <v>153</v>
          </cell>
          <cell r="E595">
            <v>1</v>
          </cell>
          <cell r="F595">
            <v>1</v>
          </cell>
          <cell r="G595">
            <v>100</v>
          </cell>
          <cell r="H595">
            <v>12040.428532374999</v>
          </cell>
          <cell r="I595">
            <v>3473.6</v>
          </cell>
          <cell r="J595">
            <v>28.849471517230334</v>
          </cell>
          <cell r="K595">
            <v>12040</v>
          </cell>
          <cell r="L595">
            <v>3473.6</v>
          </cell>
        </row>
        <row r="596">
          <cell r="A596">
            <v>487274163</v>
          </cell>
          <cell r="B596">
            <v>487</v>
          </cell>
          <cell r="C596">
            <v>274</v>
          </cell>
          <cell r="D596">
            <v>163</v>
          </cell>
          <cell r="E596">
            <v>14</v>
          </cell>
          <cell r="F596">
            <v>14</v>
          </cell>
          <cell r="G596">
            <v>100</v>
          </cell>
          <cell r="H596">
            <v>179685.31488325002</v>
          </cell>
          <cell r="I596">
            <v>48131.042015359999</v>
          </cell>
          <cell r="J596">
            <v>26.786296947323159</v>
          </cell>
          <cell r="K596">
            <v>12835</v>
          </cell>
          <cell r="L596">
            <v>3437.9315725257143</v>
          </cell>
        </row>
        <row r="597">
          <cell r="A597">
            <v>487274165</v>
          </cell>
          <cell r="B597">
            <v>487</v>
          </cell>
          <cell r="C597">
            <v>274</v>
          </cell>
          <cell r="D597">
            <v>165</v>
          </cell>
          <cell r="E597">
            <v>45</v>
          </cell>
          <cell r="F597">
            <v>34</v>
          </cell>
          <cell r="G597">
            <v>75.555555555555557</v>
          </cell>
          <cell r="H597">
            <v>509474.27711687499</v>
          </cell>
          <cell r="I597">
            <v>116604.32604607999</v>
          </cell>
          <cell r="J597">
            <v>22.887186121730458</v>
          </cell>
          <cell r="K597">
            <v>11322</v>
          </cell>
          <cell r="L597">
            <v>3429.5390013552937</v>
          </cell>
        </row>
        <row r="598">
          <cell r="A598">
            <v>487274176</v>
          </cell>
          <cell r="B598">
            <v>487</v>
          </cell>
          <cell r="C598">
            <v>274</v>
          </cell>
          <cell r="D598">
            <v>176</v>
          </cell>
          <cell r="E598">
            <v>37</v>
          </cell>
          <cell r="F598">
            <v>24</v>
          </cell>
          <cell r="G598">
            <v>64.86486486486487</v>
          </cell>
          <cell r="H598">
            <v>408485.70663787494</v>
          </cell>
          <cell r="I598">
            <v>81868.326046079994</v>
          </cell>
          <cell r="J598">
            <v>20.041907150170317</v>
          </cell>
          <cell r="K598">
            <v>11040</v>
          </cell>
          <cell r="L598">
            <v>3411.1802519199996</v>
          </cell>
        </row>
        <row r="599">
          <cell r="A599">
            <v>487274178</v>
          </cell>
          <cell r="B599">
            <v>487</v>
          </cell>
          <cell r="C599">
            <v>274</v>
          </cell>
          <cell r="D599">
            <v>178</v>
          </cell>
          <cell r="E599">
            <v>2</v>
          </cell>
          <cell r="F599">
            <v>2</v>
          </cell>
          <cell r="G599">
            <v>100</v>
          </cell>
          <cell r="H599">
            <v>26113.10366475</v>
          </cell>
          <cell r="I599">
            <v>6947.2</v>
          </cell>
          <cell r="J599">
            <v>26.60426768564475</v>
          </cell>
          <cell r="K599">
            <v>13057</v>
          </cell>
          <cell r="L599">
            <v>3473.6</v>
          </cell>
        </row>
        <row r="600">
          <cell r="A600">
            <v>487274229</v>
          </cell>
          <cell r="B600">
            <v>487</v>
          </cell>
          <cell r="C600">
            <v>274</v>
          </cell>
          <cell r="D600">
            <v>229</v>
          </cell>
          <cell r="E600">
            <v>1</v>
          </cell>
          <cell r="F600">
            <v>0</v>
          </cell>
          <cell r="G600">
            <v>0</v>
          </cell>
          <cell r="H600">
            <v>8474.0955223750007</v>
          </cell>
          <cell r="I600">
            <v>0</v>
          </cell>
          <cell r="J600">
            <v>0</v>
          </cell>
          <cell r="K600">
            <v>8474</v>
          </cell>
        </row>
        <row r="601">
          <cell r="A601">
            <v>487274243</v>
          </cell>
          <cell r="B601">
            <v>487</v>
          </cell>
          <cell r="C601">
            <v>274</v>
          </cell>
          <cell r="D601">
            <v>243</v>
          </cell>
          <cell r="E601">
            <v>3</v>
          </cell>
          <cell r="F601">
            <v>3</v>
          </cell>
          <cell r="G601">
            <v>100</v>
          </cell>
          <cell r="H601">
            <v>36121.285597125003</v>
          </cell>
          <cell r="I601">
            <v>10420.799999999999</v>
          </cell>
          <cell r="J601">
            <v>28.849471517230331</v>
          </cell>
          <cell r="K601">
            <v>12040</v>
          </cell>
          <cell r="L601">
            <v>3473.6</v>
          </cell>
        </row>
        <row r="602">
          <cell r="A602">
            <v>487274244</v>
          </cell>
          <cell r="B602">
            <v>487</v>
          </cell>
          <cell r="C602">
            <v>274</v>
          </cell>
          <cell r="D602">
            <v>244</v>
          </cell>
          <cell r="E602">
            <v>11</v>
          </cell>
          <cell r="F602">
            <v>8</v>
          </cell>
          <cell r="G602">
            <v>72.727272727272734</v>
          </cell>
          <cell r="H602">
            <v>120574.96599612497</v>
          </cell>
          <cell r="I602">
            <v>27788.799999999999</v>
          </cell>
          <cell r="J602">
            <v>23.046906769099213</v>
          </cell>
          <cell r="K602">
            <v>10961</v>
          </cell>
          <cell r="L602">
            <v>3473.6</v>
          </cell>
        </row>
        <row r="603">
          <cell r="A603">
            <v>487274248</v>
          </cell>
          <cell r="B603">
            <v>487</v>
          </cell>
          <cell r="C603">
            <v>274</v>
          </cell>
          <cell r="D603">
            <v>248</v>
          </cell>
          <cell r="E603">
            <v>3</v>
          </cell>
          <cell r="F603">
            <v>1</v>
          </cell>
          <cell r="G603">
            <v>33.333333333333329</v>
          </cell>
          <cell r="H603">
            <v>31020.866177124997</v>
          </cell>
          <cell r="I603">
            <v>3473.6</v>
          </cell>
          <cell r="J603">
            <v>11.197624141654229</v>
          </cell>
          <cell r="K603">
            <v>10340</v>
          </cell>
          <cell r="L603">
            <v>3473.6</v>
          </cell>
        </row>
        <row r="604">
          <cell r="A604">
            <v>487274262</v>
          </cell>
          <cell r="B604">
            <v>487</v>
          </cell>
          <cell r="C604">
            <v>274</v>
          </cell>
          <cell r="D604">
            <v>262</v>
          </cell>
          <cell r="E604">
            <v>5</v>
          </cell>
          <cell r="F604">
            <v>2</v>
          </cell>
          <cell r="G604">
            <v>40</v>
          </cell>
          <cell r="H604">
            <v>50754.891011874992</v>
          </cell>
          <cell r="I604">
            <v>6947.2</v>
          </cell>
          <cell r="J604">
            <v>13.687744888220884</v>
          </cell>
          <cell r="K604">
            <v>10151</v>
          </cell>
          <cell r="L604">
            <v>3473.6</v>
          </cell>
        </row>
        <row r="605">
          <cell r="A605">
            <v>487274274</v>
          </cell>
          <cell r="B605">
            <v>487</v>
          </cell>
          <cell r="C605">
            <v>274</v>
          </cell>
          <cell r="D605">
            <v>274</v>
          </cell>
          <cell r="E605">
            <v>287</v>
          </cell>
          <cell r="F605">
            <v>171</v>
          </cell>
          <cell r="G605">
            <v>59.581881533101047</v>
          </cell>
          <cell r="H605">
            <v>3112257.8209116245</v>
          </cell>
          <cell r="I605">
            <v>580502.93441471993</v>
          </cell>
          <cell r="J605">
            <v>18.652147984471362</v>
          </cell>
          <cell r="K605">
            <v>10844</v>
          </cell>
          <cell r="L605">
            <v>3394.7540024252626</v>
          </cell>
        </row>
        <row r="606">
          <cell r="A606">
            <v>487274284</v>
          </cell>
          <cell r="B606">
            <v>487</v>
          </cell>
          <cell r="C606">
            <v>274</v>
          </cell>
          <cell r="D606">
            <v>284</v>
          </cell>
          <cell r="E606">
            <v>2</v>
          </cell>
          <cell r="F606">
            <v>2</v>
          </cell>
          <cell r="G606">
            <v>100</v>
          </cell>
          <cell r="H606">
            <v>23351.914914749999</v>
          </cell>
          <cell r="I606">
            <v>6447.84201536</v>
          </cell>
          <cell r="J606">
            <v>27.611620027303569</v>
          </cell>
          <cell r="K606">
            <v>11676</v>
          </cell>
          <cell r="L606">
            <v>3223.92100768</v>
          </cell>
        </row>
        <row r="607">
          <cell r="A607">
            <v>487274285</v>
          </cell>
          <cell r="B607">
            <v>487</v>
          </cell>
          <cell r="C607">
            <v>274</v>
          </cell>
          <cell r="D607">
            <v>285</v>
          </cell>
          <cell r="E607">
            <v>2</v>
          </cell>
          <cell r="F607">
            <v>0</v>
          </cell>
          <cell r="G607">
            <v>0</v>
          </cell>
          <cell r="H607">
            <v>16948.191044750001</v>
          </cell>
          <cell r="I607">
            <v>0</v>
          </cell>
          <cell r="J607">
            <v>0</v>
          </cell>
          <cell r="K607">
            <v>8474</v>
          </cell>
        </row>
        <row r="608">
          <cell r="A608">
            <v>487274305</v>
          </cell>
          <cell r="B608">
            <v>487</v>
          </cell>
          <cell r="C608">
            <v>274</v>
          </cell>
          <cell r="D608">
            <v>305</v>
          </cell>
          <cell r="E608">
            <v>2</v>
          </cell>
          <cell r="F608">
            <v>2</v>
          </cell>
          <cell r="G608">
            <v>100</v>
          </cell>
          <cell r="H608">
            <v>26113.10366475</v>
          </cell>
          <cell r="I608">
            <v>6947.2</v>
          </cell>
          <cell r="J608">
            <v>26.60426768564475</v>
          </cell>
          <cell r="K608">
            <v>13057</v>
          </cell>
          <cell r="L608">
            <v>3473.6</v>
          </cell>
        </row>
        <row r="609">
          <cell r="A609">
            <v>487274308</v>
          </cell>
          <cell r="B609">
            <v>487</v>
          </cell>
          <cell r="C609">
            <v>274</v>
          </cell>
          <cell r="D609">
            <v>308</v>
          </cell>
          <cell r="E609">
            <v>3</v>
          </cell>
          <cell r="F609">
            <v>0</v>
          </cell>
          <cell r="G609">
            <v>0</v>
          </cell>
          <cell r="H609">
            <v>25032.036957124998</v>
          </cell>
          <cell r="I609">
            <v>0</v>
          </cell>
          <cell r="J609">
            <v>0</v>
          </cell>
          <cell r="K609">
            <v>8344</v>
          </cell>
        </row>
        <row r="610">
          <cell r="A610">
            <v>487274314</v>
          </cell>
          <cell r="B610">
            <v>487</v>
          </cell>
          <cell r="C610">
            <v>274</v>
          </cell>
          <cell r="D610">
            <v>314</v>
          </cell>
          <cell r="E610">
            <v>2</v>
          </cell>
          <cell r="F610">
            <v>2</v>
          </cell>
          <cell r="G610">
            <v>100</v>
          </cell>
          <cell r="H610">
            <v>23690.607454749996</v>
          </cell>
          <cell r="I610">
            <v>6947.2</v>
          </cell>
          <cell r="J610">
            <v>29.324701839196944</v>
          </cell>
          <cell r="K610">
            <v>11845</v>
          </cell>
          <cell r="L610">
            <v>3473.6</v>
          </cell>
        </row>
        <row r="611">
          <cell r="A611">
            <v>487274347</v>
          </cell>
          <cell r="B611">
            <v>487</v>
          </cell>
          <cell r="C611">
            <v>274</v>
          </cell>
          <cell r="D611">
            <v>347</v>
          </cell>
          <cell r="E611">
            <v>4</v>
          </cell>
          <cell r="F611">
            <v>3</v>
          </cell>
          <cell r="G611">
            <v>75</v>
          </cell>
          <cell r="H611">
            <v>46627.6277195</v>
          </cell>
          <cell r="I611">
            <v>10420.799999999999</v>
          </cell>
          <cell r="J611">
            <v>22.348981729649413</v>
          </cell>
          <cell r="K611">
            <v>11657</v>
          </cell>
          <cell r="L611">
            <v>3473.6</v>
          </cell>
        </row>
        <row r="612">
          <cell r="A612">
            <v>488219001</v>
          </cell>
          <cell r="B612">
            <v>488</v>
          </cell>
          <cell r="C612">
            <v>219</v>
          </cell>
          <cell r="D612">
            <v>1</v>
          </cell>
          <cell r="E612">
            <v>35</v>
          </cell>
          <cell r="F612">
            <v>9</v>
          </cell>
          <cell r="G612">
            <v>25.714285714285712</v>
          </cell>
          <cell r="H612">
            <v>345243.25700312498</v>
          </cell>
          <cell r="I612">
            <v>30043.963631999999</v>
          </cell>
          <cell r="J612">
            <v>8.7022593555615941</v>
          </cell>
          <cell r="K612">
            <v>9864</v>
          </cell>
          <cell r="L612">
            <v>3338.2181813333332</v>
          </cell>
        </row>
        <row r="613">
          <cell r="A613">
            <v>488219040</v>
          </cell>
          <cell r="B613">
            <v>488</v>
          </cell>
          <cell r="C613">
            <v>219</v>
          </cell>
          <cell r="D613">
            <v>40</v>
          </cell>
          <cell r="E613">
            <v>14</v>
          </cell>
          <cell r="F613">
            <v>3</v>
          </cell>
          <cell r="G613">
            <v>21.428571428571427</v>
          </cell>
          <cell r="H613">
            <v>137830.33094124997</v>
          </cell>
          <cell r="I613">
            <v>9608.5090879999989</v>
          </cell>
          <cell r="J613">
            <v>6.9712588095690027</v>
          </cell>
          <cell r="K613">
            <v>9845</v>
          </cell>
          <cell r="L613">
            <v>3202.8363626666664</v>
          </cell>
        </row>
        <row r="614">
          <cell r="A614">
            <v>488219044</v>
          </cell>
          <cell r="B614">
            <v>488</v>
          </cell>
          <cell r="C614">
            <v>219</v>
          </cell>
          <cell r="D614">
            <v>44</v>
          </cell>
          <cell r="E614">
            <v>66</v>
          </cell>
          <cell r="F614">
            <v>37</v>
          </cell>
          <cell r="G614">
            <v>56.060606060606055</v>
          </cell>
          <cell r="H614">
            <v>737707.21560875</v>
          </cell>
          <cell r="I614">
            <v>124867.890896</v>
          </cell>
          <cell r="J614">
            <v>16.926483604062355</v>
          </cell>
          <cell r="K614">
            <v>11177</v>
          </cell>
          <cell r="L614">
            <v>3374.8078620540541</v>
          </cell>
        </row>
        <row r="615">
          <cell r="A615">
            <v>488219050</v>
          </cell>
          <cell r="B615">
            <v>488</v>
          </cell>
          <cell r="C615">
            <v>219</v>
          </cell>
          <cell r="D615">
            <v>50</v>
          </cell>
          <cell r="E615">
            <v>1</v>
          </cell>
          <cell r="F615">
            <v>0</v>
          </cell>
          <cell r="G615">
            <v>0</v>
          </cell>
          <cell r="H615">
            <v>9970.3665743750007</v>
          </cell>
          <cell r="I615">
            <v>0</v>
          </cell>
          <cell r="J615">
            <v>0</v>
          </cell>
          <cell r="K615">
            <v>9970</v>
          </cell>
        </row>
        <row r="616">
          <cell r="A616">
            <v>488219065</v>
          </cell>
          <cell r="B616">
            <v>488</v>
          </cell>
          <cell r="C616">
            <v>219</v>
          </cell>
          <cell r="D616">
            <v>65</v>
          </cell>
          <cell r="E616">
            <v>1</v>
          </cell>
          <cell r="F616">
            <v>0</v>
          </cell>
          <cell r="G616">
            <v>0</v>
          </cell>
          <cell r="H616">
            <v>9970.3665743750007</v>
          </cell>
          <cell r="I616">
            <v>0</v>
          </cell>
          <cell r="J616">
            <v>0</v>
          </cell>
          <cell r="K616">
            <v>9970</v>
          </cell>
        </row>
        <row r="617">
          <cell r="A617">
            <v>488219082</v>
          </cell>
          <cell r="B617">
            <v>488</v>
          </cell>
          <cell r="C617">
            <v>219</v>
          </cell>
          <cell r="D617">
            <v>82</v>
          </cell>
          <cell r="E617">
            <v>6</v>
          </cell>
          <cell r="F617">
            <v>0</v>
          </cell>
          <cell r="G617">
            <v>0</v>
          </cell>
          <cell r="H617">
            <v>58391.346146250005</v>
          </cell>
          <cell r="I617">
            <v>0</v>
          </cell>
          <cell r="J617">
            <v>0</v>
          </cell>
          <cell r="K617">
            <v>9732</v>
          </cell>
        </row>
        <row r="618">
          <cell r="A618">
            <v>488219083</v>
          </cell>
          <cell r="B618">
            <v>488</v>
          </cell>
          <cell r="C618">
            <v>219</v>
          </cell>
          <cell r="D618">
            <v>83</v>
          </cell>
          <cell r="E618">
            <v>3</v>
          </cell>
          <cell r="F618">
            <v>0</v>
          </cell>
          <cell r="G618">
            <v>0</v>
          </cell>
          <cell r="H618">
            <v>25709.993723125001</v>
          </cell>
          <cell r="I618">
            <v>0</v>
          </cell>
          <cell r="J618">
            <v>0</v>
          </cell>
          <cell r="K618">
            <v>8570</v>
          </cell>
        </row>
        <row r="619">
          <cell r="A619">
            <v>488219122</v>
          </cell>
          <cell r="B619">
            <v>488</v>
          </cell>
          <cell r="C619">
            <v>219</v>
          </cell>
          <cell r="D619">
            <v>122</v>
          </cell>
          <cell r="E619">
            <v>32</v>
          </cell>
          <cell r="F619">
            <v>1</v>
          </cell>
          <cell r="G619">
            <v>3.125</v>
          </cell>
          <cell r="H619">
            <v>283282.78357999993</v>
          </cell>
          <cell r="I619">
            <v>3473.6</v>
          </cell>
          <cell r="J619">
            <v>1.2261952371768632</v>
          </cell>
          <cell r="K619">
            <v>8853</v>
          </cell>
          <cell r="L619">
            <v>3473.6</v>
          </cell>
        </row>
        <row r="620">
          <cell r="A620">
            <v>488219131</v>
          </cell>
          <cell r="B620">
            <v>488</v>
          </cell>
          <cell r="C620">
            <v>219</v>
          </cell>
          <cell r="D620">
            <v>131</v>
          </cell>
          <cell r="E620">
            <v>4</v>
          </cell>
          <cell r="F620">
            <v>0</v>
          </cell>
          <cell r="G620">
            <v>0</v>
          </cell>
          <cell r="H620">
            <v>39881.466297500003</v>
          </cell>
          <cell r="I620">
            <v>0</v>
          </cell>
          <cell r="J620">
            <v>0</v>
          </cell>
          <cell r="K620">
            <v>9970</v>
          </cell>
        </row>
        <row r="621">
          <cell r="A621">
            <v>488219133</v>
          </cell>
          <cell r="B621">
            <v>488</v>
          </cell>
          <cell r="C621">
            <v>219</v>
          </cell>
          <cell r="D621">
            <v>133</v>
          </cell>
          <cell r="E621">
            <v>15</v>
          </cell>
          <cell r="F621">
            <v>0</v>
          </cell>
          <cell r="G621">
            <v>0</v>
          </cell>
          <cell r="H621">
            <v>140023.77031562501</v>
          </cell>
          <cell r="I621">
            <v>0</v>
          </cell>
          <cell r="J621">
            <v>0</v>
          </cell>
          <cell r="K621">
            <v>9335</v>
          </cell>
        </row>
        <row r="622">
          <cell r="A622">
            <v>488219142</v>
          </cell>
          <cell r="B622">
            <v>488</v>
          </cell>
          <cell r="C622">
            <v>219</v>
          </cell>
          <cell r="D622">
            <v>142</v>
          </cell>
          <cell r="E622">
            <v>23</v>
          </cell>
          <cell r="F622">
            <v>3</v>
          </cell>
          <cell r="G622">
            <v>13.043478260869565</v>
          </cell>
          <cell r="H622">
            <v>223305.846360625</v>
          </cell>
          <cell r="I622">
            <v>10420.799999999999</v>
          </cell>
          <cell r="J622">
            <v>4.6666041977114467</v>
          </cell>
          <cell r="K622">
            <v>9709</v>
          </cell>
          <cell r="L622">
            <v>3473.6</v>
          </cell>
        </row>
        <row r="623">
          <cell r="A623">
            <v>488219145</v>
          </cell>
          <cell r="B623">
            <v>488</v>
          </cell>
          <cell r="C623">
            <v>219</v>
          </cell>
          <cell r="D623">
            <v>145</v>
          </cell>
          <cell r="E623">
            <v>1</v>
          </cell>
          <cell r="F623">
            <v>0</v>
          </cell>
          <cell r="G623">
            <v>0</v>
          </cell>
          <cell r="H623">
            <v>8585.2402243749984</v>
          </cell>
          <cell r="I623">
            <v>0</v>
          </cell>
          <cell r="J623">
            <v>0</v>
          </cell>
          <cell r="K623">
            <v>8585</v>
          </cell>
        </row>
        <row r="624">
          <cell r="A624">
            <v>488219171</v>
          </cell>
          <cell r="B624">
            <v>488</v>
          </cell>
          <cell r="C624">
            <v>219</v>
          </cell>
          <cell r="D624">
            <v>171</v>
          </cell>
          <cell r="E624">
            <v>29</v>
          </cell>
          <cell r="F624">
            <v>3</v>
          </cell>
          <cell r="G624">
            <v>10.344827586206897</v>
          </cell>
          <cell r="H624">
            <v>271053.75580687501</v>
          </cell>
          <cell r="I624">
            <v>9608.5090879999989</v>
          </cell>
          <cell r="J624">
            <v>3.5448721451570782</v>
          </cell>
          <cell r="K624">
            <v>9347</v>
          </cell>
          <cell r="L624">
            <v>3202.8363626666664</v>
          </cell>
        </row>
        <row r="625">
          <cell r="A625">
            <v>488219219</v>
          </cell>
          <cell r="B625">
            <v>488</v>
          </cell>
          <cell r="C625">
            <v>219</v>
          </cell>
          <cell r="D625">
            <v>219</v>
          </cell>
          <cell r="E625">
            <v>6</v>
          </cell>
          <cell r="F625">
            <v>0</v>
          </cell>
          <cell r="G625">
            <v>0</v>
          </cell>
          <cell r="H625">
            <v>51465.714396250005</v>
          </cell>
          <cell r="I625">
            <v>0</v>
          </cell>
          <cell r="J625">
            <v>0</v>
          </cell>
          <cell r="K625">
            <v>8578</v>
          </cell>
        </row>
        <row r="626">
          <cell r="A626">
            <v>488219231</v>
          </cell>
          <cell r="B626">
            <v>488</v>
          </cell>
          <cell r="C626">
            <v>219</v>
          </cell>
          <cell r="D626">
            <v>231</v>
          </cell>
          <cell r="E626">
            <v>22</v>
          </cell>
          <cell r="F626">
            <v>2</v>
          </cell>
          <cell r="G626">
            <v>9.0909090909090917</v>
          </cell>
          <cell r="H626">
            <v>207090.38728624998</v>
          </cell>
          <cell r="I626">
            <v>6541.0545439999996</v>
          </cell>
          <cell r="J626">
            <v>3.1585505390738629</v>
          </cell>
          <cell r="K626">
            <v>9413</v>
          </cell>
          <cell r="L626">
            <v>3270.5272719999998</v>
          </cell>
        </row>
        <row r="627">
          <cell r="A627">
            <v>488219239</v>
          </cell>
          <cell r="B627">
            <v>488</v>
          </cell>
          <cell r="C627">
            <v>219</v>
          </cell>
          <cell r="D627">
            <v>239</v>
          </cell>
          <cell r="E627">
            <v>11</v>
          </cell>
          <cell r="F627">
            <v>0</v>
          </cell>
          <cell r="G627">
            <v>0</v>
          </cell>
          <cell r="H627">
            <v>95533.485068124981</v>
          </cell>
          <cell r="I627">
            <v>0</v>
          </cell>
          <cell r="J627">
            <v>0</v>
          </cell>
          <cell r="K627">
            <v>8685</v>
          </cell>
        </row>
        <row r="628">
          <cell r="A628">
            <v>488219243</v>
          </cell>
          <cell r="B628">
            <v>488</v>
          </cell>
          <cell r="C628">
            <v>219</v>
          </cell>
          <cell r="D628">
            <v>243</v>
          </cell>
          <cell r="E628">
            <v>13</v>
          </cell>
          <cell r="F628">
            <v>5</v>
          </cell>
          <cell r="G628">
            <v>38.461538461538467</v>
          </cell>
          <cell r="H628">
            <v>138976.886416875</v>
          </cell>
          <cell r="I628">
            <v>16961.854543999998</v>
          </cell>
          <cell r="J628">
            <v>12.204802526026686</v>
          </cell>
          <cell r="K628">
            <v>10691</v>
          </cell>
          <cell r="L628">
            <v>3392.3709087999996</v>
          </cell>
        </row>
        <row r="629">
          <cell r="A629">
            <v>488219244</v>
          </cell>
          <cell r="B629">
            <v>488</v>
          </cell>
          <cell r="C629">
            <v>219</v>
          </cell>
          <cell r="D629">
            <v>244</v>
          </cell>
          <cell r="E629">
            <v>100</v>
          </cell>
          <cell r="F629">
            <v>46</v>
          </cell>
          <cell r="G629">
            <v>46</v>
          </cell>
          <cell r="H629">
            <v>1098399.6645874998</v>
          </cell>
          <cell r="I629">
            <v>152881.127248</v>
          </cell>
          <cell r="J629">
            <v>13.918533679215386</v>
          </cell>
          <cell r="K629">
            <v>10984</v>
          </cell>
          <cell r="L629">
            <v>3323.5027662608695</v>
          </cell>
        </row>
        <row r="630">
          <cell r="A630">
            <v>488219251</v>
          </cell>
          <cell r="B630">
            <v>488</v>
          </cell>
          <cell r="C630">
            <v>219</v>
          </cell>
          <cell r="D630">
            <v>251</v>
          </cell>
          <cell r="E630">
            <v>76</v>
          </cell>
          <cell r="F630">
            <v>13</v>
          </cell>
          <cell r="G630">
            <v>17.105263157894736</v>
          </cell>
          <cell r="H630">
            <v>710362.35120249994</v>
          </cell>
          <cell r="I630">
            <v>43532.218175999995</v>
          </cell>
          <cell r="J630">
            <v>6.1281707993545469</v>
          </cell>
          <cell r="K630">
            <v>9347</v>
          </cell>
          <cell r="L630">
            <v>3348.6321673846151</v>
          </cell>
        </row>
        <row r="631">
          <cell r="A631">
            <v>488219264</v>
          </cell>
          <cell r="B631">
            <v>488</v>
          </cell>
          <cell r="C631">
            <v>219</v>
          </cell>
          <cell r="D631">
            <v>264</v>
          </cell>
          <cell r="E631">
            <v>11</v>
          </cell>
          <cell r="F631">
            <v>0</v>
          </cell>
          <cell r="G631">
            <v>0</v>
          </cell>
          <cell r="H631">
            <v>97360.077418124987</v>
          </cell>
          <cell r="I631">
            <v>0</v>
          </cell>
          <cell r="J631">
            <v>0</v>
          </cell>
          <cell r="K631">
            <v>8851</v>
          </cell>
        </row>
        <row r="632">
          <cell r="A632">
            <v>488219307</v>
          </cell>
          <cell r="B632">
            <v>488</v>
          </cell>
          <cell r="C632">
            <v>219</v>
          </cell>
          <cell r="D632">
            <v>307</v>
          </cell>
          <cell r="E632">
            <v>1</v>
          </cell>
          <cell r="F632">
            <v>0</v>
          </cell>
          <cell r="G632">
            <v>0</v>
          </cell>
          <cell r="H632">
            <v>8585.2402243749984</v>
          </cell>
          <cell r="I632">
            <v>0</v>
          </cell>
          <cell r="J632">
            <v>0</v>
          </cell>
          <cell r="K632">
            <v>8585</v>
          </cell>
        </row>
        <row r="633">
          <cell r="A633">
            <v>488219336</v>
          </cell>
          <cell r="B633">
            <v>488</v>
          </cell>
          <cell r="C633">
            <v>219</v>
          </cell>
          <cell r="D633">
            <v>336</v>
          </cell>
          <cell r="E633">
            <v>87</v>
          </cell>
          <cell r="F633">
            <v>32</v>
          </cell>
          <cell r="G633">
            <v>36.781609195402297</v>
          </cell>
          <cell r="H633">
            <v>882549.29687062511</v>
          </cell>
          <cell r="I633">
            <v>104656.87270399999</v>
          </cell>
          <cell r="J633">
            <v>11.858473297196664</v>
          </cell>
          <cell r="K633">
            <v>10144</v>
          </cell>
          <cell r="L633">
            <v>3270.5272719999998</v>
          </cell>
        </row>
        <row r="634">
          <cell r="A634">
            <v>488219760</v>
          </cell>
          <cell r="B634">
            <v>488</v>
          </cell>
          <cell r="C634">
            <v>219</v>
          </cell>
          <cell r="D634">
            <v>760</v>
          </cell>
          <cell r="E634">
            <v>4</v>
          </cell>
          <cell r="F634">
            <v>0</v>
          </cell>
          <cell r="G634">
            <v>0</v>
          </cell>
          <cell r="H634">
            <v>38100.6008975</v>
          </cell>
          <cell r="I634">
            <v>0</v>
          </cell>
          <cell r="J634">
            <v>0</v>
          </cell>
          <cell r="K634">
            <v>9525</v>
          </cell>
        </row>
        <row r="635">
          <cell r="A635">
            <v>488219780</v>
          </cell>
          <cell r="B635">
            <v>488</v>
          </cell>
          <cell r="C635">
            <v>219</v>
          </cell>
          <cell r="D635">
            <v>780</v>
          </cell>
          <cell r="E635">
            <v>26</v>
          </cell>
          <cell r="F635">
            <v>4</v>
          </cell>
          <cell r="G635">
            <v>15.384615384615385</v>
          </cell>
          <cell r="H635">
            <v>247515.43458375003</v>
          </cell>
          <cell r="I635">
            <v>13488.254543999999</v>
          </cell>
          <cell r="J635">
            <v>5.4494599767822054</v>
          </cell>
          <cell r="K635">
            <v>9520</v>
          </cell>
          <cell r="L635">
            <v>3372.0636359999999</v>
          </cell>
        </row>
        <row r="636">
          <cell r="A636">
            <v>489020020</v>
          </cell>
          <cell r="B636">
            <v>489</v>
          </cell>
          <cell r="C636">
            <v>20</v>
          </cell>
          <cell r="D636">
            <v>20</v>
          </cell>
          <cell r="E636">
            <v>159</v>
          </cell>
          <cell r="F636">
            <v>12</v>
          </cell>
          <cell r="G636">
            <v>7.5471698113207548</v>
          </cell>
          <cell r="H636">
            <v>1561157.8342500001</v>
          </cell>
          <cell r="I636">
            <v>33707.520000000004</v>
          </cell>
          <cell r="J636">
            <v>2.1591359477239225</v>
          </cell>
          <cell r="K636">
            <v>9819</v>
          </cell>
          <cell r="L636">
            <v>2808.9600000000005</v>
          </cell>
        </row>
        <row r="637">
          <cell r="A637">
            <v>489020036</v>
          </cell>
          <cell r="B637">
            <v>489</v>
          </cell>
          <cell r="C637">
            <v>20</v>
          </cell>
          <cell r="D637">
            <v>36</v>
          </cell>
          <cell r="E637">
            <v>97</v>
          </cell>
          <cell r="F637">
            <v>3</v>
          </cell>
          <cell r="G637">
            <v>3.0927835051546393</v>
          </cell>
          <cell r="H637">
            <v>940267.63774999999</v>
          </cell>
          <cell r="I637">
            <v>8426.880000000001</v>
          </cell>
          <cell r="J637">
            <v>0.89622142267546112</v>
          </cell>
          <cell r="K637">
            <v>9693</v>
          </cell>
          <cell r="L637">
            <v>2808.9600000000005</v>
          </cell>
        </row>
        <row r="638">
          <cell r="A638">
            <v>489020052</v>
          </cell>
          <cell r="B638">
            <v>489</v>
          </cell>
          <cell r="C638">
            <v>20</v>
          </cell>
          <cell r="D638">
            <v>52</v>
          </cell>
          <cell r="E638">
            <v>5</v>
          </cell>
          <cell r="F638">
            <v>0</v>
          </cell>
          <cell r="G638">
            <v>0</v>
          </cell>
          <cell r="H638">
            <v>48033.028750000005</v>
          </cell>
          <cell r="I638">
            <v>0</v>
          </cell>
          <cell r="J638">
            <v>0</v>
          </cell>
          <cell r="K638">
            <v>9607</v>
          </cell>
        </row>
        <row r="639">
          <cell r="A639">
            <v>489020096</v>
          </cell>
          <cell r="B639">
            <v>489</v>
          </cell>
          <cell r="C639">
            <v>20</v>
          </cell>
          <cell r="D639">
            <v>96</v>
          </cell>
          <cell r="E639">
            <v>68</v>
          </cell>
          <cell r="F639">
            <v>4</v>
          </cell>
          <cell r="G639">
            <v>5.8823529411764701</v>
          </cell>
          <cell r="H639">
            <v>664485.03100000008</v>
          </cell>
          <cell r="I639">
            <v>11235.84</v>
          </cell>
          <cell r="J639">
            <v>1.6909094224577044</v>
          </cell>
          <cell r="K639">
            <v>9772</v>
          </cell>
          <cell r="L639">
            <v>2808.96</v>
          </cell>
        </row>
        <row r="640">
          <cell r="A640">
            <v>489020172</v>
          </cell>
          <cell r="B640">
            <v>489</v>
          </cell>
          <cell r="C640">
            <v>20</v>
          </cell>
          <cell r="D640">
            <v>172</v>
          </cell>
          <cell r="E640">
            <v>39</v>
          </cell>
          <cell r="F640">
            <v>1</v>
          </cell>
          <cell r="G640">
            <v>2.5641025641025639</v>
          </cell>
          <cell r="H640">
            <v>377466.58425000001</v>
          </cell>
          <cell r="I640">
            <v>2808.96</v>
          </cell>
          <cell r="J640">
            <v>0.74416123630684006</v>
          </cell>
          <cell r="K640">
            <v>9679</v>
          </cell>
          <cell r="L640">
            <v>2808.96</v>
          </cell>
        </row>
        <row r="641">
          <cell r="A641">
            <v>489020239</v>
          </cell>
          <cell r="B641">
            <v>489</v>
          </cell>
          <cell r="C641">
            <v>20</v>
          </cell>
          <cell r="D641">
            <v>239</v>
          </cell>
          <cell r="E641">
            <v>80</v>
          </cell>
          <cell r="F641">
            <v>12</v>
          </cell>
          <cell r="G641">
            <v>15</v>
          </cell>
          <cell r="H641">
            <v>802235.98</v>
          </cell>
          <cell r="I641">
            <v>33707.520000000004</v>
          </cell>
          <cell r="J641">
            <v>4.2016963637058522</v>
          </cell>
          <cell r="K641">
            <v>10028</v>
          </cell>
          <cell r="L641">
            <v>2808.9600000000005</v>
          </cell>
        </row>
        <row r="642">
          <cell r="A642">
            <v>489020242</v>
          </cell>
          <cell r="B642">
            <v>489</v>
          </cell>
          <cell r="C642">
            <v>20</v>
          </cell>
          <cell r="D642">
            <v>242</v>
          </cell>
          <cell r="E642">
            <v>1</v>
          </cell>
          <cell r="F642">
            <v>0</v>
          </cell>
          <cell r="G642">
            <v>0</v>
          </cell>
          <cell r="H642">
            <v>9606.6057500000006</v>
          </cell>
          <cell r="I642">
            <v>0</v>
          </cell>
          <cell r="J642">
            <v>0</v>
          </cell>
          <cell r="K642">
            <v>9607</v>
          </cell>
        </row>
        <row r="643">
          <cell r="A643">
            <v>489020261</v>
          </cell>
          <cell r="B643">
            <v>489</v>
          </cell>
          <cell r="C643">
            <v>20</v>
          </cell>
          <cell r="D643">
            <v>261</v>
          </cell>
          <cell r="E643">
            <v>188</v>
          </cell>
          <cell r="F643">
            <v>3</v>
          </cell>
          <cell r="G643">
            <v>1.5957446808510638</v>
          </cell>
          <cell r="H643">
            <v>1814468.7609999999</v>
          </cell>
          <cell r="I643">
            <v>8426.880000000001</v>
          </cell>
          <cell r="J643">
            <v>0.46442684388546507</v>
          </cell>
          <cell r="K643">
            <v>9651</v>
          </cell>
          <cell r="L643">
            <v>2808.9600000000005</v>
          </cell>
        </row>
        <row r="644">
          <cell r="A644">
            <v>489020310</v>
          </cell>
          <cell r="B644">
            <v>489</v>
          </cell>
          <cell r="C644">
            <v>20</v>
          </cell>
          <cell r="D644">
            <v>310</v>
          </cell>
          <cell r="E644">
            <v>19</v>
          </cell>
          <cell r="F644">
            <v>4</v>
          </cell>
          <cell r="G644">
            <v>21.052631578947366</v>
          </cell>
          <cell r="H644">
            <v>193761.34924999997</v>
          </cell>
          <cell r="I644">
            <v>11235.84</v>
          </cell>
          <cell r="J644">
            <v>5.798803550600276</v>
          </cell>
          <cell r="K644">
            <v>10198</v>
          </cell>
          <cell r="L644">
            <v>2808.96</v>
          </cell>
        </row>
        <row r="645">
          <cell r="A645">
            <v>489020645</v>
          </cell>
          <cell r="B645">
            <v>489</v>
          </cell>
          <cell r="C645">
            <v>20</v>
          </cell>
          <cell r="D645">
            <v>645</v>
          </cell>
          <cell r="E645">
            <v>95</v>
          </cell>
          <cell r="F645">
            <v>4</v>
          </cell>
          <cell r="G645">
            <v>4.2105263157894735</v>
          </cell>
          <cell r="H645">
            <v>923863.38624999998</v>
          </cell>
          <cell r="I645">
            <v>11235.84</v>
          </cell>
          <cell r="J645">
            <v>1.216179812645974</v>
          </cell>
          <cell r="K645">
            <v>9725</v>
          </cell>
          <cell r="L645">
            <v>2808.96</v>
          </cell>
        </row>
        <row r="646">
          <cell r="A646">
            <v>489020660</v>
          </cell>
          <cell r="B646">
            <v>489</v>
          </cell>
          <cell r="C646">
            <v>20</v>
          </cell>
          <cell r="D646">
            <v>660</v>
          </cell>
          <cell r="E646">
            <v>23</v>
          </cell>
          <cell r="F646">
            <v>1</v>
          </cell>
          <cell r="G646">
            <v>4.3478260869565215</v>
          </cell>
          <cell r="H646">
            <v>223760.89225000003</v>
          </cell>
          <cell r="I646">
            <v>2808.96</v>
          </cell>
          <cell r="J646">
            <v>1.2553400068058584</v>
          </cell>
          <cell r="K646">
            <v>9729</v>
          </cell>
          <cell r="L646">
            <v>2808.96</v>
          </cell>
        </row>
        <row r="647">
          <cell r="A647">
            <v>489020665</v>
          </cell>
          <cell r="B647">
            <v>489</v>
          </cell>
          <cell r="C647">
            <v>20</v>
          </cell>
          <cell r="D647">
            <v>665</v>
          </cell>
          <cell r="E647">
            <v>1</v>
          </cell>
          <cell r="F647">
            <v>0</v>
          </cell>
          <cell r="G647">
            <v>0</v>
          </cell>
          <cell r="H647">
            <v>9606.6057500000006</v>
          </cell>
          <cell r="I647">
            <v>0</v>
          </cell>
          <cell r="J647">
            <v>0</v>
          </cell>
          <cell r="K647">
            <v>9607</v>
          </cell>
        </row>
        <row r="648">
          <cell r="A648">
            <v>489020712</v>
          </cell>
          <cell r="B648">
            <v>489</v>
          </cell>
          <cell r="C648">
            <v>20</v>
          </cell>
          <cell r="D648">
            <v>712</v>
          </cell>
          <cell r="E648">
            <v>28</v>
          </cell>
          <cell r="F648">
            <v>3</v>
          </cell>
          <cell r="G648">
            <v>10.714285714285714</v>
          </cell>
          <cell r="H648">
            <v>277411.84100000001</v>
          </cell>
          <cell r="I648">
            <v>8426.880000000001</v>
          </cell>
          <cell r="J648">
            <v>3.0376785538869631</v>
          </cell>
          <cell r="K648">
            <v>9908</v>
          </cell>
          <cell r="L648">
            <v>2808.9600000000005</v>
          </cell>
        </row>
        <row r="649">
          <cell r="A649">
            <v>489020740</v>
          </cell>
          <cell r="B649">
            <v>489</v>
          </cell>
          <cell r="C649">
            <v>20</v>
          </cell>
          <cell r="D649">
            <v>740</v>
          </cell>
          <cell r="E649">
            <v>1</v>
          </cell>
          <cell r="F649">
            <v>0</v>
          </cell>
          <cell r="G649">
            <v>0</v>
          </cell>
          <cell r="H649">
            <v>9606.6057500000006</v>
          </cell>
          <cell r="I649">
            <v>0</v>
          </cell>
          <cell r="J649">
            <v>0</v>
          </cell>
          <cell r="K649">
            <v>9607</v>
          </cell>
        </row>
        <row r="650">
          <cell r="A650">
            <v>489020760</v>
          </cell>
          <cell r="B650">
            <v>489</v>
          </cell>
          <cell r="C650">
            <v>20</v>
          </cell>
          <cell r="D650">
            <v>760</v>
          </cell>
          <cell r="E650">
            <v>2</v>
          </cell>
          <cell r="F650">
            <v>0</v>
          </cell>
          <cell r="G650">
            <v>0</v>
          </cell>
          <cell r="H650">
            <v>19213.211500000001</v>
          </cell>
          <cell r="I650">
            <v>0</v>
          </cell>
          <cell r="J650">
            <v>0</v>
          </cell>
          <cell r="K650">
            <v>9607</v>
          </cell>
        </row>
        <row r="651">
          <cell r="A651">
            <v>491095072</v>
          </cell>
          <cell r="B651">
            <v>491</v>
          </cell>
          <cell r="C651">
            <v>95</v>
          </cell>
          <cell r="D651">
            <v>72</v>
          </cell>
          <cell r="E651">
            <v>3</v>
          </cell>
          <cell r="F651">
            <v>1</v>
          </cell>
          <cell r="G651">
            <v>33.333333333333329</v>
          </cell>
          <cell r="H651">
            <v>27530.937249999999</v>
          </cell>
          <cell r="I651">
            <v>3473.6</v>
          </cell>
          <cell r="J651">
            <v>12.617078628516362</v>
          </cell>
          <cell r="K651">
            <v>9177</v>
          </cell>
          <cell r="L651">
            <v>3473.6</v>
          </cell>
        </row>
        <row r="652">
          <cell r="A652">
            <v>491095095</v>
          </cell>
          <cell r="B652">
            <v>491</v>
          </cell>
          <cell r="C652">
            <v>95</v>
          </cell>
          <cell r="D652">
            <v>95</v>
          </cell>
          <cell r="E652">
            <v>866</v>
          </cell>
          <cell r="F652">
            <v>487</v>
          </cell>
          <cell r="G652">
            <v>56.235565819861435</v>
          </cell>
          <cell r="H652">
            <v>8804451.3095000014</v>
          </cell>
          <cell r="I652">
            <v>1638472</v>
          </cell>
          <cell r="J652">
            <v>18.609586701127974</v>
          </cell>
          <cell r="K652">
            <v>10167</v>
          </cell>
          <cell r="L652">
            <v>3364.4188911704314</v>
          </cell>
        </row>
        <row r="653">
          <cell r="A653">
            <v>491095273</v>
          </cell>
          <cell r="B653">
            <v>491</v>
          </cell>
          <cell r="C653">
            <v>95</v>
          </cell>
          <cell r="D653">
            <v>273</v>
          </cell>
          <cell r="E653">
            <v>2</v>
          </cell>
          <cell r="F653">
            <v>1</v>
          </cell>
          <cell r="G653">
            <v>50</v>
          </cell>
          <cell r="H653">
            <v>19258.291499999999</v>
          </cell>
          <cell r="I653">
            <v>3473.6</v>
          </cell>
          <cell r="J653">
            <v>18.036906337200264</v>
          </cell>
          <cell r="K653">
            <v>9629</v>
          </cell>
          <cell r="L653">
            <v>3473.6</v>
          </cell>
        </row>
        <row r="654">
          <cell r="A654">
            <v>491095292</v>
          </cell>
          <cell r="B654">
            <v>491</v>
          </cell>
          <cell r="C654">
            <v>95</v>
          </cell>
          <cell r="D654">
            <v>292</v>
          </cell>
          <cell r="E654">
            <v>7</v>
          </cell>
          <cell r="F654">
            <v>3</v>
          </cell>
          <cell r="G654">
            <v>42.857142857142854</v>
          </cell>
          <cell r="H654">
            <v>67144.660250000015</v>
          </cell>
          <cell r="I654">
            <v>10420.799999999999</v>
          </cell>
          <cell r="J654">
            <v>15.519923641284636</v>
          </cell>
          <cell r="K654">
            <v>9592</v>
          </cell>
          <cell r="L654">
            <v>3473.6</v>
          </cell>
        </row>
        <row r="655">
          <cell r="A655">
            <v>491095331</v>
          </cell>
          <cell r="B655">
            <v>491</v>
          </cell>
          <cell r="C655">
            <v>95</v>
          </cell>
          <cell r="D655">
            <v>331</v>
          </cell>
          <cell r="E655">
            <v>6</v>
          </cell>
          <cell r="F655">
            <v>3</v>
          </cell>
          <cell r="G655">
            <v>50</v>
          </cell>
          <cell r="H655">
            <v>57446.774499999992</v>
          </cell>
          <cell r="I655">
            <v>9756.16</v>
          </cell>
          <cell r="J655">
            <v>16.982955239723687</v>
          </cell>
          <cell r="K655">
            <v>9574</v>
          </cell>
          <cell r="L655">
            <v>3252.0533333333333</v>
          </cell>
        </row>
        <row r="656">
          <cell r="A656">
            <v>491095650</v>
          </cell>
          <cell r="B656">
            <v>491</v>
          </cell>
          <cell r="C656">
            <v>95</v>
          </cell>
          <cell r="D656">
            <v>650</v>
          </cell>
          <cell r="E656">
            <v>1</v>
          </cell>
          <cell r="F656">
            <v>1</v>
          </cell>
          <cell r="G656">
            <v>100</v>
          </cell>
          <cell r="H656">
            <v>11746.245750000002</v>
          </cell>
          <cell r="I656">
            <v>3473.6</v>
          </cell>
          <cell r="J656">
            <v>29.572001760647648</v>
          </cell>
          <cell r="K656">
            <v>11746</v>
          </cell>
          <cell r="L656">
            <v>3473.6</v>
          </cell>
        </row>
        <row r="657">
          <cell r="A657">
            <v>492281061</v>
          </cell>
          <cell r="B657">
            <v>492</v>
          </cell>
          <cell r="C657">
            <v>281</v>
          </cell>
          <cell r="D657">
            <v>61</v>
          </cell>
          <cell r="E657">
            <v>1</v>
          </cell>
          <cell r="F657">
            <v>1</v>
          </cell>
          <cell r="G657">
            <v>100</v>
          </cell>
          <cell r="H657">
            <v>11746.245750000002</v>
          </cell>
          <cell r="I657">
            <v>3473.6</v>
          </cell>
          <cell r="J657">
            <v>29.572001760647648</v>
          </cell>
          <cell r="K657">
            <v>11746</v>
          </cell>
          <cell r="L657">
            <v>3473.6</v>
          </cell>
        </row>
        <row r="658">
          <cell r="A658">
            <v>492281137</v>
          </cell>
          <cell r="B658">
            <v>492</v>
          </cell>
          <cell r="C658">
            <v>281</v>
          </cell>
          <cell r="D658">
            <v>137</v>
          </cell>
          <cell r="E658">
            <v>2</v>
          </cell>
          <cell r="F658">
            <v>2</v>
          </cell>
          <cell r="G658">
            <v>100</v>
          </cell>
          <cell r="H658">
            <v>23492.491500000004</v>
          </cell>
          <cell r="I658">
            <v>6947.2</v>
          </cell>
          <cell r="J658">
            <v>29.572001760647648</v>
          </cell>
          <cell r="K658">
            <v>11746</v>
          </cell>
          <cell r="L658">
            <v>3473.6</v>
          </cell>
        </row>
        <row r="659">
          <cell r="A659">
            <v>492281281</v>
          </cell>
          <cell r="B659">
            <v>492</v>
          </cell>
          <cell r="C659">
            <v>281</v>
          </cell>
          <cell r="D659">
            <v>281</v>
          </cell>
          <cell r="E659">
            <v>362</v>
          </cell>
          <cell r="F659">
            <v>321</v>
          </cell>
          <cell r="G659">
            <v>88.674033149171265</v>
          </cell>
          <cell r="H659">
            <v>4124972.7615</v>
          </cell>
          <cell r="I659">
            <v>1077141.1200000001</v>
          </cell>
          <cell r="J659">
            <v>26.11268442917693</v>
          </cell>
          <cell r="K659">
            <v>11395</v>
          </cell>
          <cell r="L659">
            <v>3355.5798130841126</v>
          </cell>
        </row>
        <row r="660">
          <cell r="A660">
            <v>492281332</v>
          </cell>
          <cell r="B660">
            <v>492</v>
          </cell>
          <cell r="C660">
            <v>281</v>
          </cell>
          <cell r="D660">
            <v>332</v>
          </cell>
          <cell r="E660">
            <v>2</v>
          </cell>
          <cell r="F660">
            <v>2</v>
          </cell>
          <cell r="G660">
            <v>100</v>
          </cell>
          <cell r="H660">
            <v>23492.491500000004</v>
          </cell>
          <cell r="I660">
            <v>6947.2</v>
          </cell>
          <cell r="J660">
            <v>29.572001760647648</v>
          </cell>
          <cell r="K660">
            <v>11746</v>
          </cell>
          <cell r="L660">
            <v>3473.6</v>
          </cell>
        </row>
        <row r="661">
          <cell r="A661">
            <v>493093035</v>
          </cell>
          <cell r="B661">
            <v>493</v>
          </cell>
          <cell r="C661">
            <v>93</v>
          </cell>
          <cell r="D661">
            <v>35</v>
          </cell>
          <cell r="E661">
            <v>38</v>
          </cell>
          <cell r="F661">
            <v>34</v>
          </cell>
          <cell r="G661">
            <v>89.473684210526315</v>
          </cell>
          <cell r="H661">
            <v>479253.32143274997</v>
          </cell>
          <cell r="I661">
            <v>103099.26447744</v>
          </cell>
          <cell r="J661">
            <v>21.512477820543836</v>
          </cell>
          <cell r="K661">
            <v>12612</v>
          </cell>
          <cell r="L661">
            <v>3032.3313081599999</v>
          </cell>
        </row>
        <row r="662">
          <cell r="A662">
            <v>493093057</v>
          </cell>
          <cell r="B662">
            <v>493</v>
          </cell>
          <cell r="C662">
            <v>93</v>
          </cell>
          <cell r="D662">
            <v>57</v>
          </cell>
          <cell r="E662">
            <v>71</v>
          </cell>
          <cell r="F662">
            <v>67</v>
          </cell>
          <cell r="G662">
            <v>94.366197183098592</v>
          </cell>
          <cell r="H662">
            <v>913379.32898987504</v>
          </cell>
          <cell r="I662">
            <v>203166.19764671999</v>
          </cell>
          <cell r="J662">
            <v>22.243354014963931</v>
          </cell>
          <cell r="K662">
            <v>12864</v>
          </cell>
          <cell r="L662">
            <v>3032.3313081599999</v>
          </cell>
        </row>
        <row r="663">
          <cell r="A663">
            <v>493093073</v>
          </cell>
          <cell r="B663">
            <v>493</v>
          </cell>
          <cell r="C663">
            <v>93</v>
          </cell>
          <cell r="D663">
            <v>73</v>
          </cell>
          <cell r="E663">
            <v>1</v>
          </cell>
          <cell r="F663">
            <v>1</v>
          </cell>
          <cell r="G663">
            <v>100</v>
          </cell>
          <cell r="H663">
            <v>12829.614081125001</v>
          </cell>
          <cell r="I663">
            <v>3032.3313081599995</v>
          </cell>
          <cell r="J663">
            <v>23.63540546882998</v>
          </cell>
          <cell r="K663">
            <v>12830</v>
          </cell>
          <cell r="L663">
            <v>3032.3313081599995</v>
          </cell>
        </row>
        <row r="664">
          <cell r="A664">
            <v>493093093</v>
          </cell>
          <cell r="B664">
            <v>493</v>
          </cell>
          <cell r="C664">
            <v>93</v>
          </cell>
          <cell r="D664">
            <v>93</v>
          </cell>
          <cell r="E664">
            <v>19</v>
          </cell>
          <cell r="F664">
            <v>16</v>
          </cell>
          <cell r="G664">
            <v>84.210526315789465</v>
          </cell>
          <cell r="H664">
            <v>241085.58856137499</v>
          </cell>
          <cell r="I664">
            <v>48517.300930559992</v>
          </cell>
          <cell r="J664">
            <v>20.124513132483894</v>
          </cell>
          <cell r="K664">
            <v>12689</v>
          </cell>
          <cell r="L664">
            <v>3032.3313081599995</v>
          </cell>
        </row>
        <row r="665">
          <cell r="A665">
            <v>493093163</v>
          </cell>
          <cell r="B665">
            <v>493</v>
          </cell>
          <cell r="C665">
            <v>93</v>
          </cell>
          <cell r="D665">
            <v>163</v>
          </cell>
          <cell r="E665">
            <v>25</v>
          </cell>
          <cell r="F665">
            <v>24</v>
          </cell>
          <cell r="G665">
            <v>96</v>
          </cell>
          <cell r="H665">
            <v>321191.58522812498</v>
          </cell>
          <cell r="I665">
            <v>72775.951395839991</v>
          </cell>
          <cell r="J665">
            <v>22.658112709942628</v>
          </cell>
          <cell r="K665">
            <v>12848</v>
          </cell>
          <cell r="L665">
            <v>3032.3313081599995</v>
          </cell>
        </row>
        <row r="666">
          <cell r="A666">
            <v>493093165</v>
          </cell>
          <cell r="B666">
            <v>493</v>
          </cell>
          <cell r="C666">
            <v>93</v>
          </cell>
          <cell r="D666">
            <v>165</v>
          </cell>
          <cell r="E666">
            <v>9</v>
          </cell>
          <cell r="F666">
            <v>5</v>
          </cell>
          <cell r="G666">
            <v>55.555555555555557</v>
          </cell>
          <cell r="H666">
            <v>105179.12379012501</v>
          </cell>
          <cell r="I666">
            <v>15161.656540799999</v>
          </cell>
          <cell r="J666">
            <v>14.415081619289442</v>
          </cell>
          <cell r="K666">
            <v>11687</v>
          </cell>
          <cell r="L666">
            <v>3032.3313081599999</v>
          </cell>
        </row>
        <row r="667">
          <cell r="A667">
            <v>493093176</v>
          </cell>
          <cell r="B667">
            <v>493</v>
          </cell>
          <cell r="C667">
            <v>93</v>
          </cell>
          <cell r="D667">
            <v>176</v>
          </cell>
          <cell r="E667">
            <v>3</v>
          </cell>
          <cell r="F667">
            <v>2</v>
          </cell>
          <cell r="G667">
            <v>66.666666666666657</v>
          </cell>
          <cell r="H667">
            <v>35581.093293375001</v>
          </cell>
          <cell r="I667">
            <v>6064.662616319999</v>
          </cell>
          <cell r="J667">
            <v>17.04462132828618</v>
          </cell>
          <cell r="K667">
            <v>11860</v>
          </cell>
          <cell r="L667">
            <v>3032.3313081599995</v>
          </cell>
        </row>
        <row r="668">
          <cell r="A668">
            <v>493093244</v>
          </cell>
          <cell r="B668">
            <v>493</v>
          </cell>
          <cell r="C668">
            <v>93</v>
          </cell>
          <cell r="D668">
            <v>244</v>
          </cell>
          <cell r="E668">
            <v>1</v>
          </cell>
          <cell r="F668">
            <v>1</v>
          </cell>
          <cell r="G668">
            <v>100</v>
          </cell>
          <cell r="H668">
            <v>12829.614081125001</v>
          </cell>
          <cell r="I668">
            <v>3032.3313081599995</v>
          </cell>
          <cell r="J668">
            <v>23.63540546882998</v>
          </cell>
          <cell r="K668">
            <v>12830</v>
          </cell>
          <cell r="L668">
            <v>3032.3313081599995</v>
          </cell>
        </row>
        <row r="669">
          <cell r="A669">
            <v>493093248</v>
          </cell>
          <cell r="B669">
            <v>493</v>
          </cell>
          <cell r="C669">
            <v>93</v>
          </cell>
          <cell r="D669">
            <v>248</v>
          </cell>
          <cell r="E669">
            <v>14</v>
          </cell>
          <cell r="F669">
            <v>13</v>
          </cell>
          <cell r="G669">
            <v>92.857142857142861</v>
          </cell>
          <cell r="H669">
            <v>180065.83033574998</v>
          </cell>
          <cell r="I669">
            <v>39420.307006079995</v>
          </cell>
          <cell r="J669">
            <v>21.892164067206455</v>
          </cell>
          <cell r="K669">
            <v>12862</v>
          </cell>
          <cell r="L669">
            <v>3032.3313081599995</v>
          </cell>
        </row>
        <row r="670">
          <cell r="A670">
            <v>493093262</v>
          </cell>
          <cell r="B670">
            <v>493</v>
          </cell>
          <cell r="C670">
            <v>93</v>
          </cell>
          <cell r="D670">
            <v>262</v>
          </cell>
          <cell r="E670">
            <v>2</v>
          </cell>
          <cell r="F670">
            <v>2</v>
          </cell>
          <cell r="G670">
            <v>100</v>
          </cell>
          <cell r="H670">
            <v>25659.228162250001</v>
          </cell>
          <cell r="I670">
            <v>6064.662616319999</v>
          </cell>
          <cell r="J670">
            <v>23.63540546882998</v>
          </cell>
          <cell r="K670">
            <v>12830</v>
          </cell>
          <cell r="L670">
            <v>3032.3313081599995</v>
          </cell>
        </row>
        <row r="671">
          <cell r="A671">
            <v>493093274</v>
          </cell>
          <cell r="B671">
            <v>493</v>
          </cell>
          <cell r="C671">
            <v>93</v>
          </cell>
          <cell r="D671">
            <v>274</v>
          </cell>
          <cell r="E671">
            <v>3</v>
          </cell>
          <cell r="F671">
            <v>3</v>
          </cell>
          <cell r="G671">
            <v>100</v>
          </cell>
          <cell r="H671">
            <v>38488.842243375002</v>
          </cell>
          <cell r="I671">
            <v>9096.9939244799989</v>
          </cell>
          <cell r="J671">
            <v>23.63540546882998</v>
          </cell>
          <cell r="K671">
            <v>12830</v>
          </cell>
          <cell r="L671">
            <v>3032.3313081599995</v>
          </cell>
        </row>
        <row r="672">
          <cell r="A672">
            <v>493093284</v>
          </cell>
          <cell r="B672">
            <v>493</v>
          </cell>
          <cell r="C672">
            <v>93</v>
          </cell>
          <cell r="D672">
            <v>284</v>
          </cell>
          <cell r="E672">
            <v>5</v>
          </cell>
          <cell r="F672">
            <v>4</v>
          </cell>
          <cell r="G672">
            <v>80</v>
          </cell>
          <cell r="H672">
            <v>61240.321455625002</v>
          </cell>
          <cell r="I672">
            <v>12129.325232639998</v>
          </cell>
          <cell r="J672">
            <v>19.806109674700121</v>
          </cell>
          <cell r="K672">
            <v>12248</v>
          </cell>
          <cell r="L672">
            <v>3032.3313081599995</v>
          </cell>
        </row>
        <row r="673">
          <cell r="A673">
            <v>493093308</v>
          </cell>
          <cell r="B673">
            <v>493</v>
          </cell>
          <cell r="C673">
            <v>93</v>
          </cell>
          <cell r="D673">
            <v>308</v>
          </cell>
          <cell r="E673">
            <v>1</v>
          </cell>
          <cell r="F673">
            <v>1</v>
          </cell>
          <cell r="G673">
            <v>100</v>
          </cell>
          <cell r="H673">
            <v>13501.410511124997</v>
          </cell>
          <cell r="I673">
            <v>3032.3313081599995</v>
          </cell>
          <cell r="J673">
            <v>22.459366787354519</v>
          </cell>
          <cell r="K673">
            <v>13501</v>
          </cell>
          <cell r="L673">
            <v>3032.3313081599995</v>
          </cell>
        </row>
        <row r="674">
          <cell r="A674">
            <v>493093342</v>
          </cell>
          <cell r="B674">
            <v>493</v>
          </cell>
          <cell r="C674">
            <v>93</v>
          </cell>
          <cell r="D674">
            <v>342</v>
          </cell>
          <cell r="E674">
            <v>1</v>
          </cell>
          <cell r="F674">
            <v>1</v>
          </cell>
          <cell r="G674">
            <v>100</v>
          </cell>
          <cell r="H674">
            <v>12829.614081125001</v>
          </cell>
          <cell r="I674">
            <v>3032.3313081599995</v>
          </cell>
          <cell r="J674">
            <v>23.63540546882998</v>
          </cell>
          <cell r="K674">
            <v>12830</v>
          </cell>
          <cell r="L674">
            <v>3032.3313081599995</v>
          </cell>
        </row>
        <row r="675">
          <cell r="A675">
            <v>493093346</v>
          </cell>
          <cell r="B675">
            <v>493</v>
          </cell>
          <cell r="C675">
            <v>93</v>
          </cell>
          <cell r="D675">
            <v>346</v>
          </cell>
          <cell r="E675">
            <v>1</v>
          </cell>
          <cell r="F675">
            <v>1</v>
          </cell>
          <cell r="G675">
            <v>100</v>
          </cell>
          <cell r="H675">
            <v>12829.614081125001</v>
          </cell>
          <cell r="I675">
            <v>3032.3313081599995</v>
          </cell>
          <cell r="J675">
            <v>23.63540546882998</v>
          </cell>
          <cell r="K675">
            <v>12830</v>
          </cell>
          <cell r="L675">
            <v>3032.3313081599995</v>
          </cell>
        </row>
        <row r="676">
          <cell r="A676">
            <v>494093035</v>
          </cell>
          <cell r="B676">
            <v>494</v>
          </cell>
          <cell r="C676">
            <v>93</v>
          </cell>
          <cell r="D676">
            <v>35</v>
          </cell>
          <cell r="E676">
            <v>9</v>
          </cell>
          <cell r="F676">
            <v>7</v>
          </cell>
          <cell r="G676">
            <v>77.777777777777786</v>
          </cell>
          <cell r="H676">
            <v>107488.181390125</v>
          </cell>
          <cell r="I676">
            <v>22108.856540799999</v>
          </cell>
          <cell r="J676">
            <v>20.568639505171824</v>
          </cell>
          <cell r="K676">
            <v>11943</v>
          </cell>
          <cell r="L676">
            <v>3158.4080772571428</v>
          </cell>
        </row>
        <row r="677">
          <cell r="A677">
            <v>494093056</v>
          </cell>
          <cell r="B677">
            <v>494</v>
          </cell>
          <cell r="C677">
            <v>93</v>
          </cell>
          <cell r="D677">
            <v>56</v>
          </cell>
          <cell r="E677">
            <v>2</v>
          </cell>
          <cell r="F677">
            <v>2</v>
          </cell>
          <cell r="G677">
            <v>100</v>
          </cell>
          <cell r="H677">
            <v>24577.804442249995</v>
          </cell>
          <cell r="I677">
            <v>6505.9313081599994</v>
          </cell>
          <cell r="J677">
            <v>26.470758702010439</v>
          </cell>
          <cell r="K677">
            <v>12289</v>
          </cell>
          <cell r="L677">
            <v>3252.9656540799997</v>
          </cell>
        </row>
        <row r="678">
          <cell r="A678">
            <v>494093057</v>
          </cell>
          <cell r="B678">
            <v>494</v>
          </cell>
          <cell r="C678">
            <v>93</v>
          </cell>
          <cell r="D678">
            <v>57</v>
          </cell>
          <cell r="E678">
            <v>37</v>
          </cell>
          <cell r="F678">
            <v>24</v>
          </cell>
          <cell r="G678">
            <v>64.86486486486487</v>
          </cell>
          <cell r="H678">
            <v>431450.33699162496</v>
          </cell>
          <cell r="I678">
            <v>74099.75747135999</v>
          </cell>
          <cell r="J678">
            <v>17.1745740165683</v>
          </cell>
          <cell r="K678">
            <v>11661</v>
          </cell>
          <cell r="L678">
            <v>3087.4898946399994</v>
          </cell>
        </row>
        <row r="679">
          <cell r="A679">
            <v>494093093</v>
          </cell>
          <cell r="B679">
            <v>494</v>
          </cell>
          <cell r="C679">
            <v>93</v>
          </cell>
          <cell r="D679">
            <v>93</v>
          </cell>
          <cell r="E679">
            <v>126</v>
          </cell>
          <cell r="F679">
            <v>89</v>
          </cell>
          <cell r="G679">
            <v>70.634920634920633</v>
          </cell>
          <cell r="H679">
            <v>1443400.8917917497</v>
          </cell>
          <cell r="I679">
            <v>287969.50279167999</v>
          </cell>
          <cell r="J679">
            <v>19.950763812693246</v>
          </cell>
          <cell r="K679">
            <v>11456</v>
          </cell>
          <cell r="L679">
            <v>3235.6123909177527</v>
          </cell>
        </row>
        <row r="680">
          <cell r="A680">
            <v>494093128</v>
          </cell>
          <cell r="B680">
            <v>494</v>
          </cell>
          <cell r="C680">
            <v>93</v>
          </cell>
          <cell r="D680">
            <v>128</v>
          </cell>
          <cell r="E680">
            <v>1</v>
          </cell>
          <cell r="F680">
            <v>0</v>
          </cell>
          <cell r="G680">
            <v>0</v>
          </cell>
          <cell r="H680">
            <v>9921.8651311249978</v>
          </cell>
          <cell r="I680">
            <v>0</v>
          </cell>
          <cell r="J680">
            <v>0</v>
          </cell>
          <cell r="K680">
            <v>9922</v>
          </cell>
        </row>
        <row r="681">
          <cell r="A681">
            <v>494093163</v>
          </cell>
          <cell r="B681">
            <v>494</v>
          </cell>
          <cell r="C681">
            <v>93</v>
          </cell>
          <cell r="D681">
            <v>163</v>
          </cell>
          <cell r="E681">
            <v>7</v>
          </cell>
          <cell r="F681">
            <v>5</v>
          </cell>
          <cell r="G681">
            <v>71.428571428571431</v>
          </cell>
          <cell r="H681">
            <v>83991.80066787501</v>
          </cell>
          <cell r="I681">
            <v>15161.656540799999</v>
          </cell>
          <cell r="J681">
            <v>18.05135313237664</v>
          </cell>
          <cell r="K681">
            <v>11999</v>
          </cell>
          <cell r="L681">
            <v>3032.3313081599999</v>
          </cell>
        </row>
        <row r="682">
          <cell r="A682">
            <v>494093165</v>
          </cell>
          <cell r="B682">
            <v>494</v>
          </cell>
          <cell r="C682">
            <v>93</v>
          </cell>
          <cell r="D682">
            <v>165</v>
          </cell>
          <cell r="E682">
            <v>56</v>
          </cell>
          <cell r="F682">
            <v>39</v>
          </cell>
          <cell r="G682">
            <v>69.642857142857139</v>
          </cell>
          <cell r="H682">
            <v>645288.97005299991</v>
          </cell>
          <cell r="I682">
            <v>124879.95139583999</v>
          </cell>
          <cell r="J682">
            <v>19.352562524907739</v>
          </cell>
          <cell r="K682">
            <v>11523</v>
          </cell>
          <cell r="L682">
            <v>3202.050035790769</v>
          </cell>
        </row>
        <row r="683">
          <cell r="A683">
            <v>494093176</v>
          </cell>
          <cell r="B683">
            <v>494</v>
          </cell>
          <cell r="C683">
            <v>93</v>
          </cell>
          <cell r="D683">
            <v>176</v>
          </cell>
          <cell r="E683">
            <v>25</v>
          </cell>
          <cell r="F683">
            <v>18</v>
          </cell>
          <cell r="G683">
            <v>72</v>
          </cell>
          <cell r="H683">
            <v>289253.40944812499</v>
          </cell>
          <cell r="I683">
            <v>57229.575697919994</v>
          </cell>
          <cell r="J683">
            <v>19.785272646261966</v>
          </cell>
          <cell r="K683">
            <v>11570</v>
          </cell>
          <cell r="L683">
            <v>3179.4208721066661</v>
          </cell>
        </row>
        <row r="684">
          <cell r="A684">
            <v>494093229</v>
          </cell>
          <cell r="B684">
            <v>494</v>
          </cell>
          <cell r="C684">
            <v>93</v>
          </cell>
          <cell r="D684">
            <v>229</v>
          </cell>
          <cell r="E684">
            <v>1</v>
          </cell>
          <cell r="F684">
            <v>0</v>
          </cell>
          <cell r="G684">
            <v>0</v>
          </cell>
          <cell r="H684">
            <v>9921.8651311249978</v>
          </cell>
          <cell r="I684">
            <v>0</v>
          </cell>
          <cell r="J684">
            <v>0</v>
          </cell>
          <cell r="K684">
            <v>9922</v>
          </cell>
        </row>
        <row r="685">
          <cell r="A685">
            <v>494093248</v>
          </cell>
          <cell r="B685">
            <v>494</v>
          </cell>
          <cell r="C685">
            <v>93</v>
          </cell>
          <cell r="D685">
            <v>248</v>
          </cell>
          <cell r="E685">
            <v>74</v>
          </cell>
          <cell r="F685">
            <v>52</v>
          </cell>
          <cell r="G685">
            <v>70.270270270270274</v>
          </cell>
          <cell r="H685">
            <v>841489.56178324996</v>
          </cell>
          <cell r="I685">
            <v>170919.28877951999</v>
          </cell>
          <cell r="J685">
            <v>20.311516213857114</v>
          </cell>
          <cell r="K685">
            <v>11371</v>
          </cell>
          <cell r="L685">
            <v>3286.9093996061538</v>
          </cell>
        </row>
        <row r="686">
          <cell r="A686">
            <v>494093262</v>
          </cell>
          <cell r="B686">
            <v>494</v>
          </cell>
          <cell r="C686">
            <v>93</v>
          </cell>
          <cell r="D686">
            <v>262</v>
          </cell>
          <cell r="E686">
            <v>14</v>
          </cell>
          <cell r="F686">
            <v>5</v>
          </cell>
          <cell r="G686">
            <v>35.714285714285715</v>
          </cell>
          <cell r="H686">
            <v>154116.65301574999</v>
          </cell>
          <cell r="I686">
            <v>15161.656540799999</v>
          </cell>
          <cell r="J686">
            <v>9.8377795287641945</v>
          </cell>
          <cell r="K686">
            <v>11008</v>
          </cell>
          <cell r="L686">
            <v>3032.3313081599999</v>
          </cell>
        </row>
        <row r="687">
          <cell r="A687">
            <v>494093284</v>
          </cell>
          <cell r="B687">
            <v>494</v>
          </cell>
          <cell r="C687">
            <v>93</v>
          </cell>
          <cell r="D687">
            <v>284</v>
          </cell>
          <cell r="E687">
            <v>2</v>
          </cell>
          <cell r="F687">
            <v>1</v>
          </cell>
          <cell r="G687">
            <v>50</v>
          </cell>
          <cell r="H687">
            <v>22751.47921225</v>
          </cell>
          <cell r="I687">
            <v>3032.3313081599995</v>
          </cell>
          <cell r="J687">
            <v>13.328062232223175</v>
          </cell>
          <cell r="K687">
            <v>11376</v>
          </cell>
          <cell r="L687">
            <v>3032.3313081599995</v>
          </cell>
        </row>
        <row r="688">
          <cell r="A688">
            <v>494093293</v>
          </cell>
          <cell r="B688">
            <v>494</v>
          </cell>
          <cell r="C688">
            <v>93</v>
          </cell>
          <cell r="D688">
            <v>293</v>
          </cell>
          <cell r="E688">
            <v>1</v>
          </cell>
          <cell r="F688">
            <v>1</v>
          </cell>
          <cell r="G688">
            <v>100</v>
          </cell>
          <cell r="H688">
            <v>11748.190361124998</v>
          </cell>
          <cell r="I688">
            <v>3473.6</v>
          </cell>
          <cell r="J688">
            <v>29.567106875406218</v>
          </cell>
          <cell r="K688">
            <v>11748</v>
          </cell>
          <cell r="L688">
            <v>3473.6</v>
          </cell>
        </row>
        <row r="689">
          <cell r="A689">
            <v>494093314</v>
          </cell>
          <cell r="B689">
            <v>494</v>
          </cell>
          <cell r="C689">
            <v>93</v>
          </cell>
          <cell r="D689">
            <v>314</v>
          </cell>
          <cell r="E689">
            <v>1</v>
          </cell>
          <cell r="F689">
            <v>1</v>
          </cell>
          <cell r="G689">
            <v>100</v>
          </cell>
          <cell r="H689">
            <v>14191.971471124996</v>
          </cell>
          <cell r="I689">
            <v>3473.6</v>
          </cell>
          <cell r="J689">
            <v>24.475810193582976</v>
          </cell>
          <cell r="K689">
            <v>14192</v>
          </cell>
          <cell r="L689">
            <v>3473.6</v>
          </cell>
        </row>
        <row r="690">
          <cell r="A690">
            <v>494093346</v>
          </cell>
          <cell r="B690">
            <v>494</v>
          </cell>
          <cell r="C690">
            <v>93</v>
          </cell>
          <cell r="D690">
            <v>346</v>
          </cell>
          <cell r="E690">
            <v>4</v>
          </cell>
          <cell r="F690">
            <v>1</v>
          </cell>
          <cell r="G690">
            <v>25</v>
          </cell>
          <cell r="H690">
            <v>42595.209474499999</v>
          </cell>
          <cell r="I690">
            <v>3032.3313081599995</v>
          </cell>
          <cell r="J690">
            <v>7.1189491625233856</v>
          </cell>
          <cell r="K690">
            <v>10649</v>
          </cell>
          <cell r="L690">
            <v>3032.3313081599995</v>
          </cell>
        </row>
        <row r="691">
          <cell r="A691">
            <v>496201072</v>
          </cell>
          <cell r="B691">
            <v>496</v>
          </cell>
          <cell r="C691">
            <v>201</v>
          </cell>
          <cell r="D691">
            <v>72</v>
          </cell>
          <cell r="E691">
            <v>4</v>
          </cell>
          <cell r="F691">
            <v>0</v>
          </cell>
          <cell r="G691">
            <v>0</v>
          </cell>
          <cell r="H691">
            <v>33283.642999999996</v>
          </cell>
          <cell r="I691">
            <v>0</v>
          </cell>
          <cell r="J691">
            <v>0</v>
          </cell>
          <cell r="K691">
            <v>8321</v>
          </cell>
        </row>
        <row r="692">
          <cell r="A692">
            <v>496201094</v>
          </cell>
          <cell r="B692">
            <v>496</v>
          </cell>
          <cell r="C692">
            <v>201</v>
          </cell>
          <cell r="D692">
            <v>94</v>
          </cell>
          <cell r="E692">
            <v>3</v>
          </cell>
          <cell r="F692">
            <v>3</v>
          </cell>
          <cell r="G692">
            <v>100</v>
          </cell>
          <cell r="H692">
            <v>37246.697250000005</v>
          </cell>
          <cell r="I692">
            <v>8426.880000000001</v>
          </cell>
          <cell r="J692">
            <v>22.624502632914652</v>
          </cell>
          <cell r="K692">
            <v>12416</v>
          </cell>
          <cell r="L692">
            <v>2808.9600000000005</v>
          </cell>
        </row>
        <row r="693">
          <cell r="A693">
            <v>496201201</v>
          </cell>
          <cell r="B693">
            <v>496</v>
          </cell>
          <cell r="C693">
            <v>201</v>
          </cell>
          <cell r="D693">
            <v>201</v>
          </cell>
          <cell r="E693">
            <v>497</v>
          </cell>
          <cell r="F693">
            <v>321</v>
          </cell>
          <cell r="G693">
            <v>64.587525150905435</v>
          </cell>
          <cell r="H693">
            <v>5346102.87775</v>
          </cell>
          <cell r="I693">
            <v>1044573.76</v>
          </cell>
          <cell r="J693">
            <v>19.538976033316196</v>
          </cell>
          <cell r="K693">
            <v>10757</v>
          </cell>
          <cell r="L693">
            <v>3254.1238629283489</v>
          </cell>
        </row>
        <row r="694">
          <cell r="A694">
            <v>496201310</v>
          </cell>
          <cell r="B694">
            <v>496</v>
          </cell>
          <cell r="C694">
            <v>201</v>
          </cell>
          <cell r="D694">
            <v>310</v>
          </cell>
          <cell r="E694">
            <v>2</v>
          </cell>
          <cell r="F694">
            <v>0</v>
          </cell>
          <cell r="G694">
            <v>0</v>
          </cell>
          <cell r="H694">
            <v>15784.691500000001</v>
          </cell>
          <cell r="I694">
            <v>0</v>
          </cell>
          <cell r="J694">
            <v>0</v>
          </cell>
          <cell r="K694">
            <v>7892</v>
          </cell>
        </row>
        <row r="695">
          <cell r="A695">
            <v>496201331</v>
          </cell>
          <cell r="B695">
            <v>496</v>
          </cell>
          <cell r="C695">
            <v>201</v>
          </cell>
          <cell r="D695">
            <v>331</v>
          </cell>
          <cell r="E695">
            <v>1</v>
          </cell>
          <cell r="F695">
            <v>0</v>
          </cell>
          <cell r="G695">
            <v>0</v>
          </cell>
          <cell r="H695">
            <v>7892.3457500000004</v>
          </cell>
          <cell r="I695">
            <v>0</v>
          </cell>
          <cell r="J695">
            <v>0</v>
          </cell>
          <cell r="K695">
            <v>7892</v>
          </cell>
        </row>
        <row r="696">
          <cell r="A696">
            <v>496201665</v>
          </cell>
          <cell r="B696">
            <v>496</v>
          </cell>
          <cell r="C696">
            <v>201</v>
          </cell>
          <cell r="D696">
            <v>665</v>
          </cell>
          <cell r="E696">
            <v>1</v>
          </cell>
          <cell r="F696">
            <v>1</v>
          </cell>
          <cell r="G696">
            <v>100</v>
          </cell>
          <cell r="H696">
            <v>12415.56575</v>
          </cell>
          <cell r="I696">
            <v>2808.96</v>
          </cell>
          <cell r="J696">
            <v>22.624502632914655</v>
          </cell>
          <cell r="K696">
            <v>12416</v>
          </cell>
          <cell r="L696">
            <v>2808.96</v>
          </cell>
        </row>
        <row r="697">
          <cell r="A697">
            <v>497117005</v>
          </cell>
          <cell r="B697">
            <v>497</v>
          </cell>
          <cell r="C697">
            <v>117</v>
          </cell>
          <cell r="D697">
            <v>5</v>
          </cell>
          <cell r="E697">
            <v>5</v>
          </cell>
          <cell r="F697">
            <v>0</v>
          </cell>
          <cell r="G697">
            <v>0</v>
          </cell>
          <cell r="H697">
            <v>42273.128750000003</v>
          </cell>
          <cell r="I697">
            <v>0</v>
          </cell>
          <cell r="J697">
            <v>0</v>
          </cell>
          <cell r="K697">
            <v>8455</v>
          </cell>
        </row>
        <row r="698">
          <cell r="A698">
            <v>497117008</v>
          </cell>
          <cell r="B698">
            <v>497</v>
          </cell>
          <cell r="C698">
            <v>117</v>
          </cell>
          <cell r="D698">
            <v>8</v>
          </cell>
          <cell r="E698">
            <v>76</v>
          </cell>
          <cell r="F698">
            <v>12</v>
          </cell>
          <cell r="G698">
            <v>15.789473684210526</v>
          </cell>
          <cell r="H698">
            <v>675414.70699999994</v>
          </cell>
          <cell r="I698">
            <v>39689.279999999999</v>
          </cell>
          <cell r="J698">
            <v>5.8762830581952379</v>
          </cell>
          <cell r="K698">
            <v>8887</v>
          </cell>
          <cell r="L698">
            <v>3307.44</v>
          </cell>
        </row>
        <row r="699">
          <cell r="A699">
            <v>497117024</v>
          </cell>
          <cell r="B699">
            <v>497</v>
          </cell>
          <cell r="C699">
            <v>117</v>
          </cell>
          <cell r="D699">
            <v>24</v>
          </cell>
          <cell r="E699">
            <v>15</v>
          </cell>
          <cell r="F699">
            <v>3</v>
          </cell>
          <cell r="G699">
            <v>20</v>
          </cell>
          <cell r="H699">
            <v>136399.67625000002</v>
          </cell>
          <cell r="I699">
            <v>9756.16</v>
          </cell>
          <cell r="J699">
            <v>7.1526269476757633</v>
          </cell>
          <cell r="K699">
            <v>9093</v>
          </cell>
          <cell r="L699">
            <v>3252.0533333333333</v>
          </cell>
        </row>
        <row r="700">
          <cell r="A700">
            <v>497117061</v>
          </cell>
          <cell r="B700">
            <v>497</v>
          </cell>
          <cell r="C700">
            <v>117</v>
          </cell>
          <cell r="D700">
            <v>61</v>
          </cell>
          <cell r="E700">
            <v>9</v>
          </cell>
          <cell r="F700">
            <v>2</v>
          </cell>
          <cell r="G700">
            <v>22.222222222222221</v>
          </cell>
          <cell r="H700">
            <v>85874.361749999996</v>
          </cell>
          <cell r="I700">
            <v>6947.2</v>
          </cell>
          <cell r="J700">
            <v>8.0899582348278702</v>
          </cell>
          <cell r="K700">
            <v>9542</v>
          </cell>
          <cell r="L700">
            <v>3473.6</v>
          </cell>
        </row>
        <row r="701">
          <cell r="A701">
            <v>497117068</v>
          </cell>
          <cell r="B701">
            <v>497</v>
          </cell>
          <cell r="C701">
            <v>117</v>
          </cell>
          <cell r="D701">
            <v>68</v>
          </cell>
          <cell r="E701">
            <v>1</v>
          </cell>
          <cell r="F701">
            <v>0</v>
          </cell>
          <cell r="G701">
            <v>0</v>
          </cell>
          <cell r="H701">
            <v>8272.6457499999997</v>
          </cell>
          <cell r="I701">
            <v>0</v>
          </cell>
          <cell r="J701">
            <v>0</v>
          </cell>
          <cell r="K701">
            <v>8273</v>
          </cell>
        </row>
        <row r="702">
          <cell r="A702">
            <v>497117074</v>
          </cell>
          <cell r="B702">
            <v>497</v>
          </cell>
          <cell r="C702">
            <v>117</v>
          </cell>
          <cell r="D702">
            <v>74</v>
          </cell>
          <cell r="E702">
            <v>5</v>
          </cell>
          <cell r="F702">
            <v>0</v>
          </cell>
          <cell r="G702">
            <v>0</v>
          </cell>
          <cell r="H702">
            <v>43256.178749999999</v>
          </cell>
          <cell r="I702">
            <v>0</v>
          </cell>
          <cell r="J702">
            <v>0</v>
          </cell>
          <cell r="K702">
            <v>8651</v>
          </cell>
        </row>
        <row r="703">
          <cell r="A703">
            <v>497117086</v>
          </cell>
          <cell r="B703">
            <v>497</v>
          </cell>
          <cell r="C703">
            <v>117</v>
          </cell>
          <cell r="D703">
            <v>86</v>
          </cell>
          <cell r="E703">
            <v>22</v>
          </cell>
          <cell r="F703">
            <v>4</v>
          </cell>
          <cell r="G703">
            <v>18.181818181818183</v>
          </cell>
          <cell r="H703">
            <v>196316.55650000001</v>
          </cell>
          <cell r="I703">
            <v>13229.759999999998</v>
          </cell>
          <cell r="J703">
            <v>6.7389935091898359</v>
          </cell>
          <cell r="K703">
            <v>8923</v>
          </cell>
          <cell r="L703">
            <v>3307.4399999999996</v>
          </cell>
        </row>
        <row r="704">
          <cell r="A704">
            <v>497117087</v>
          </cell>
          <cell r="B704">
            <v>497</v>
          </cell>
          <cell r="C704">
            <v>117</v>
          </cell>
          <cell r="D704">
            <v>87</v>
          </cell>
          <cell r="E704">
            <v>2</v>
          </cell>
          <cell r="F704">
            <v>0</v>
          </cell>
          <cell r="G704">
            <v>0</v>
          </cell>
          <cell r="H704">
            <v>19213.211500000001</v>
          </cell>
          <cell r="I704">
            <v>0</v>
          </cell>
          <cell r="J704">
            <v>0</v>
          </cell>
          <cell r="K704">
            <v>9607</v>
          </cell>
        </row>
        <row r="705">
          <cell r="A705">
            <v>497117111</v>
          </cell>
          <cell r="B705">
            <v>497</v>
          </cell>
          <cell r="C705">
            <v>117</v>
          </cell>
          <cell r="D705">
            <v>111</v>
          </cell>
          <cell r="E705">
            <v>12</v>
          </cell>
          <cell r="F705">
            <v>3</v>
          </cell>
          <cell r="G705">
            <v>25</v>
          </cell>
          <cell r="H705">
            <v>108507.889</v>
          </cell>
          <cell r="I705">
            <v>10420.799999999999</v>
          </cell>
          <cell r="J705">
            <v>9.6037256793374723</v>
          </cell>
          <cell r="K705">
            <v>9042</v>
          </cell>
          <cell r="L705">
            <v>3473.6</v>
          </cell>
        </row>
        <row r="706">
          <cell r="A706">
            <v>497117114</v>
          </cell>
          <cell r="B706">
            <v>497</v>
          </cell>
          <cell r="C706">
            <v>117</v>
          </cell>
          <cell r="D706">
            <v>114</v>
          </cell>
          <cell r="E706">
            <v>25</v>
          </cell>
          <cell r="F706">
            <v>4</v>
          </cell>
          <cell r="G706">
            <v>16</v>
          </cell>
          <cell r="H706">
            <v>219259.56375</v>
          </cell>
          <cell r="I706">
            <v>13229.759999999998</v>
          </cell>
          <cell r="J706">
            <v>6.0338348639079591</v>
          </cell>
          <cell r="K706">
            <v>8770</v>
          </cell>
          <cell r="L706">
            <v>3307.4399999999996</v>
          </cell>
        </row>
        <row r="707">
          <cell r="A707">
            <v>497117117</v>
          </cell>
          <cell r="B707">
            <v>497</v>
          </cell>
          <cell r="C707">
            <v>117</v>
          </cell>
          <cell r="D707">
            <v>117</v>
          </cell>
          <cell r="E707">
            <v>21</v>
          </cell>
          <cell r="F707">
            <v>1</v>
          </cell>
          <cell r="G707">
            <v>4.7619047619047619</v>
          </cell>
          <cell r="H707">
            <v>180910.97075000004</v>
          </cell>
          <cell r="I707">
            <v>2808.96</v>
          </cell>
          <cell r="J707">
            <v>1.5526753233123092</v>
          </cell>
          <cell r="K707">
            <v>8615</v>
          </cell>
          <cell r="L707">
            <v>2808.96</v>
          </cell>
        </row>
        <row r="708">
          <cell r="A708">
            <v>497117137</v>
          </cell>
          <cell r="B708">
            <v>497</v>
          </cell>
          <cell r="C708">
            <v>117</v>
          </cell>
          <cell r="D708">
            <v>137</v>
          </cell>
          <cell r="E708">
            <v>22</v>
          </cell>
          <cell r="F708">
            <v>3</v>
          </cell>
          <cell r="G708">
            <v>13.636363636363635</v>
          </cell>
          <cell r="H708">
            <v>192188.00649999999</v>
          </cell>
          <cell r="I708">
            <v>10420.799999999999</v>
          </cell>
          <cell r="J708">
            <v>5.4221905881520236</v>
          </cell>
          <cell r="K708">
            <v>8736</v>
          </cell>
          <cell r="L708">
            <v>3473.6</v>
          </cell>
        </row>
        <row r="709">
          <cell r="A709">
            <v>497117154</v>
          </cell>
          <cell r="B709">
            <v>497</v>
          </cell>
          <cell r="C709">
            <v>117</v>
          </cell>
          <cell r="D709">
            <v>154</v>
          </cell>
          <cell r="E709">
            <v>1</v>
          </cell>
          <cell r="F709">
            <v>0</v>
          </cell>
          <cell r="G709">
            <v>0</v>
          </cell>
          <cell r="H709">
            <v>8272.6457499999997</v>
          </cell>
          <cell r="I709">
            <v>0</v>
          </cell>
          <cell r="J709">
            <v>0</v>
          </cell>
          <cell r="K709">
            <v>8273</v>
          </cell>
        </row>
        <row r="710">
          <cell r="A710">
            <v>497117159</v>
          </cell>
          <cell r="B710">
            <v>497</v>
          </cell>
          <cell r="C710">
            <v>117</v>
          </cell>
          <cell r="D710">
            <v>159</v>
          </cell>
          <cell r="E710">
            <v>4</v>
          </cell>
          <cell r="F710">
            <v>0</v>
          </cell>
          <cell r="G710">
            <v>0</v>
          </cell>
          <cell r="H710">
            <v>33663.942999999999</v>
          </cell>
          <cell r="I710">
            <v>0</v>
          </cell>
          <cell r="J710">
            <v>0</v>
          </cell>
          <cell r="K710">
            <v>8416</v>
          </cell>
        </row>
        <row r="711">
          <cell r="A711">
            <v>497117210</v>
          </cell>
          <cell r="B711">
            <v>497</v>
          </cell>
          <cell r="C711">
            <v>117</v>
          </cell>
          <cell r="D711">
            <v>210</v>
          </cell>
          <cell r="E711">
            <v>43</v>
          </cell>
          <cell r="F711">
            <v>2</v>
          </cell>
          <cell r="G711">
            <v>4.6511627906976747</v>
          </cell>
          <cell r="H711">
            <v>368287.27725000004</v>
          </cell>
          <cell r="I711">
            <v>6282.5599999999995</v>
          </cell>
          <cell r="J711">
            <v>1.7058857006714585</v>
          </cell>
          <cell r="K711">
            <v>8565</v>
          </cell>
          <cell r="L711">
            <v>3141.2799999999997</v>
          </cell>
        </row>
        <row r="712">
          <cell r="A712">
            <v>497117223</v>
          </cell>
          <cell r="B712">
            <v>497</v>
          </cell>
          <cell r="C712">
            <v>117</v>
          </cell>
          <cell r="D712">
            <v>223</v>
          </cell>
          <cell r="E712">
            <v>1</v>
          </cell>
          <cell r="F712">
            <v>0</v>
          </cell>
          <cell r="G712">
            <v>0</v>
          </cell>
          <cell r="H712">
            <v>8272.6457499999997</v>
          </cell>
          <cell r="I712">
            <v>0</v>
          </cell>
          <cell r="J712">
            <v>0</v>
          </cell>
          <cell r="K712">
            <v>8273</v>
          </cell>
        </row>
        <row r="713">
          <cell r="A713">
            <v>497117278</v>
          </cell>
          <cell r="B713">
            <v>497</v>
          </cell>
          <cell r="C713">
            <v>117</v>
          </cell>
          <cell r="D713">
            <v>278</v>
          </cell>
          <cell r="E713">
            <v>39</v>
          </cell>
          <cell r="F713">
            <v>2</v>
          </cell>
          <cell r="G713">
            <v>5.1282051282051277</v>
          </cell>
          <cell r="H713">
            <v>323504.02425000002</v>
          </cell>
          <cell r="I713">
            <v>6282.5599999999995</v>
          </cell>
          <cell r="J713">
            <v>1.9420345742422396</v>
          </cell>
          <cell r="K713">
            <v>8295</v>
          </cell>
          <cell r="L713">
            <v>3141.2799999999997</v>
          </cell>
        </row>
        <row r="714">
          <cell r="A714">
            <v>497117281</v>
          </cell>
          <cell r="B714">
            <v>497</v>
          </cell>
          <cell r="C714">
            <v>117</v>
          </cell>
          <cell r="D714">
            <v>281</v>
          </cell>
          <cell r="E714">
            <v>33</v>
          </cell>
          <cell r="F714">
            <v>22</v>
          </cell>
          <cell r="G714">
            <v>66.666666666666657</v>
          </cell>
          <cell r="H714">
            <v>348781.30974999996</v>
          </cell>
          <cell r="I714">
            <v>72431.360000000001</v>
          </cell>
          <cell r="J714">
            <v>20.766984346700649</v>
          </cell>
          <cell r="K714">
            <v>10569</v>
          </cell>
          <cell r="L714">
            <v>3292.3345454545456</v>
          </cell>
        </row>
        <row r="715">
          <cell r="A715">
            <v>497117289</v>
          </cell>
          <cell r="B715">
            <v>497</v>
          </cell>
          <cell r="C715">
            <v>117</v>
          </cell>
          <cell r="D715">
            <v>289</v>
          </cell>
          <cell r="E715">
            <v>1</v>
          </cell>
          <cell r="F715">
            <v>0</v>
          </cell>
          <cell r="G715">
            <v>0</v>
          </cell>
          <cell r="H715">
            <v>7892.3457500000004</v>
          </cell>
          <cell r="I715">
            <v>0</v>
          </cell>
          <cell r="J715">
            <v>0</v>
          </cell>
          <cell r="K715">
            <v>7892</v>
          </cell>
        </row>
        <row r="716">
          <cell r="A716">
            <v>497117325</v>
          </cell>
          <cell r="B716">
            <v>497</v>
          </cell>
          <cell r="C716">
            <v>117</v>
          </cell>
          <cell r="D716">
            <v>325</v>
          </cell>
          <cell r="E716">
            <v>6</v>
          </cell>
          <cell r="F716">
            <v>0</v>
          </cell>
          <cell r="G716">
            <v>0</v>
          </cell>
          <cell r="H716">
            <v>48831.514500000005</v>
          </cell>
          <cell r="I716">
            <v>0</v>
          </cell>
          <cell r="J716">
            <v>0</v>
          </cell>
          <cell r="K716">
            <v>8139</v>
          </cell>
        </row>
        <row r="717">
          <cell r="A717">
            <v>497117327</v>
          </cell>
          <cell r="B717">
            <v>497</v>
          </cell>
          <cell r="C717">
            <v>117</v>
          </cell>
          <cell r="D717">
            <v>327</v>
          </cell>
          <cell r="E717">
            <v>1</v>
          </cell>
          <cell r="F717">
            <v>0</v>
          </cell>
          <cell r="G717">
            <v>0</v>
          </cell>
          <cell r="H717">
            <v>8272.6457499999997</v>
          </cell>
          <cell r="I717">
            <v>0</v>
          </cell>
          <cell r="J717">
            <v>0</v>
          </cell>
          <cell r="K717">
            <v>8273</v>
          </cell>
        </row>
        <row r="718">
          <cell r="A718">
            <v>497117332</v>
          </cell>
          <cell r="B718">
            <v>497</v>
          </cell>
          <cell r="C718">
            <v>117</v>
          </cell>
          <cell r="D718">
            <v>332</v>
          </cell>
          <cell r="E718">
            <v>3</v>
          </cell>
          <cell r="F718">
            <v>0</v>
          </cell>
          <cell r="G718">
            <v>0</v>
          </cell>
          <cell r="H718">
            <v>25771.597249999999</v>
          </cell>
          <cell r="I718">
            <v>0</v>
          </cell>
          <cell r="J718">
            <v>0</v>
          </cell>
          <cell r="K718">
            <v>8591</v>
          </cell>
        </row>
        <row r="719">
          <cell r="A719">
            <v>497117337</v>
          </cell>
          <cell r="B719">
            <v>497</v>
          </cell>
          <cell r="C719">
            <v>117</v>
          </cell>
          <cell r="D719">
            <v>337</v>
          </cell>
          <cell r="E719">
            <v>1</v>
          </cell>
          <cell r="F719">
            <v>0</v>
          </cell>
          <cell r="G719">
            <v>0</v>
          </cell>
          <cell r="H719">
            <v>8272.6457499999997</v>
          </cell>
          <cell r="I719">
            <v>0</v>
          </cell>
          <cell r="J719">
            <v>0</v>
          </cell>
          <cell r="K719">
            <v>8273</v>
          </cell>
        </row>
        <row r="720">
          <cell r="A720">
            <v>497117605</v>
          </cell>
          <cell r="B720">
            <v>497</v>
          </cell>
          <cell r="C720">
            <v>117</v>
          </cell>
          <cell r="D720">
            <v>605</v>
          </cell>
          <cell r="E720">
            <v>16</v>
          </cell>
          <cell r="F720">
            <v>4</v>
          </cell>
          <cell r="G720">
            <v>25</v>
          </cell>
          <cell r="H720">
            <v>148078.59200000003</v>
          </cell>
          <cell r="I720">
            <v>13229.759999999998</v>
          </cell>
          <cell r="J720">
            <v>8.9342826814560716</v>
          </cell>
          <cell r="K720">
            <v>9255</v>
          </cell>
          <cell r="L720">
            <v>3307.4399999999996</v>
          </cell>
        </row>
        <row r="721">
          <cell r="A721">
            <v>497117615</v>
          </cell>
          <cell r="B721">
            <v>497</v>
          </cell>
          <cell r="C721">
            <v>117</v>
          </cell>
          <cell r="D721">
            <v>615</v>
          </cell>
          <cell r="E721">
            <v>1</v>
          </cell>
          <cell r="F721">
            <v>0</v>
          </cell>
          <cell r="G721">
            <v>0</v>
          </cell>
          <cell r="H721">
            <v>8228.8857500000013</v>
          </cell>
          <cell r="I721">
            <v>0</v>
          </cell>
          <cell r="J721">
            <v>0</v>
          </cell>
          <cell r="K721">
            <v>8229</v>
          </cell>
        </row>
        <row r="722">
          <cell r="A722">
            <v>497117635</v>
          </cell>
          <cell r="B722">
            <v>497</v>
          </cell>
          <cell r="C722">
            <v>117</v>
          </cell>
          <cell r="D722">
            <v>635</v>
          </cell>
          <cell r="E722">
            <v>1</v>
          </cell>
          <cell r="F722">
            <v>0</v>
          </cell>
          <cell r="G722">
            <v>0</v>
          </cell>
          <cell r="H722">
            <v>9606.6057500000006</v>
          </cell>
          <cell r="I722">
            <v>0</v>
          </cell>
          <cell r="J722">
            <v>0</v>
          </cell>
          <cell r="K722">
            <v>9607</v>
          </cell>
        </row>
        <row r="723">
          <cell r="A723">
            <v>497117670</v>
          </cell>
          <cell r="B723">
            <v>497</v>
          </cell>
          <cell r="C723">
            <v>117</v>
          </cell>
          <cell r="D723">
            <v>670</v>
          </cell>
          <cell r="E723">
            <v>3</v>
          </cell>
          <cell r="F723">
            <v>0</v>
          </cell>
          <cell r="G723">
            <v>0</v>
          </cell>
          <cell r="H723">
            <v>27105.557250000005</v>
          </cell>
          <cell r="I723">
            <v>0</v>
          </cell>
          <cell r="J723">
            <v>0</v>
          </cell>
          <cell r="K723">
            <v>9035</v>
          </cell>
        </row>
        <row r="724">
          <cell r="A724">
            <v>497117674</v>
          </cell>
          <cell r="B724">
            <v>497</v>
          </cell>
          <cell r="C724">
            <v>117</v>
          </cell>
          <cell r="D724">
            <v>674</v>
          </cell>
          <cell r="E724">
            <v>18</v>
          </cell>
          <cell r="F724">
            <v>0</v>
          </cell>
          <cell r="G724">
            <v>0</v>
          </cell>
          <cell r="H724">
            <v>149349.7035</v>
          </cell>
          <cell r="I724">
            <v>0</v>
          </cell>
          <cell r="J724">
            <v>0</v>
          </cell>
          <cell r="K724">
            <v>8297</v>
          </cell>
        </row>
        <row r="725">
          <cell r="A725">
            <v>497117683</v>
          </cell>
          <cell r="B725">
            <v>497</v>
          </cell>
          <cell r="C725">
            <v>117</v>
          </cell>
          <cell r="D725">
            <v>683</v>
          </cell>
          <cell r="E725">
            <v>1</v>
          </cell>
          <cell r="F725">
            <v>0</v>
          </cell>
          <cell r="G725">
            <v>0</v>
          </cell>
          <cell r="H725">
            <v>7892.3457500000004</v>
          </cell>
          <cell r="I725">
            <v>0</v>
          </cell>
          <cell r="J725">
            <v>0</v>
          </cell>
          <cell r="K725">
            <v>7892</v>
          </cell>
        </row>
        <row r="726">
          <cell r="A726">
            <v>497117717</v>
          </cell>
          <cell r="B726">
            <v>497</v>
          </cell>
          <cell r="C726">
            <v>117</v>
          </cell>
          <cell r="D726">
            <v>717</v>
          </cell>
          <cell r="E726">
            <v>1</v>
          </cell>
          <cell r="F726">
            <v>0</v>
          </cell>
          <cell r="G726">
            <v>0</v>
          </cell>
          <cell r="H726">
            <v>7892.3457500000004</v>
          </cell>
          <cell r="I726">
            <v>0</v>
          </cell>
          <cell r="J726">
            <v>0</v>
          </cell>
          <cell r="K726">
            <v>7892</v>
          </cell>
        </row>
        <row r="727">
          <cell r="A727">
            <v>498281137</v>
          </cell>
          <cell r="B727">
            <v>498</v>
          </cell>
          <cell r="C727">
            <v>281</v>
          </cell>
          <cell r="D727">
            <v>137</v>
          </cell>
          <cell r="E727">
            <v>1</v>
          </cell>
          <cell r="F727">
            <v>1</v>
          </cell>
          <cell r="G727">
            <v>100</v>
          </cell>
          <cell r="H727">
            <v>11365.945750000001</v>
          </cell>
          <cell r="I727">
            <v>3473.6</v>
          </cell>
          <cell r="J727">
            <v>30.56146911487766</v>
          </cell>
          <cell r="K727">
            <v>11366</v>
          </cell>
          <cell r="L727">
            <v>3473.6</v>
          </cell>
        </row>
        <row r="728">
          <cell r="A728">
            <v>498281281</v>
          </cell>
          <cell r="B728">
            <v>498</v>
          </cell>
          <cell r="C728">
            <v>281</v>
          </cell>
          <cell r="D728">
            <v>281</v>
          </cell>
          <cell r="E728">
            <v>245</v>
          </cell>
          <cell r="F728">
            <v>204</v>
          </cell>
          <cell r="G728">
            <v>83.265306122448976</v>
          </cell>
          <cell r="H728">
            <v>2713635.7687500003</v>
          </cell>
          <cell r="I728">
            <v>708614.4</v>
          </cell>
          <cell r="J728">
            <v>26.113099191879158</v>
          </cell>
          <cell r="K728">
            <v>11076</v>
          </cell>
          <cell r="L728">
            <v>3473.6</v>
          </cell>
        </row>
        <row r="729">
          <cell r="A729">
            <v>499061005</v>
          </cell>
          <cell r="B729">
            <v>499</v>
          </cell>
          <cell r="C729">
            <v>61</v>
          </cell>
          <cell r="D729">
            <v>5</v>
          </cell>
          <cell r="E729">
            <v>3</v>
          </cell>
          <cell r="F729">
            <v>3</v>
          </cell>
          <cell r="G729">
            <v>100</v>
          </cell>
          <cell r="H729">
            <v>37508.227249999996</v>
          </cell>
          <cell r="I729">
            <v>9756.16</v>
          </cell>
          <cell r="J729">
            <v>26.010720088084145</v>
          </cell>
          <cell r="K729">
            <v>12503</v>
          </cell>
          <cell r="L729">
            <v>3252.0533333333333</v>
          </cell>
        </row>
        <row r="730">
          <cell r="A730">
            <v>499061061</v>
          </cell>
          <cell r="B730">
            <v>499</v>
          </cell>
          <cell r="C730">
            <v>61</v>
          </cell>
          <cell r="D730">
            <v>61</v>
          </cell>
          <cell r="E730">
            <v>77</v>
          </cell>
          <cell r="F730">
            <v>39</v>
          </cell>
          <cell r="G730">
            <v>50.649350649350644</v>
          </cell>
          <cell r="H730">
            <v>789201.05274999992</v>
          </cell>
          <cell r="I730">
            <v>126830.07999999999</v>
          </cell>
          <cell r="J730">
            <v>16.070693210311358</v>
          </cell>
          <cell r="K730">
            <v>10249</v>
          </cell>
          <cell r="L730">
            <v>3252.0533333333328</v>
          </cell>
        </row>
        <row r="731">
          <cell r="A731">
            <v>499061161</v>
          </cell>
          <cell r="B731">
            <v>499</v>
          </cell>
          <cell r="C731">
            <v>61</v>
          </cell>
          <cell r="D731">
            <v>161</v>
          </cell>
          <cell r="E731">
            <v>21</v>
          </cell>
          <cell r="F731">
            <v>20</v>
          </cell>
          <cell r="G731">
            <v>95.238095238095227</v>
          </cell>
          <cell r="H731">
            <v>260921.70074999999</v>
          </cell>
          <cell r="I731">
            <v>62160.959999999999</v>
          </cell>
          <cell r="J731">
            <v>23.82360678369141</v>
          </cell>
          <cell r="K731">
            <v>12425</v>
          </cell>
          <cell r="L731">
            <v>3108.0479999999998</v>
          </cell>
        </row>
        <row r="732">
          <cell r="A732">
            <v>499061281</v>
          </cell>
          <cell r="B732">
            <v>499</v>
          </cell>
          <cell r="C732">
            <v>61</v>
          </cell>
          <cell r="D732">
            <v>281</v>
          </cell>
          <cell r="E732">
            <v>225</v>
          </cell>
          <cell r="F732">
            <v>141</v>
          </cell>
          <cell r="G732">
            <v>62.666666666666671</v>
          </cell>
          <cell r="H732">
            <v>2426437.9237500001</v>
          </cell>
          <cell r="I732">
            <v>442588.16000000003</v>
          </cell>
          <cell r="J732">
            <v>18.240242442138843</v>
          </cell>
          <cell r="K732">
            <v>10784</v>
          </cell>
          <cell r="L732">
            <v>3138.9231205673759</v>
          </cell>
        </row>
        <row r="733">
          <cell r="A733">
            <v>499061332</v>
          </cell>
          <cell r="B733">
            <v>499</v>
          </cell>
          <cell r="C733">
            <v>61</v>
          </cell>
          <cell r="D733">
            <v>332</v>
          </cell>
          <cell r="E733">
            <v>35</v>
          </cell>
          <cell r="F733">
            <v>26</v>
          </cell>
          <cell r="G733">
            <v>74.285714285714292</v>
          </cell>
          <cell r="H733">
            <v>396875.86124999996</v>
          </cell>
          <cell r="I733">
            <v>80344</v>
          </cell>
          <cell r="J733">
            <v>20.244113548994534</v>
          </cell>
          <cell r="K733">
            <v>11339</v>
          </cell>
          <cell r="L733">
            <v>3090.1538461538462</v>
          </cell>
        </row>
        <row r="734">
          <cell r="A734">
            <v>3501137005</v>
          </cell>
          <cell r="B734">
            <v>3501</v>
          </cell>
          <cell r="C734">
            <v>137</v>
          </cell>
          <cell r="D734">
            <v>5</v>
          </cell>
          <cell r="E734">
            <v>1</v>
          </cell>
          <cell r="F734">
            <v>0</v>
          </cell>
          <cell r="G734">
            <v>0</v>
          </cell>
          <cell r="H734">
            <v>9606.6057500000006</v>
          </cell>
          <cell r="I734">
            <v>0</v>
          </cell>
          <cell r="J734">
            <v>0</v>
          </cell>
          <cell r="K734">
            <v>9607</v>
          </cell>
        </row>
        <row r="735">
          <cell r="A735">
            <v>3501137061</v>
          </cell>
          <cell r="B735">
            <v>3501</v>
          </cell>
          <cell r="C735">
            <v>137</v>
          </cell>
          <cell r="D735">
            <v>61</v>
          </cell>
          <cell r="E735">
            <v>15</v>
          </cell>
          <cell r="F735">
            <v>11</v>
          </cell>
          <cell r="G735">
            <v>73.333333333333329</v>
          </cell>
          <cell r="H735">
            <v>174997.64624999999</v>
          </cell>
          <cell r="I735">
            <v>30898.560000000001</v>
          </cell>
          <cell r="J735">
            <v>17.656557480698119</v>
          </cell>
          <cell r="K735">
            <v>11667</v>
          </cell>
          <cell r="L735">
            <v>2808.96</v>
          </cell>
        </row>
        <row r="736">
          <cell r="A736">
            <v>3501137086</v>
          </cell>
          <cell r="B736">
            <v>3501</v>
          </cell>
          <cell r="C736">
            <v>137</v>
          </cell>
          <cell r="D736">
            <v>86</v>
          </cell>
          <cell r="E736">
            <v>1</v>
          </cell>
          <cell r="F736">
            <v>0</v>
          </cell>
          <cell r="G736">
            <v>0</v>
          </cell>
          <cell r="H736">
            <v>9606.6057500000006</v>
          </cell>
          <cell r="I736">
            <v>0</v>
          </cell>
          <cell r="J736">
            <v>0</v>
          </cell>
          <cell r="K736">
            <v>9607</v>
          </cell>
        </row>
        <row r="737">
          <cell r="A737">
            <v>3501137127</v>
          </cell>
          <cell r="B737">
            <v>3501</v>
          </cell>
          <cell r="C737">
            <v>137</v>
          </cell>
          <cell r="D737">
            <v>127</v>
          </cell>
          <cell r="E737">
            <v>1</v>
          </cell>
          <cell r="F737">
            <v>0</v>
          </cell>
          <cell r="G737">
            <v>0</v>
          </cell>
          <cell r="H737">
            <v>9606.6057500000006</v>
          </cell>
          <cell r="I737">
            <v>0</v>
          </cell>
          <cell r="J737">
            <v>0</v>
          </cell>
          <cell r="K737">
            <v>9607</v>
          </cell>
        </row>
        <row r="738">
          <cell r="A738">
            <v>3501137137</v>
          </cell>
          <cell r="B738">
            <v>3501</v>
          </cell>
          <cell r="C738">
            <v>137</v>
          </cell>
          <cell r="D738">
            <v>137</v>
          </cell>
          <cell r="E738">
            <v>175</v>
          </cell>
          <cell r="F738">
            <v>154</v>
          </cell>
          <cell r="G738">
            <v>88</v>
          </cell>
          <cell r="H738">
            <v>2126666.0462500001</v>
          </cell>
          <cell r="I738">
            <v>432579.84000000003</v>
          </cell>
          <cell r="J738">
            <v>20.340750761633597</v>
          </cell>
          <cell r="K738">
            <v>12152</v>
          </cell>
          <cell r="L738">
            <v>2808.96</v>
          </cell>
        </row>
        <row r="739">
          <cell r="A739">
            <v>3501137210</v>
          </cell>
          <cell r="B739">
            <v>3501</v>
          </cell>
          <cell r="C739">
            <v>137</v>
          </cell>
          <cell r="D739">
            <v>210</v>
          </cell>
          <cell r="E739">
            <v>2</v>
          </cell>
          <cell r="F739">
            <v>1</v>
          </cell>
          <cell r="G739">
            <v>50</v>
          </cell>
          <cell r="H739">
            <v>22022.171500000004</v>
          </cell>
          <cell r="I739">
            <v>2808.96</v>
          </cell>
          <cell r="J739">
            <v>12.755145422421215</v>
          </cell>
          <cell r="K739">
            <v>11011</v>
          </cell>
          <cell r="L739">
            <v>2808.96</v>
          </cell>
        </row>
        <row r="740">
          <cell r="A740">
            <v>3501137281</v>
          </cell>
          <cell r="B740">
            <v>3501</v>
          </cell>
          <cell r="C740">
            <v>137</v>
          </cell>
          <cell r="D740">
            <v>281</v>
          </cell>
          <cell r="E740">
            <v>44</v>
          </cell>
          <cell r="F740">
            <v>39</v>
          </cell>
          <cell r="G740">
            <v>88.63636363636364</v>
          </cell>
          <cell r="H740">
            <v>534179.62300000002</v>
          </cell>
          <cell r="I740">
            <v>109549.44</v>
          </cell>
          <cell r="J740">
            <v>20.507978081372826</v>
          </cell>
          <cell r="K740">
            <v>12140</v>
          </cell>
          <cell r="L740">
            <v>2808.96</v>
          </cell>
        </row>
        <row r="741">
          <cell r="A741">
            <v>3501137325</v>
          </cell>
          <cell r="B741">
            <v>3501</v>
          </cell>
          <cell r="C741">
            <v>137</v>
          </cell>
          <cell r="D741">
            <v>325</v>
          </cell>
          <cell r="E741">
            <v>2</v>
          </cell>
          <cell r="F741">
            <v>2</v>
          </cell>
          <cell r="G741">
            <v>100</v>
          </cell>
          <cell r="H741">
            <v>24831.1315</v>
          </cell>
          <cell r="I741">
            <v>5617.92</v>
          </cell>
          <cell r="J741">
            <v>22.624502632914655</v>
          </cell>
          <cell r="K741">
            <v>12416</v>
          </cell>
          <cell r="L741">
            <v>2808.96</v>
          </cell>
        </row>
        <row r="742">
          <cell r="A742">
            <v>3501137332</v>
          </cell>
          <cell r="B742">
            <v>3501</v>
          </cell>
          <cell r="C742">
            <v>137</v>
          </cell>
          <cell r="D742">
            <v>332</v>
          </cell>
          <cell r="E742">
            <v>1</v>
          </cell>
          <cell r="F742">
            <v>1</v>
          </cell>
          <cell r="G742">
            <v>100</v>
          </cell>
          <cell r="H742">
            <v>12415.56575</v>
          </cell>
          <cell r="I742">
            <v>2808.96</v>
          </cell>
          <cell r="J742">
            <v>22.624502632914655</v>
          </cell>
          <cell r="K742">
            <v>12416</v>
          </cell>
          <cell r="L742">
            <v>2808.96</v>
          </cell>
        </row>
        <row r="743">
          <cell r="A743">
            <v>3501137605</v>
          </cell>
          <cell r="B743">
            <v>3501</v>
          </cell>
          <cell r="C743">
            <v>137</v>
          </cell>
          <cell r="D743">
            <v>605</v>
          </cell>
          <cell r="E743">
            <v>1</v>
          </cell>
          <cell r="F743">
            <v>0</v>
          </cell>
          <cell r="G743">
            <v>0</v>
          </cell>
          <cell r="H743">
            <v>9606.6057500000006</v>
          </cell>
          <cell r="I743">
            <v>0</v>
          </cell>
          <cell r="J743">
            <v>0</v>
          </cell>
          <cell r="K743">
            <v>9607</v>
          </cell>
        </row>
        <row r="744">
          <cell r="A744">
            <v>3502281137</v>
          </cell>
          <cell r="B744">
            <v>3502</v>
          </cell>
          <cell r="C744">
            <v>281</v>
          </cell>
          <cell r="D744">
            <v>137</v>
          </cell>
          <cell r="E744">
            <v>1</v>
          </cell>
          <cell r="F744">
            <v>1</v>
          </cell>
          <cell r="G744">
            <v>100</v>
          </cell>
          <cell r="H744">
            <v>13726.715749999998</v>
          </cell>
          <cell r="I744">
            <v>3473.6</v>
          </cell>
          <cell r="J744">
            <v>25.305397614866472</v>
          </cell>
          <cell r="K744">
            <v>13727</v>
          </cell>
          <cell r="L744">
            <v>3473.6</v>
          </cell>
        </row>
        <row r="745">
          <cell r="A745">
            <v>3502281281</v>
          </cell>
          <cell r="B745">
            <v>3502</v>
          </cell>
          <cell r="C745">
            <v>281</v>
          </cell>
          <cell r="D745">
            <v>281</v>
          </cell>
          <cell r="E745">
            <v>217</v>
          </cell>
          <cell r="F745">
            <v>172</v>
          </cell>
          <cell r="G745">
            <v>79.262672811059915</v>
          </cell>
          <cell r="H745">
            <v>2343149.0077500003</v>
          </cell>
          <cell r="I745">
            <v>597459.19999999995</v>
          </cell>
          <cell r="J745">
            <v>25.49813084971953</v>
          </cell>
          <cell r="K745">
            <v>10798</v>
          </cell>
          <cell r="L745">
            <v>3473.6</v>
          </cell>
        </row>
        <row r="746">
          <cell r="A746">
            <v>3503160017</v>
          </cell>
          <cell r="B746">
            <v>3503</v>
          </cell>
          <cell r="C746">
            <v>160</v>
          </cell>
          <cell r="D746">
            <v>17</v>
          </cell>
          <cell r="E746">
            <v>1</v>
          </cell>
          <cell r="F746">
            <v>0</v>
          </cell>
          <cell r="G746">
            <v>0</v>
          </cell>
          <cell r="H746">
            <v>8272.6457499999997</v>
          </cell>
          <cell r="I746">
            <v>0</v>
          </cell>
          <cell r="J746">
            <v>0</v>
          </cell>
          <cell r="K746">
            <v>8273</v>
          </cell>
        </row>
        <row r="747">
          <cell r="A747">
            <v>3503160031</v>
          </cell>
          <cell r="B747">
            <v>3503</v>
          </cell>
          <cell r="C747">
            <v>160</v>
          </cell>
          <cell r="D747">
            <v>31</v>
          </cell>
          <cell r="E747">
            <v>8</v>
          </cell>
          <cell r="F747">
            <v>2</v>
          </cell>
          <cell r="G747">
            <v>25</v>
          </cell>
          <cell r="H747">
            <v>72376.206000000006</v>
          </cell>
          <cell r="I747">
            <v>6282.5599999999995</v>
          </cell>
          <cell r="J747">
            <v>8.6804218502417765</v>
          </cell>
          <cell r="K747">
            <v>9047</v>
          </cell>
          <cell r="L747">
            <v>3141.2799999999997</v>
          </cell>
        </row>
        <row r="748">
          <cell r="A748">
            <v>3503160056</v>
          </cell>
          <cell r="B748">
            <v>3503</v>
          </cell>
          <cell r="C748">
            <v>160</v>
          </cell>
          <cell r="D748">
            <v>56</v>
          </cell>
          <cell r="E748">
            <v>4</v>
          </cell>
          <cell r="F748">
            <v>3</v>
          </cell>
          <cell r="G748">
            <v>75</v>
          </cell>
          <cell r="H748">
            <v>47428.562999999995</v>
          </cell>
          <cell r="I748">
            <v>10420.799999999999</v>
          </cell>
          <cell r="J748">
            <v>21.971570169646508</v>
          </cell>
          <cell r="K748">
            <v>11857</v>
          </cell>
          <cell r="L748">
            <v>3473.6</v>
          </cell>
        </row>
        <row r="749">
          <cell r="A749">
            <v>3503160079</v>
          </cell>
          <cell r="B749">
            <v>3503</v>
          </cell>
          <cell r="C749">
            <v>160</v>
          </cell>
          <cell r="D749">
            <v>79</v>
          </cell>
          <cell r="E749">
            <v>11</v>
          </cell>
          <cell r="F749">
            <v>2</v>
          </cell>
          <cell r="G749">
            <v>18.181818181818183</v>
          </cell>
          <cell r="H749">
            <v>97946.303250000026</v>
          </cell>
          <cell r="I749">
            <v>6947.2</v>
          </cell>
          <cell r="J749">
            <v>7.0928659576541984</v>
          </cell>
          <cell r="K749">
            <v>8904</v>
          </cell>
          <cell r="L749">
            <v>3473.6</v>
          </cell>
        </row>
        <row r="750">
          <cell r="A750">
            <v>3503160160</v>
          </cell>
          <cell r="B750">
            <v>3503</v>
          </cell>
          <cell r="C750">
            <v>160</v>
          </cell>
          <cell r="D750">
            <v>160</v>
          </cell>
          <cell r="E750">
            <v>304</v>
          </cell>
          <cell r="F750">
            <v>172</v>
          </cell>
          <cell r="G750">
            <v>56.578947368421048</v>
          </cell>
          <cell r="H750">
            <v>3180294.9680000003</v>
          </cell>
          <cell r="I750">
            <v>576190.71999999997</v>
          </cell>
          <cell r="J750">
            <v>18.117524500010461</v>
          </cell>
          <cell r="K750">
            <v>10461</v>
          </cell>
          <cell r="L750">
            <v>3349.9460465116276</v>
          </cell>
        </row>
        <row r="751">
          <cell r="A751">
            <v>3503160258</v>
          </cell>
          <cell r="B751">
            <v>3503</v>
          </cell>
          <cell r="C751">
            <v>160</v>
          </cell>
          <cell r="D751">
            <v>258</v>
          </cell>
          <cell r="E751">
            <v>1</v>
          </cell>
          <cell r="F751">
            <v>1</v>
          </cell>
          <cell r="G751">
            <v>100</v>
          </cell>
          <cell r="H751">
            <v>11746.245750000002</v>
          </cell>
          <cell r="I751">
            <v>3473.6</v>
          </cell>
          <cell r="J751">
            <v>29.572001760647648</v>
          </cell>
          <cell r="K751">
            <v>11746</v>
          </cell>
          <cell r="L751">
            <v>3473.6</v>
          </cell>
        </row>
        <row r="752">
          <cell r="A752">
            <v>3503160295</v>
          </cell>
          <cell r="B752">
            <v>3503</v>
          </cell>
          <cell r="C752">
            <v>160</v>
          </cell>
          <cell r="D752">
            <v>295</v>
          </cell>
          <cell r="E752">
            <v>6</v>
          </cell>
          <cell r="F752">
            <v>1</v>
          </cell>
          <cell r="G752">
            <v>16.666666666666664</v>
          </cell>
          <cell r="H752">
            <v>52357.314499999993</v>
          </cell>
          <cell r="I752">
            <v>2808.96</v>
          </cell>
          <cell r="J752">
            <v>5.3649810476815043</v>
          </cell>
          <cell r="K752">
            <v>8726</v>
          </cell>
          <cell r="L752">
            <v>2808.96</v>
          </cell>
        </row>
        <row r="753">
          <cell r="A753">
            <v>3503160301</v>
          </cell>
          <cell r="B753">
            <v>3503</v>
          </cell>
          <cell r="C753">
            <v>160</v>
          </cell>
          <cell r="D753">
            <v>301</v>
          </cell>
          <cell r="E753">
            <v>4</v>
          </cell>
          <cell r="F753">
            <v>4</v>
          </cell>
          <cell r="G753">
            <v>100</v>
          </cell>
          <cell r="H753">
            <v>46276.582999999999</v>
          </cell>
          <cell r="I753">
            <v>13229.759999999998</v>
          </cell>
          <cell r="J753">
            <v>28.588454769877885</v>
          </cell>
          <cell r="K753">
            <v>11569</v>
          </cell>
          <cell r="L753">
            <v>3307.4399999999996</v>
          </cell>
        </row>
        <row r="754">
          <cell r="A754">
            <v>3503160342</v>
          </cell>
          <cell r="B754">
            <v>3503</v>
          </cell>
          <cell r="C754">
            <v>160</v>
          </cell>
          <cell r="D754">
            <v>342</v>
          </cell>
          <cell r="E754">
            <v>1</v>
          </cell>
          <cell r="F754">
            <v>0</v>
          </cell>
          <cell r="G754">
            <v>0</v>
          </cell>
          <cell r="H754">
            <v>8272.6457499999997</v>
          </cell>
          <cell r="I754">
            <v>0</v>
          </cell>
          <cell r="J754">
            <v>0</v>
          </cell>
          <cell r="K754">
            <v>8273</v>
          </cell>
        </row>
        <row r="755">
          <cell r="A755">
            <v>3504035035</v>
          </cell>
          <cell r="B755">
            <v>3504</v>
          </cell>
          <cell r="C755">
            <v>35</v>
          </cell>
          <cell r="D755">
            <v>35</v>
          </cell>
          <cell r="E755">
            <v>190</v>
          </cell>
          <cell r="F755">
            <v>141</v>
          </cell>
          <cell r="G755">
            <v>74.210526315789465</v>
          </cell>
          <cell r="H755">
            <v>2368882.5687537501</v>
          </cell>
          <cell r="I755">
            <v>454300.91251776001</v>
          </cell>
          <cell r="J755">
            <v>19.17785704154867</v>
          </cell>
          <cell r="K755">
            <v>12468</v>
          </cell>
          <cell r="L755">
            <v>3221.9922873599999</v>
          </cell>
        </row>
        <row r="756">
          <cell r="A756">
            <v>3504035044</v>
          </cell>
          <cell r="B756">
            <v>3504</v>
          </cell>
          <cell r="C756">
            <v>35</v>
          </cell>
          <cell r="D756">
            <v>44</v>
          </cell>
          <cell r="E756">
            <v>1</v>
          </cell>
          <cell r="F756">
            <v>1</v>
          </cell>
          <cell r="G756">
            <v>100</v>
          </cell>
          <cell r="H756">
            <v>13169.346045125001</v>
          </cell>
          <cell r="I756">
            <v>3221.9922873599994</v>
          </cell>
          <cell r="J756">
            <v>24.465848769709481</v>
          </cell>
          <cell r="K756">
            <v>13169</v>
          </cell>
          <cell r="L756">
            <v>3221.9922873599994</v>
          </cell>
        </row>
        <row r="757">
          <cell r="A757">
            <v>3504035243</v>
          </cell>
          <cell r="B757">
            <v>3504</v>
          </cell>
          <cell r="C757">
            <v>35</v>
          </cell>
          <cell r="D757">
            <v>243</v>
          </cell>
          <cell r="E757">
            <v>1</v>
          </cell>
          <cell r="F757">
            <v>0</v>
          </cell>
          <cell r="G757">
            <v>0</v>
          </cell>
          <cell r="H757">
            <v>10180.539495124998</v>
          </cell>
          <cell r="I757">
            <v>0</v>
          </cell>
          <cell r="J757">
            <v>0</v>
          </cell>
          <cell r="K757">
            <v>10181</v>
          </cell>
        </row>
        <row r="758">
          <cell r="A758">
            <v>3506262030</v>
          </cell>
          <cell r="B758">
            <v>3506</v>
          </cell>
          <cell r="C758">
            <v>262</v>
          </cell>
          <cell r="D758">
            <v>30</v>
          </cell>
          <cell r="E758">
            <v>1</v>
          </cell>
          <cell r="F758">
            <v>0</v>
          </cell>
          <cell r="G758">
            <v>0</v>
          </cell>
          <cell r="H758">
            <v>7978.1906503749988</v>
          </cell>
          <cell r="I758">
            <v>0</v>
          </cell>
          <cell r="J758">
            <v>0</v>
          </cell>
          <cell r="K758">
            <v>7978</v>
          </cell>
        </row>
        <row r="759">
          <cell r="A759">
            <v>3506262035</v>
          </cell>
          <cell r="B759">
            <v>3506</v>
          </cell>
          <cell r="C759">
            <v>262</v>
          </cell>
          <cell r="D759">
            <v>35</v>
          </cell>
          <cell r="E759">
            <v>3</v>
          </cell>
          <cell r="F759">
            <v>3</v>
          </cell>
          <cell r="G759">
            <v>100</v>
          </cell>
          <cell r="H759">
            <v>35540.303101124991</v>
          </cell>
          <cell r="I759">
            <v>9829.6676742399995</v>
          </cell>
          <cell r="J759">
            <v>27.657804848402801</v>
          </cell>
          <cell r="K759">
            <v>11847</v>
          </cell>
          <cell r="L759">
            <v>3276.555891413333</v>
          </cell>
        </row>
        <row r="760">
          <cell r="A760">
            <v>3506262057</v>
          </cell>
          <cell r="B760">
            <v>3506</v>
          </cell>
          <cell r="C760">
            <v>262</v>
          </cell>
          <cell r="D760">
            <v>57</v>
          </cell>
          <cell r="E760">
            <v>3</v>
          </cell>
          <cell r="F760">
            <v>2</v>
          </cell>
          <cell r="G760">
            <v>66.666666666666657</v>
          </cell>
          <cell r="H760">
            <v>33758.634691125</v>
          </cell>
          <cell r="I760">
            <v>6356.0676742399992</v>
          </cell>
          <cell r="J760">
            <v>18.827976108616092</v>
          </cell>
          <cell r="K760">
            <v>11253</v>
          </cell>
          <cell r="L760">
            <v>3178.0338371199996</v>
          </cell>
        </row>
        <row r="761">
          <cell r="A761">
            <v>3506262071</v>
          </cell>
          <cell r="B761">
            <v>3506</v>
          </cell>
          <cell r="C761">
            <v>262</v>
          </cell>
          <cell r="D761">
            <v>71</v>
          </cell>
          <cell r="E761">
            <v>2</v>
          </cell>
          <cell r="F761">
            <v>0</v>
          </cell>
          <cell r="G761">
            <v>0</v>
          </cell>
          <cell r="H761">
            <v>17689.882860749996</v>
          </cell>
          <cell r="I761">
            <v>0</v>
          </cell>
          <cell r="J761">
            <v>0</v>
          </cell>
          <cell r="K761">
            <v>8845</v>
          </cell>
        </row>
        <row r="762">
          <cell r="A762">
            <v>3506262093</v>
          </cell>
          <cell r="B762">
            <v>3506</v>
          </cell>
          <cell r="C762">
            <v>262</v>
          </cell>
          <cell r="D762">
            <v>93</v>
          </cell>
          <cell r="E762">
            <v>15</v>
          </cell>
          <cell r="F762">
            <v>12</v>
          </cell>
          <cell r="G762">
            <v>80</v>
          </cell>
          <cell r="H762">
            <v>180444.76808562496</v>
          </cell>
          <cell r="I762">
            <v>39909.803022719992</v>
          </cell>
          <cell r="J762">
            <v>22.117462005760082</v>
          </cell>
          <cell r="K762">
            <v>12030</v>
          </cell>
          <cell r="L762">
            <v>3325.8169185599995</v>
          </cell>
        </row>
        <row r="763">
          <cell r="A763">
            <v>3506262163</v>
          </cell>
          <cell r="B763">
            <v>3506</v>
          </cell>
          <cell r="C763">
            <v>262</v>
          </cell>
          <cell r="D763">
            <v>163</v>
          </cell>
          <cell r="E763">
            <v>79</v>
          </cell>
          <cell r="F763">
            <v>54</v>
          </cell>
          <cell r="G763">
            <v>68.35443037974683</v>
          </cell>
          <cell r="H763">
            <v>870273.20109962486</v>
          </cell>
          <cell r="I763">
            <v>173387.22418175999</v>
          </cell>
          <cell r="J763">
            <v>19.923309595501543</v>
          </cell>
          <cell r="K763">
            <v>11016</v>
          </cell>
          <cell r="L763">
            <v>3210.8745218844442</v>
          </cell>
        </row>
        <row r="764">
          <cell r="A764">
            <v>3506262165</v>
          </cell>
          <cell r="B764">
            <v>3506</v>
          </cell>
          <cell r="C764">
            <v>262</v>
          </cell>
          <cell r="D764">
            <v>165</v>
          </cell>
          <cell r="E764">
            <v>40</v>
          </cell>
          <cell r="F764">
            <v>21</v>
          </cell>
          <cell r="G764">
            <v>52.5</v>
          </cell>
          <cell r="H764">
            <v>415240.953255</v>
          </cell>
          <cell r="I764">
            <v>66443.144416639989</v>
          </cell>
          <cell r="J764">
            <v>16.001105838863914</v>
          </cell>
          <cell r="K764">
            <v>10381</v>
          </cell>
          <cell r="L764">
            <v>3163.9592579352375</v>
          </cell>
        </row>
        <row r="765">
          <cell r="A765">
            <v>3506262176</v>
          </cell>
          <cell r="B765">
            <v>3506</v>
          </cell>
          <cell r="C765">
            <v>262</v>
          </cell>
          <cell r="D765">
            <v>176</v>
          </cell>
          <cell r="E765">
            <v>7</v>
          </cell>
          <cell r="F765">
            <v>5</v>
          </cell>
          <cell r="G765">
            <v>71.428571428571431</v>
          </cell>
          <cell r="H765">
            <v>76198.565692624994</v>
          </cell>
          <cell r="I765">
            <v>16185.735348479999</v>
          </cell>
          <cell r="J765">
            <v>21.241522332285268</v>
          </cell>
          <cell r="K765">
            <v>10886</v>
          </cell>
          <cell r="L765">
            <v>3237.1470696959996</v>
          </cell>
        </row>
        <row r="766">
          <cell r="A766">
            <v>3506262178</v>
          </cell>
          <cell r="B766">
            <v>3506</v>
          </cell>
          <cell r="C766">
            <v>262</v>
          </cell>
          <cell r="D766">
            <v>178</v>
          </cell>
          <cell r="E766">
            <v>6</v>
          </cell>
          <cell r="F766">
            <v>5</v>
          </cell>
          <cell r="G766">
            <v>83.333333333333343</v>
          </cell>
          <cell r="H766">
            <v>68625.657472249994</v>
          </cell>
          <cell r="I766">
            <v>15594.603022719999</v>
          </cell>
          <cell r="J766">
            <v>22.724158277137025</v>
          </cell>
          <cell r="K766">
            <v>11438</v>
          </cell>
          <cell r="L766">
            <v>3118.9206045439996</v>
          </cell>
        </row>
        <row r="767">
          <cell r="A767">
            <v>3506262229</v>
          </cell>
          <cell r="B767">
            <v>3506</v>
          </cell>
          <cell r="C767">
            <v>262</v>
          </cell>
          <cell r="D767">
            <v>229</v>
          </cell>
          <cell r="E767">
            <v>11</v>
          </cell>
          <cell r="F767">
            <v>6</v>
          </cell>
          <cell r="G767">
            <v>54.54545454545454</v>
          </cell>
          <cell r="H767">
            <v>111644.83977412502</v>
          </cell>
          <cell r="I767">
            <v>20250.467674240001</v>
          </cell>
          <cell r="J767">
            <v>18.138292567045522</v>
          </cell>
          <cell r="K767">
            <v>10150</v>
          </cell>
          <cell r="L767">
            <v>3375.0779457066669</v>
          </cell>
        </row>
        <row r="768">
          <cell r="A768">
            <v>3506262248</v>
          </cell>
          <cell r="B768">
            <v>3506</v>
          </cell>
          <cell r="C768">
            <v>262</v>
          </cell>
          <cell r="D768">
            <v>248</v>
          </cell>
          <cell r="E768">
            <v>5</v>
          </cell>
          <cell r="F768">
            <v>4</v>
          </cell>
          <cell r="G768">
            <v>80</v>
          </cell>
          <cell r="H768">
            <v>57805.577171874997</v>
          </cell>
          <cell r="I768">
            <v>12712.135348479998</v>
          </cell>
          <cell r="J768">
            <v>21.991191802622502</v>
          </cell>
          <cell r="K768">
            <v>11561</v>
          </cell>
          <cell r="L768">
            <v>3178.0338371199996</v>
          </cell>
        </row>
        <row r="769">
          <cell r="A769">
            <v>3506262258</v>
          </cell>
          <cell r="B769">
            <v>3506</v>
          </cell>
          <cell r="C769">
            <v>262</v>
          </cell>
          <cell r="D769">
            <v>258</v>
          </cell>
          <cell r="E769">
            <v>2</v>
          </cell>
          <cell r="F769">
            <v>1</v>
          </cell>
          <cell r="G769">
            <v>50</v>
          </cell>
          <cell r="H769">
            <v>19471.551270749995</v>
          </cell>
          <cell r="I769">
            <v>3473.6</v>
          </cell>
          <cell r="J769">
            <v>17.839359338657385</v>
          </cell>
          <cell r="K769">
            <v>9736</v>
          </cell>
          <cell r="L769">
            <v>3473.6</v>
          </cell>
        </row>
        <row r="770">
          <cell r="A770">
            <v>3506262262</v>
          </cell>
          <cell r="B770">
            <v>3506</v>
          </cell>
          <cell r="C770">
            <v>262</v>
          </cell>
          <cell r="D770">
            <v>262</v>
          </cell>
          <cell r="E770">
            <v>45</v>
          </cell>
          <cell r="F770">
            <v>17</v>
          </cell>
          <cell r="G770">
            <v>37.777777777777779</v>
          </cell>
          <cell r="H770">
            <v>438987.46716687491</v>
          </cell>
          <cell r="I770">
            <v>54913.273719679994</v>
          </cell>
          <cell r="J770">
            <v>12.509075503698943</v>
          </cell>
          <cell r="K770">
            <v>9755</v>
          </cell>
          <cell r="L770">
            <v>3230.1925717458821</v>
          </cell>
        </row>
        <row r="771">
          <cell r="A771">
            <v>3506262274</v>
          </cell>
          <cell r="B771">
            <v>3506</v>
          </cell>
          <cell r="C771">
            <v>262</v>
          </cell>
          <cell r="D771">
            <v>274</v>
          </cell>
          <cell r="E771">
            <v>4</v>
          </cell>
          <cell r="F771">
            <v>1</v>
          </cell>
          <cell r="G771">
            <v>25</v>
          </cell>
          <cell r="H771">
            <v>38221.65537149999</v>
          </cell>
          <cell r="I771">
            <v>2882.4676742399997</v>
          </cell>
          <cell r="J771">
            <v>7.54145168811635</v>
          </cell>
          <cell r="K771">
            <v>9555</v>
          </cell>
          <cell r="L771">
            <v>2882.4676742399997</v>
          </cell>
        </row>
        <row r="772">
          <cell r="A772">
            <v>3506262305</v>
          </cell>
          <cell r="B772">
            <v>3506</v>
          </cell>
          <cell r="C772">
            <v>262</v>
          </cell>
          <cell r="D772">
            <v>305</v>
          </cell>
          <cell r="E772">
            <v>2</v>
          </cell>
          <cell r="F772">
            <v>0</v>
          </cell>
          <cell r="G772">
            <v>0</v>
          </cell>
          <cell r="H772">
            <v>15956.381300749998</v>
          </cell>
          <cell r="I772">
            <v>0</v>
          </cell>
          <cell r="J772">
            <v>0</v>
          </cell>
          <cell r="K772">
            <v>7978</v>
          </cell>
        </row>
        <row r="773">
          <cell r="A773">
            <v>3506262346</v>
          </cell>
          <cell r="B773">
            <v>3506</v>
          </cell>
          <cell r="C773">
            <v>262</v>
          </cell>
          <cell r="D773">
            <v>346</v>
          </cell>
          <cell r="E773">
            <v>2</v>
          </cell>
          <cell r="F773">
            <v>1</v>
          </cell>
          <cell r="G773">
            <v>50</v>
          </cell>
          <cell r="H773">
            <v>22265.274070749998</v>
          </cell>
          <cell r="I773">
            <v>2882.4676742399997</v>
          </cell>
          <cell r="J773">
            <v>12.946023772627671</v>
          </cell>
          <cell r="K773">
            <v>11133</v>
          </cell>
          <cell r="L773">
            <v>2882.4676742399997</v>
          </cell>
        </row>
        <row r="774">
          <cell r="A774">
            <v>3506262347</v>
          </cell>
          <cell r="B774">
            <v>3506</v>
          </cell>
          <cell r="C774">
            <v>262</v>
          </cell>
          <cell r="D774">
            <v>347</v>
          </cell>
          <cell r="E774">
            <v>2</v>
          </cell>
          <cell r="F774">
            <v>1</v>
          </cell>
          <cell r="G774">
            <v>50</v>
          </cell>
          <cell r="H774">
            <v>19471.551270749995</v>
          </cell>
          <cell r="I774">
            <v>3473.6</v>
          </cell>
          <cell r="J774">
            <v>17.839359338657385</v>
          </cell>
          <cell r="K774">
            <v>9736</v>
          </cell>
          <cell r="L774">
            <v>3473.6</v>
          </cell>
        </row>
        <row r="775">
          <cell r="A775">
            <v>3507201003</v>
          </cell>
          <cell r="B775">
            <v>3507</v>
          </cell>
          <cell r="C775">
            <v>201</v>
          </cell>
          <cell r="D775">
            <v>3</v>
          </cell>
          <cell r="E775">
            <v>1</v>
          </cell>
          <cell r="F775">
            <v>1</v>
          </cell>
          <cell r="G775">
            <v>100</v>
          </cell>
          <cell r="H775">
            <v>12415.56575</v>
          </cell>
          <cell r="I775">
            <v>2808.96</v>
          </cell>
          <cell r="J775">
            <v>22.624502632914655</v>
          </cell>
          <cell r="K775">
            <v>12416</v>
          </cell>
          <cell r="L775">
            <v>2808.96</v>
          </cell>
        </row>
        <row r="776">
          <cell r="A776">
            <v>3507201072</v>
          </cell>
          <cell r="B776">
            <v>3507</v>
          </cell>
          <cell r="C776">
            <v>201</v>
          </cell>
          <cell r="D776">
            <v>72</v>
          </cell>
          <cell r="E776">
            <v>1</v>
          </cell>
          <cell r="F776">
            <v>0</v>
          </cell>
          <cell r="G776">
            <v>0</v>
          </cell>
          <cell r="H776">
            <v>9606.6057500000006</v>
          </cell>
          <cell r="I776">
            <v>0</v>
          </cell>
          <cell r="J776">
            <v>0</v>
          </cell>
          <cell r="K776">
            <v>9607</v>
          </cell>
        </row>
        <row r="777">
          <cell r="A777">
            <v>3507201201</v>
          </cell>
          <cell r="B777">
            <v>3507</v>
          </cell>
          <cell r="C777">
            <v>201</v>
          </cell>
          <cell r="D777">
            <v>201</v>
          </cell>
          <cell r="E777">
            <v>85</v>
          </cell>
          <cell r="F777">
            <v>65</v>
          </cell>
          <cell r="G777">
            <v>76.470588235294116</v>
          </cell>
          <cell r="H777">
            <v>1004315.96875</v>
          </cell>
          <cell r="I777">
            <v>182582.39999999999</v>
          </cell>
          <cell r="J777">
            <v>18.179776652087611</v>
          </cell>
          <cell r="K777">
            <v>11815</v>
          </cell>
          <cell r="L777">
            <v>2808.96</v>
          </cell>
        </row>
        <row r="778">
          <cell r="A778">
            <v>3507201740</v>
          </cell>
          <cell r="B778">
            <v>3507</v>
          </cell>
          <cell r="C778">
            <v>201</v>
          </cell>
          <cell r="D778">
            <v>740</v>
          </cell>
          <cell r="E778">
            <v>1</v>
          </cell>
          <cell r="F778">
            <v>0</v>
          </cell>
          <cell r="G778">
            <v>0</v>
          </cell>
          <cell r="H778">
            <v>9606.6057500000006</v>
          </cell>
          <cell r="I778">
            <v>0</v>
          </cell>
          <cell r="J778">
            <v>0</v>
          </cell>
          <cell r="K778">
            <v>9607</v>
          </cell>
        </row>
        <row r="779">
          <cell r="A779">
            <v>3508281061</v>
          </cell>
          <cell r="B779">
            <v>3508</v>
          </cell>
          <cell r="C779">
            <v>281</v>
          </cell>
          <cell r="D779">
            <v>61</v>
          </cell>
          <cell r="E779">
            <v>1</v>
          </cell>
          <cell r="F779">
            <v>1</v>
          </cell>
          <cell r="G779">
            <v>100</v>
          </cell>
          <cell r="H779">
            <v>13062.075749999998</v>
          </cell>
          <cell r="I779">
            <v>2808.96</v>
          </cell>
          <cell r="J779">
            <v>21.504698439679469</v>
          </cell>
          <cell r="K779">
            <v>13062</v>
          </cell>
          <cell r="L779">
            <v>2808.96</v>
          </cell>
        </row>
        <row r="780">
          <cell r="A780">
            <v>3508281087</v>
          </cell>
          <cell r="B780">
            <v>3508</v>
          </cell>
          <cell r="C780">
            <v>281</v>
          </cell>
          <cell r="D780">
            <v>87</v>
          </cell>
          <cell r="E780">
            <v>1</v>
          </cell>
          <cell r="F780">
            <v>0</v>
          </cell>
          <cell r="G780">
            <v>0</v>
          </cell>
          <cell r="H780">
            <v>9606.6057500000006</v>
          </cell>
          <cell r="I780">
            <v>0</v>
          </cell>
          <cell r="J780">
            <v>0</v>
          </cell>
          <cell r="K780">
            <v>9607</v>
          </cell>
        </row>
        <row r="781">
          <cell r="A781">
            <v>3508281137</v>
          </cell>
          <cell r="B781">
            <v>3508</v>
          </cell>
          <cell r="C781">
            <v>281</v>
          </cell>
          <cell r="D781">
            <v>137</v>
          </cell>
          <cell r="E781">
            <v>2</v>
          </cell>
          <cell r="F781">
            <v>2</v>
          </cell>
          <cell r="G781">
            <v>100</v>
          </cell>
          <cell r="H781">
            <v>25477.641500000002</v>
          </cell>
          <cell r="I781">
            <v>5617.92</v>
          </cell>
          <cell r="J781">
            <v>22.050392694315914</v>
          </cell>
          <cell r="K781">
            <v>12739</v>
          </cell>
          <cell r="L781">
            <v>2808.96</v>
          </cell>
        </row>
        <row r="782">
          <cell r="A782">
            <v>3508281281</v>
          </cell>
          <cell r="B782">
            <v>3508</v>
          </cell>
          <cell r="C782">
            <v>281</v>
          </cell>
          <cell r="D782">
            <v>281</v>
          </cell>
          <cell r="E782">
            <v>118</v>
          </cell>
          <cell r="F782">
            <v>92</v>
          </cell>
          <cell r="G782">
            <v>77.966101694915253</v>
          </cell>
          <cell r="H782">
            <v>1404287.4885000002</v>
          </cell>
          <cell r="I782">
            <v>258424.32000000001</v>
          </cell>
          <cell r="J782">
            <v>18.402522426233237</v>
          </cell>
          <cell r="K782">
            <v>11901</v>
          </cell>
          <cell r="L782">
            <v>2808.96</v>
          </cell>
        </row>
        <row r="783">
          <cell r="A783">
            <v>3509095095</v>
          </cell>
          <cell r="B783">
            <v>3509</v>
          </cell>
          <cell r="C783">
            <v>95</v>
          </cell>
          <cell r="D783">
            <v>95</v>
          </cell>
          <cell r="E783">
            <v>103</v>
          </cell>
          <cell r="F783">
            <v>62</v>
          </cell>
          <cell r="G783">
            <v>60.194174757281552</v>
          </cell>
          <cell r="H783">
            <v>1054243.2822499999</v>
          </cell>
          <cell r="I783">
            <v>215363.19999999998</v>
          </cell>
          <cell r="J783">
            <v>20.428225972696257</v>
          </cell>
          <cell r="K783">
            <v>10235</v>
          </cell>
          <cell r="L783">
            <v>3473.6</v>
          </cell>
        </row>
      </sheetData>
      <sheetData sheetId="5">
        <row r="10">
          <cell r="A10">
            <v>409201201</v>
          </cell>
          <cell r="B10" t="str">
            <v>409</v>
          </cell>
          <cell r="C10" t="str">
            <v>201</v>
          </cell>
          <cell r="D10" t="str">
            <v>201</v>
          </cell>
          <cell r="E10" t="str">
            <v>ALMA DEL MAR</v>
          </cell>
          <cell r="F10" t="str">
            <v>NEW BEDFORD</v>
          </cell>
          <cell r="G10">
            <v>284</v>
          </cell>
          <cell r="H10">
            <v>179</v>
          </cell>
          <cell r="I10">
            <v>63.028169014084511</v>
          </cell>
          <cell r="J10">
            <v>3119451.6019999995</v>
          </cell>
          <cell r="K10">
            <v>10</v>
          </cell>
          <cell r="L10">
            <v>740165</v>
          </cell>
          <cell r="M10">
            <v>23.727407712479078</v>
          </cell>
          <cell r="N10">
            <v>10984</v>
          </cell>
          <cell r="O10">
            <v>4135</v>
          </cell>
        </row>
        <row r="11">
          <cell r="A11">
            <v>410035035</v>
          </cell>
          <cell r="B11" t="str">
            <v>410</v>
          </cell>
          <cell r="C11" t="str">
            <v>035</v>
          </cell>
          <cell r="D11" t="str">
            <v>035</v>
          </cell>
          <cell r="E11" t="str">
            <v>EXCEL ACADEMY</v>
          </cell>
          <cell r="F11" t="str">
            <v>BOSTON</v>
          </cell>
          <cell r="G11">
            <v>329</v>
          </cell>
          <cell r="H11">
            <v>159</v>
          </cell>
          <cell r="I11">
            <v>48.328267477203646</v>
          </cell>
          <cell r="J11">
            <v>3693199.7599848742</v>
          </cell>
          <cell r="K11">
            <v>10</v>
          </cell>
          <cell r="L11">
            <v>708089.80499999993</v>
          </cell>
          <cell r="M11">
            <v>19.172800038384601</v>
          </cell>
          <cell r="N11">
            <v>11226</v>
          </cell>
          <cell r="O11">
            <v>4453.3949999999995</v>
          </cell>
        </row>
        <row r="12">
          <cell r="A12">
            <v>410035044</v>
          </cell>
          <cell r="B12" t="str">
            <v>410</v>
          </cell>
          <cell r="C12" t="str">
            <v>035</v>
          </cell>
          <cell r="D12" t="str">
            <v>044</v>
          </cell>
          <cell r="E12" t="str">
            <v>EXCEL ACADEMY</v>
          </cell>
          <cell r="F12" t="str">
            <v>BROCKTON</v>
          </cell>
          <cell r="G12">
            <v>1</v>
          </cell>
          <cell r="H12">
            <v>1</v>
          </cell>
          <cell r="I12">
            <v>100</v>
          </cell>
          <cell r="J12">
            <v>14634.635323874998</v>
          </cell>
          <cell r="K12">
            <v>10</v>
          </cell>
          <cell r="L12">
            <v>4453.3949999999995</v>
          </cell>
          <cell r="M12">
            <v>30.430515700891529</v>
          </cell>
          <cell r="N12">
            <v>14635</v>
          </cell>
          <cell r="O12">
            <v>4453.3949999999995</v>
          </cell>
        </row>
        <row r="13">
          <cell r="A13">
            <v>410035057</v>
          </cell>
          <cell r="B13" t="str">
            <v>410</v>
          </cell>
          <cell r="C13" t="str">
            <v>035</v>
          </cell>
          <cell r="D13" t="str">
            <v>057</v>
          </cell>
          <cell r="E13" t="str">
            <v>EXCEL ACADEMY</v>
          </cell>
          <cell r="F13" t="str">
            <v>CHELSEA</v>
          </cell>
          <cell r="G13">
            <v>200</v>
          </cell>
          <cell r="H13">
            <v>95</v>
          </cell>
          <cell r="I13">
            <v>47.5</v>
          </cell>
          <cell r="J13">
            <v>2287953.1647350001</v>
          </cell>
          <cell r="K13">
            <v>9</v>
          </cell>
          <cell r="L13">
            <v>418979.92499999999</v>
          </cell>
          <cell r="M13">
            <v>18.312434513865057</v>
          </cell>
          <cell r="N13">
            <v>11440</v>
          </cell>
          <cell r="O13">
            <v>4410.3149999999996</v>
          </cell>
        </row>
        <row r="14">
          <cell r="A14">
            <v>410035093</v>
          </cell>
          <cell r="B14" t="str">
            <v>410</v>
          </cell>
          <cell r="C14" t="str">
            <v>035</v>
          </cell>
          <cell r="D14" t="str">
            <v>093</v>
          </cell>
          <cell r="E14" t="str">
            <v>EXCEL ACADEMY</v>
          </cell>
          <cell r="F14" t="str">
            <v>EVERETT</v>
          </cell>
          <cell r="G14">
            <v>5</v>
          </cell>
          <cell r="H14">
            <v>2</v>
          </cell>
          <cell r="I14">
            <v>40</v>
          </cell>
          <cell r="J14">
            <v>54330.598629375003</v>
          </cell>
          <cell r="K14">
            <v>9</v>
          </cell>
          <cell r="L14">
            <v>8820.6299999999992</v>
          </cell>
          <cell r="M14">
            <v>16.235105488476869</v>
          </cell>
          <cell r="N14">
            <v>10866</v>
          </cell>
          <cell r="O14">
            <v>4410.3149999999996</v>
          </cell>
        </row>
        <row r="15">
          <cell r="A15">
            <v>410035155</v>
          </cell>
          <cell r="B15" t="str">
            <v>410</v>
          </cell>
          <cell r="C15" t="str">
            <v>035</v>
          </cell>
          <cell r="D15" t="str">
            <v>155</v>
          </cell>
          <cell r="E15" t="str">
            <v>EXCEL ACADEMY</v>
          </cell>
          <cell r="F15" t="str">
            <v>LEXINGTON</v>
          </cell>
          <cell r="G15">
            <v>1</v>
          </cell>
          <cell r="H15">
            <v>1</v>
          </cell>
          <cell r="I15">
            <v>100</v>
          </cell>
          <cell r="J15">
            <v>14634.635323874998</v>
          </cell>
          <cell r="K15">
            <v>10</v>
          </cell>
          <cell r="L15">
            <v>4453.3949999999995</v>
          </cell>
          <cell r="M15">
            <v>30.430515700891529</v>
          </cell>
          <cell r="N15">
            <v>14635</v>
          </cell>
          <cell r="O15">
            <v>4453.3949999999995</v>
          </cell>
        </row>
        <row r="16">
          <cell r="A16">
            <v>410035160</v>
          </cell>
          <cell r="B16" t="str">
            <v>410</v>
          </cell>
          <cell r="C16" t="str">
            <v>035</v>
          </cell>
          <cell r="D16" t="str">
            <v>160</v>
          </cell>
          <cell r="E16" t="str">
            <v>EXCEL ACADEMY</v>
          </cell>
          <cell r="F16" t="str">
            <v>LOWELL</v>
          </cell>
          <cell r="G16">
            <v>1</v>
          </cell>
          <cell r="H16">
            <v>0</v>
          </cell>
          <cell r="I16">
            <v>0</v>
          </cell>
          <cell r="J16">
            <v>10206.530973875</v>
          </cell>
          <cell r="K16">
            <v>1</v>
          </cell>
          <cell r="L16">
            <v>0</v>
          </cell>
          <cell r="M16">
            <v>0</v>
          </cell>
          <cell r="N16">
            <v>10207</v>
          </cell>
          <cell r="O16">
            <v>4065.6749999999997</v>
          </cell>
        </row>
        <row r="17">
          <cell r="A17">
            <v>410035163</v>
          </cell>
          <cell r="B17" t="str">
            <v>410</v>
          </cell>
          <cell r="C17" t="str">
            <v>035</v>
          </cell>
          <cell r="D17" t="str">
            <v>163</v>
          </cell>
          <cell r="E17" t="str">
            <v>EXCEL ACADEMY</v>
          </cell>
          <cell r="F17" t="str">
            <v>LYNN</v>
          </cell>
          <cell r="G17">
            <v>5</v>
          </cell>
          <cell r="H17">
            <v>3</v>
          </cell>
          <cell r="I17">
            <v>60</v>
          </cell>
          <cell r="J17">
            <v>59539.288409374989</v>
          </cell>
          <cell r="K17">
            <v>10</v>
          </cell>
          <cell r="L17">
            <v>13360.184999999999</v>
          </cell>
          <cell r="M17">
            <v>22.439275572356891</v>
          </cell>
          <cell r="N17">
            <v>11908</v>
          </cell>
          <cell r="O17">
            <v>4453.3949999999995</v>
          </cell>
        </row>
        <row r="18">
          <cell r="A18">
            <v>410035248</v>
          </cell>
          <cell r="B18" t="str">
            <v>410</v>
          </cell>
          <cell r="C18" t="str">
            <v>035</v>
          </cell>
          <cell r="D18" t="str">
            <v>248</v>
          </cell>
          <cell r="E18" t="str">
            <v>EXCEL ACADEMY</v>
          </cell>
          <cell r="F18" t="str">
            <v>REVERE</v>
          </cell>
          <cell r="G18">
            <v>14</v>
          </cell>
          <cell r="H18">
            <v>6</v>
          </cell>
          <cell r="I18">
            <v>42.857142857142854</v>
          </cell>
          <cell r="J18">
            <v>156810.95379424997</v>
          </cell>
          <cell r="K18">
            <v>9</v>
          </cell>
          <cell r="L18">
            <v>26461.89</v>
          </cell>
          <cell r="M18">
            <v>16.87502649510083</v>
          </cell>
          <cell r="N18">
            <v>11201</v>
          </cell>
          <cell r="O18">
            <v>4410.3149999999996</v>
          </cell>
        </row>
        <row r="19">
          <cell r="A19">
            <v>410035308</v>
          </cell>
          <cell r="B19" t="str">
            <v>410</v>
          </cell>
          <cell r="C19" t="str">
            <v>035</v>
          </cell>
          <cell r="D19" t="str">
            <v>308</v>
          </cell>
          <cell r="E19" t="str">
            <v>EXCEL ACADEMY</v>
          </cell>
          <cell r="F19" t="str">
            <v>WALTHAM</v>
          </cell>
          <cell r="G19">
            <v>1</v>
          </cell>
          <cell r="H19">
            <v>1</v>
          </cell>
          <cell r="I19">
            <v>100</v>
          </cell>
          <cell r="J19">
            <v>14634.635323874998</v>
          </cell>
          <cell r="K19">
            <v>10</v>
          </cell>
          <cell r="L19">
            <v>4453.3949999999995</v>
          </cell>
          <cell r="M19">
            <v>30.430515700891529</v>
          </cell>
          <cell r="N19">
            <v>14635</v>
          </cell>
          <cell r="O19">
            <v>4453.3949999999995</v>
          </cell>
        </row>
        <row r="20">
          <cell r="A20">
            <v>410035346</v>
          </cell>
          <cell r="B20" t="str">
            <v>410</v>
          </cell>
          <cell r="C20" t="str">
            <v>035</v>
          </cell>
          <cell r="D20" t="str">
            <v>346</v>
          </cell>
          <cell r="E20" t="str">
            <v>EXCEL ACADEMY</v>
          </cell>
          <cell r="F20" t="str">
            <v>WINTHROP</v>
          </cell>
          <cell r="G20">
            <v>6</v>
          </cell>
          <cell r="H20">
            <v>3</v>
          </cell>
          <cell r="I20">
            <v>50</v>
          </cell>
          <cell r="J20">
            <v>65402.507793249992</v>
          </cell>
          <cell r="K20">
            <v>10</v>
          </cell>
          <cell r="L20">
            <v>13360.184999999999</v>
          </cell>
          <cell r="M20">
            <v>20.427634124113609</v>
          </cell>
          <cell r="N20">
            <v>10900</v>
          </cell>
          <cell r="O20">
            <v>4453.3949999999995</v>
          </cell>
        </row>
        <row r="21">
          <cell r="A21">
            <v>410057035</v>
          </cell>
          <cell r="B21" t="str">
            <v>410</v>
          </cell>
          <cell r="C21" t="str">
            <v>057</v>
          </cell>
          <cell r="D21" t="str">
            <v>035</v>
          </cell>
          <cell r="E21" t="str">
            <v>EXCEL ACADEMY</v>
          </cell>
          <cell r="F21" t="str">
            <v>BOSTON</v>
          </cell>
          <cell r="G21">
            <v>5</v>
          </cell>
          <cell r="H21">
            <v>4</v>
          </cell>
          <cell r="I21">
            <v>80</v>
          </cell>
          <cell r="J21">
            <v>60181.703701249993</v>
          </cell>
          <cell r="K21">
            <v>10</v>
          </cell>
          <cell r="L21">
            <v>17168.52</v>
          </cell>
          <cell r="M21">
            <v>28.527806532740957</v>
          </cell>
          <cell r="N21">
            <v>12036</v>
          </cell>
          <cell r="O21">
            <v>4292.13</v>
          </cell>
        </row>
        <row r="22">
          <cell r="A22">
            <v>410057057</v>
          </cell>
          <cell r="B22" t="str">
            <v>410</v>
          </cell>
          <cell r="C22" t="str">
            <v>057</v>
          </cell>
          <cell r="D22" t="str">
            <v>057</v>
          </cell>
          <cell r="E22" t="str">
            <v>EXCEL ACADEMY</v>
          </cell>
          <cell r="F22" t="str">
            <v>CHELSEA</v>
          </cell>
          <cell r="G22">
            <v>215</v>
          </cell>
          <cell r="H22">
            <v>111</v>
          </cell>
          <cell r="I22">
            <v>51.627906976744185</v>
          </cell>
          <cell r="J22">
            <v>2287989.1987937503</v>
          </cell>
          <cell r="K22">
            <v>10</v>
          </cell>
          <cell r="L22">
            <v>476426.43</v>
          </cell>
          <cell r="M22">
            <v>20.822931780061573</v>
          </cell>
          <cell r="N22">
            <v>10642</v>
          </cell>
          <cell r="O22">
            <v>4292.13</v>
          </cell>
        </row>
        <row r="23">
          <cell r="A23">
            <v>410057248</v>
          </cell>
          <cell r="B23" t="str">
            <v>410</v>
          </cell>
          <cell r="C23" t="str">
            <v>057</v>
          </cell>
          <cell r="D23" t="str">
            <v>248</v>
          </cell>
          <cell r="E23" t="str">
            <v>EXCEL ACADEMY</v>
          </cell>
          <cell r="F23" t="str">
            <v>REVERE</v>
          </cell>
          <cell r="G23">
            <v>2</v>
          </cell>
          <cell r="H23">
            <v>0</v>
          </cell>
          <cell r="I23">
            <v>0</v>
          </cell>
          <cell r="J23">
            <v>16250.7293285</v>
          </cell>
          <cell r="K23">
            <v>1</v>
          </cell>
          <cell r="L23">
            <v>0</v>
          </cell>
          <cell r="M23">
            <v>0</v>
          </cell>
          <cell r="N23">
            <v>8125</v>
          </cell>
          <cell r="O23">
            <v>3918.4500000000003</v>
          </cell>
        </row>
        <row r="24">
          <cell r="A24">
            <v>412035035</v>
          </cell>
          <cell r="B24" t="str">
            <v>412</v>
          </cell>
          <cell r="C24" t="str">
            <v>035</v>
          </cell>
          <cell r="D24" t="str">
            <v>035</v>
          </cell>
          <cell r="E24" t="str">
            <v>ACADEMY OF THE PACIFIC RIM</v>
          </cell>
          <cell r="F24" t="str">
            <v>BOSTON</v>
          </cell>
          <cell r="G24">
            <v>498</v>
          </cell>
          <cell r="H24">
            <v>195</v>
          </cell>
          <cell r="I24">
            <v>39.156626506024097</v>
          </cell>
          <cell r="J24">
            <v>5514184.4230097504</v>
          </cell>
          <cell r="K24">
            <v>9</v>
          </cell>
          <cell r="L24">
            <v>860011.42499999993</v>
          </cell>
          <cell r="M24">
            <v>15.596348598920976</v>
          </cell>
          <cell r="N24">
            <v>11073</v>
          </cell>
          <cell r="O24">
            <v>4410.3149999999996</v>
          </cell>
        </row>
        <row r="25">
          <cell r="A25">
            <v>412035044</v>
          </cell>
          <cell r="B25" t="str">
            <v>412</v>
          </cell>
          <cell r="C25" t="str">
            <v>035</v>
          </cell>
          <cell r="D25" t="str">
            <v>044</v>
          </cell>
          <cell r="E25" t="str">
            <v>ACADEMY OF THE PACIFIC RIM</v>
          </cell>
          <cell r="F25" t="str">
            <v>BROCKTON</v>
          </cell>
          <cell r="G25">
            <v>3</v>
          </cell>
          <cell r="H25">
            <v>1</v>
          </cell>
          <cell r="I25">
            <v>33.333333333333329</v>
          </cell>
          <cell r="J25">
            <v>31719.449961624996</v>
          </cell>
          <cell r="K25">
            <v>8</v>
          </cell>
          <cell r="L25">
            <v>4367.2242299999998</v>
          </cell>
          <cell r="M25">
            <v>13.768284870272277</v>
          </cell>
          <cell r="N25">
            <v>10573</v>
          </cell>
          <cell r="O25">
            <v>4367.2242299999998</v>
          </cell>
        </row>
        <row r="26">
          <cell r="A26">
            <v>412035189</v>
          </cell>
          <cell r="B26" t="str">
            <v>412</v>
          </cell>
          <cell r="C26" t="str">
            <v>035</v>
          </cell>
          <cell r="D26" t="str">
            <v>189</v>
          </cell>
          <cell r="E26" t="str">
            <v>ACADEMY OF THE PACIFIC RIM</v>
          </cell>
          <cell r="F26" t="str">
            <v>MILTON</v>
          </cell>
          <cell r="G26">
            <v>2</v>
          </cell>
          <cell r="H26">
            <v>1</v>
          </cell>
          <cell r="I26">
            <v>50</v>
          </cell>
          <cell r="J26">
            <v>23016.96807775</v>
          </cell>
          <cell r="K26">
            <v>10</v>
          </cell>
          <cell r="L26">
            <v>4453.3949999999995</v>
          </cell>
          <cell r="M26">
            <v>19.348312883593906</v>
          </cell>
          <cell r="N26">
            <v>11508</v>
          </cell>
          <cell r="O26">
            <v>4453.3949999999995</v>
          </cell>
        </row>
        <row r="27">
          <cell r="A27">
            <v>412035220</v>
          </cell>
          <cell r="B27" t="str">
            <v>412</v>
          </cell>
          <cell r="C27" t="str">
            <v>035</v>
          </cell>
          <cell r="D27" t="str">
            <v>220</v>
          </cell>
          <cell r="E27" t="str">
            <v>ACADEMY OF THE PACIFIC RIM</v>
          </cell>
          <cell r="F27" t="str">
            <v>NORWOOD</v>
          </cell>
          <cell r="G27">
            <v>3</v>
          </cell>
          <cell r="H27">
            <v>2</v>
          </cell>
          <cell r="I27">
            <v>66.666666666666657</v>
          </cell>
          <cell r="J27">
            <v>39475.801621625003</v>
          </cell>
          <cell r="K27">
            <v>10</v>
          </cell>
          <cell r="L27">
            <v>8906.7899999999991</v>
          </cell>
          <cell r="M27">
            <v>22.562657714646189</v>
          </cell>
          <cell r="N27">
            <v>13159</v>
          </cell>
          <cell r="O27">
            <v>4453.3949999999995</v>
          </cell>
        </row>
        <row r="28">
          <cell r="A28">
            <v>412035244</v>
          </cell>
          <cell r="B28" t="str">
            <v>412</v>
          </cell>
          <cell r="C28" t="str">
            <v>035</v>
          </cell>
          <cell r="D28" t="str">
            <v>244</v>
          </cell>
          <cell r="E28" t="str">
            <v>ACADEMY OF THE PACIFIC RIM</v>
          </cell>
          <cell r="F28" t="str">
            <v>RANDOLPH</v>
          </cell>
          <cell r="G28">
            <v>11</v>
          </cell>
          <cell r="H28">
            <v>4</v>
          </cell>
          <cell r="I28">
            <v>36.363636363636367</v>
          </cell>
          <cell r="J28">
            <v>122344.741032625</v>
          </cell>
          <cell r="K28">
            <v>8</v>
          </cell>
          <cell r="L28">
            <v>17468.896919999999</v>
          </cell>
          <cell r="M28">
            <v>14.278420774409636</v>
          </cell>
          <cell r="N28">
            <v>11122</v>
          </cell>
          <cell r="O28">
            <v>4367.2242299999998</v>
          </cell>
        </row>
        <row r="29">
          <cell r="A29">
            <v>412035285</v>
          </cell>
          <cell r="B29" t="str">
            <v>412</v>
          </cell>
          <cell r="C29" t="str">
            <v>035</v>
          </cell>
          <cell r="D29" t="str">
            <v>285</v>
          </cell>
          <cell r="E29" t="str">
            <v>ACADEMY OF THE PACIFIC RIM</v>
          </cell>
          <cell r="F29" t="str">
            <v>STOUGHTON</v>
          </cell>
          <cell r="G29">
            <v>2</v>
          </cell>
          <cell r="H29">
            <v>0</v>
          </cell>
          <cell r="I29">
            <v>0</v>
          </cell>
          <cell r="J29">
            <v>18994.693907750003</v>
          </cell>
          <cell r="K29">
            <v>1</v>
          </cell>
          <cell r="L29">
            <v>0</v>
          </cell>
          <cell r="M29">
            <v>0</v>
          </cell>
          <cell r="N29">
            <v>9497</v>
          </cell>
          <cell r="O29">
            <v>4065.6749999999997</v>
          </cell>
        </row>
        <row r="30">
          <cell r="A30">
            <v>412035293</v>
          </cell>
          <cell r="B30" t="str">
            <v>412</v>
          </cell>
          <cell r="C30" t="str">
            <v>035</v>
          </cell>
          <cell r="D30" t="str">
            <v>293</v>
          </cell>
          <cell r="E30" t="str">
            <v>ACADEMY OF THE PACIFIC RIM</v>
          </cell>
          <cell r="F30" t="str">
            <v>TAUNTON</v>
          </cell>
          <cell r="G30">
            <v>1</v>
          </cell>
          <cell r="H30">
            <v>0</v>
          </cell>
          <cell r="I30">
            <v>0</v>
          </cell>
          <cell r="J30">
            <v>10206.530973875</v>
          </cell>
          <cell r="K30">
            <v>1</v>
          </cell>
          <cell r="L30">
            <v>0</v>
          </cell>
          <cell r="M30">
            <v>0</v>
          </cell>
          <cell r="N30">
            <v>10207</v>
          </cell>
          <cell r="O30">
            <v>4065.6749999999997</v>
          </cell>
        </row>
        <row r="31">
          <cell r="A31">
            <v>412035314</v>
          </cell>
          <cell r="B31" t="str">
            <v>412</v>
          </cell>
          <cell r="C31" t="str">
            <v>035</v>
          </cell>
          <cell r="D31" t="str">
            <v>314</v>
          </cell>
          <cell r="E31" t="str">
            <v>ACADEMY OF THE PACIFIC RIM</v>
          </cell>
          <cell r="F31" t="str">
            <v>WATERTOWN</v>
          </cell>
          <cell r="G31">
            <v>1</v>
          </cell>
          <cell r="H31">
            <v>1</v>
          </cell>
          <cell r="I31">
            <v>100</v>
          </cell>
          <cell r="J31">
            <v>12810.437103875</v>
          </cell>
          <cell r="K31">
            <v>10</v>
          </cell>
          <cell r="L31">
            <v>4453.3949999999995</v>
          </cell>
          <cell r="M31">
            <v>34.763802077080591</v>
          </cell>
          <cell r="N31">
            <v>12810</v>
          </cell>
          <cell r="O31">
            <v>4453.3949999999995</v>
          </cell>
        </row>
        <row r="32">
          <cell r="A32">
            <v>412035336</v>
          </cell>
          <cell r="B32" t="str">
            <v>412</v>
          </cell>
          <cell r="C32" t="str">
            <v>035</v>
          </cell>
          <cell r="D32" t="str">
            <v>336</v>
          </cell>
          <cell r="E32" t="str">
            <v>ACADEMY OF THE PACIFIC RIM</v>
          </cell>
          <cell r="F32" t="str">
            <v>WEYMOUTH</v>
          </cell>
          <cell r="G32">
            <v>3</v>
          </cell>
          <cell r="H32">
            <v>3</v>
          </cell>
          <cell r="I32">
            <v>100</v>
          </cell>
          <cell r="J32">
            <v>42079.707751625006</v>
          </cell>
          <cell r="K32">
            <v>10</v>
          </cell>
          <cell r="L32">
            <v>13360.184999999999</v>
          </cell>
          <cell r="M32">
            <v>31.749709572267797</v>
          </cell>
          <cell r="N32">
            <v>14027</v>
          </cell>
          <cell r="O32">
            <v>4453.3949999999995</v>
          </cell>
        </row>
        <row r="33">
          <cell r="A33">
            <v>413114024</v>
          </cell>
          <cell r="B33" t="str">
            <v>413</v>
          </cell>
          <cell r="C33" t="str">
            <v>114</v>
          </cell>
          <cell r="D33" t="str">
            <v>024</v>
          </cell>
          <cell r="E33" t="str">
            <v>FOUR RIVERS</v>
          </cell>
          <cell r="F33" t="str">
            <v>BELCHERTOWN</v>
          </cell>
          <cell r="G33">
            <v>1</v>
          </cell>
          <cell r="H33">
            <v>1</v>
          </cell>
          <cell r="I33">
            <v>100</v>
          </cell>
          <cell r="J33">
            <v>12009.985499999999</v>
          </cell>
          <cell r="K33">
            <v>10</v>
          </cell>
          <cell r="L33">
            <v>4135</v>
          </cell>
          <cell r="M33">
            <v>34.429683532923505</v>
          </cell>
          <cell r="N33">
            <v>12010</v>
          </cell>
          <cell r="O33">
            <v>4135</v>
          </cell>
        </row>
        <row r="34">
          <cell r="A34">
            <v>413114083</v>
          </cell>
          <cell r="B34" t="str">
            <v>413</v>
          </cell>
          <cell r="C34" t="str">
            <v>114</v>
          </cell>
          <cell r="D34" t="str">
            <v>083</v>
          </cell>
          <cell r="E34" t="str">
            <v>FOUR RIVERS</v>
          </cell>
          <cell r="F34" t="str">
            <v>EAST BRIDGEWATER</v>
          </cell>
          <cell r="G34">
            <v>1</v>
          </cell>
          <cell r="H34">
            <v>1</v>
          </cell>
          <cell r="I34">
            <v>100</v>
          </cell>
          <cell r="J34">
            <v>12009.985499999999</v>
          </cell>
          <cell r="K34">
            <v>10</v>
          </cell>
          <cell r="L34">
            <v>4135</v>
          </cell>
          <cell r="M34">
            <v>34.429683532923505</v>
          </cell>
          <cell r="N34">
            <v>12010</v>
          </cell>
          <cell r="O34">
            <v>4135</v>
          </cell>
        </row>
        <row r="35">
          <cell r="A35">
            <v>413114091</v>
          </cell>
          <cell r="B35" t="str">
            <v>413</v>
          </cell>
          <cell r="C35" t="str">
            <v>114</v>
          </cell>
          <cell r="D35" t="str">
            <v>091</v>
          </cell>
          <cell r="E35" t="str">
            <v>FOUR RIVERS</v>
          </cell>
          <cell r="F35" t="str">
            <v>ERVING</v>
          </cell>
          <cell r="G35">
            <v>9</v>
          </cell>
          <cell r="H35">
            <v>2</v>
          </cell>
          <cell r="I35">
            <v>22.222222222222221</v>
          </cell>
          <cell r="J35">
            <v>92428.709499999997</v>
          </cell>
          <cell r="K35">
            <v>5</v>
          </cell>
          <cell r="L35">
            <v>7870</v>
          </cell>
          <cell r="M35">
            <v>8.5146704336491901</v>
          </cell>
          <cell r="N35">
            <v>10270</v>
          </cell>
          <cell r="O35">
            <v>3935</v>
          </cell>
        </row>
        <row r="36">
          <cell r="A36">
            <v>413114114</v>
          </cell>
          <cell r="B36" t="str">
            <v>413</v>
          </cell>
          <cell r="C36" t="str">
            <v>114</v>
          </cell>
          <cell r="D36" t="str">
            <v>114</v>
          </cell>
          <cell r="E36" t="str">
            <v>FOUR RIVERS</v>
          </cell>
          <cell r="F36" t="str">
            <v>GREENFIELD</v>
          </cell>
          <cell r="G36">
            <v>62</v>
          </cell>
          <cell r="H36">
            <v>20</v>
          </cell>
          <cell r="I36">
            <v>32.258064516129032</v>
          </cell>
          <cell r="J36">
            <v>642099.54099999985</v>
          </cell>
          <cell r="K36">
            <v>7</v>
          </cell>
          <cell r="L36">
            <v>80299.799999999988</v>
          </cell>
          <cell r="M36">
            <v>12.505818003691738</v>
          </cell>
          <cell r="N36">
            <v>10356</v>
          </cell>
          <cell r="O36">
            <v>4014.99</v>
          </cell>
        </row>
        <row r="37">
          <cell r="A37">
            <v>413114117</v>
          </cell>
          <cell r="B37" t="str">
            <v>413</v>
          </cell>
          <cell r="C37" t="str">
            <v>114</v>
          </cell>
          <cell r="D37" t="str">
            <v>117</v>
          </cell>
          <cell r="E37" t="str">
            <v>FOUR RIVERS</v>
          </cell>
          <cell r="F37" t="str">
            <v>HADLEY</v>
          </cell>
          <cell r="G37">
            <v>1</v>
          </cell>
          <cell r="H37">
            <v>1</v>
          </cell>
          <cell r="I37">
            <v>100</v>
          </cell>
          <cell r="J37">
            <v>13720.465500000002</v>
          </cell>
          <cell r="K37">
            <v>10</v>
          </cell>
          <cell r="L37">
            <v>4135</v>
          </cell>
          <cell r="M37">
            <v>30.137461444001296</v>
          </cell>
          <cell r="N37">
            <v>13720</v>
          </cell>
          <cell r="O37">
            <v>4135</v>
          </cell>
        </row>
        <row r="38">
          <cell r="A38">
            <v>413114210</v>
          </cell>
          <cell r="B38" t="str">
            <v>413</v>
          </cell>
          <cell r="C38" t="str">
            <v>114</v>
          </cell>
          <cell r="D38" t="str">
            <v>210</v>
          </cell>
          <cell r="E38" t="str">
            <v>FOUR RIVERS</v>
          </cell>
          <cell r="F38" t="str">
            <v>NORTHAMPTON</v>
          </cell>
          <cell r="G38">
            <v>1</v>
          </cell>
          <cell r="H38">
            <v>1</v>
          </cell>
          <cell r="I38">
            <v>100</v>
          </cell>
          <cell r="J38">
            <v>13720.465500000002</v>
          </cell>
          <cell r="K38">
            <v>10</v>
          </cell>
          <cell r="L38">
            <v>4135</v>
          </cell>
          <cell r="M38">
            <v>30.137461444001296</v>
          </cell>
          <cell r="N38">
            <v>13720</v>
          </cell>
          <cell r="O38">
            <v>4135</v>
          </cell>
        </row>
        <row r="39">
          <cell r="A39">
            <v>413114253</v>
          </cell>
          <cell r="B39" t="str">
            <v>413</v>
          </cell>
          <cell r="C39" t="str">
            <v>114</v>
          </cell>
          <cell r="D39" t="str">
            <v>253</v>
          </cell>
          <cell r="E39" t="str">
            <v>FOUR RIVERS</v>
          </cell>
          <cell r="F39" t="str">
            <v>ROWE</v>
          </cell>
          <cell r="G39">
            <v>2</v>
          </cell>
          <cell r="H39">
            <v>1</v>
          </cell>
          <cell r="I39">
            <v>50</v>
          </cell>
          <cell r="J39">
            <v>21595.451000000001</v>
          </cell>
          <cell r="K39">
            <v>10</v>
          </cell>
          <cell r="L39">
            <v>4135</v>
          </cell>
          <cell r="M39">
            <v>19.147551028223489</v>
          </cell>
          <cell r="N39">
            <v>10798</v>
          </cell>
          <cell r="O39">
            <v>4135</v>
          </cell>
        </row>
        <row r="40">
          <cell r="A40">
            <v>413114605</v>
          </cell>
          <cell r="B40" t="str">
            <v>413</v>
          </cell>
          <cell r="C40" t="str">
            <v>114</v>
          </cell>
          <cell r="D40" t="str">
            <v>605</v>
          </cell>
          <cell r="E40" t="str">
            <v>FOUR RIVERS</v>
          </cell>
          <cell r="F40" t="str">
            <v>AMHERST PELHAM</v>
          </cell>
          <cell r="G40">
            <v>2</v>
          </cell>
          <cell r="H40">
            <v>2</v>
          </cell>
          <cell r="I40">
            <v>100</v>
          </cell>
          <cell r="J40">
            <v>25730.451000000001</v>
          </cell>
          <cell r="K40">
            <v>10</v>
          </cell>
          <cell r="L40">
            <v>8270</v>
          </cell>
          <cell r="M40">
            <v>32.140905730723489</v>
          </cell>
          <cell r="N40">
            <v>12865</v>
          </cell>
          <cell r="O40">
            <v>4135</v>
          </cell>
        </row>
        <row r="41">
          <cell r="A41">
            <v>413114670</v>
          </cell>
          <cell r="B41" t="str">
            <v>413</v>
          </cell>
          <cell r="C41" t="str">
            <v>114</v>
          </cell>
          <cell r="D41" t="str">
            <v>670</v>
          </cell>
          <cell r="E41" t="str">
            <v>FOUR RIVERS</v>
          </cell>
          <cell r="F41" t="str">
            <v>FRONTIER</v>
          </cell>
          <cell r="G41">
            <v>19</v>
          </cell>
          <cell r="H41">
            <v>4</v>
          </cell>
          <cell r="I41">
            <v>21.052631578947366</v>
          </cell>
          <cell r="J41">
            <v>184180.00450000001</v>
          </cell>
          <cell r="K41">
            <v>5</v>
          </cell>
          <cell r="L41">
            <v>15740</v>
          </cell>
          <cell r="M41">
            <v>8.5459874120048678</v>
          </cell>
          <cell r="N41">
            <v>9694</v>
          </cell>
          <cell r="O41">
            <v>3935</v>
          </cell>
        </row>
        <row r="42">
          <cell r="A42">
            <v>413114674</v>
          </cell>
          <cell r="B42" t="str">
            <v>413</v>
          </cell>
          <cell r="C42" t="str">
            <v>114</v>
          </cell>
          <cell r="D42" t="str">
            <v>674</v>
          </cell>
          <cell r="E42" t="str">
            <v>FOUR RIVERS</v>
          </cell>
          <cell r="F42" t="str">
            <v>GILL MONTAGUE</v>
          </cell>
          <cell r="G42">
            <v>39</v>
          </cell>
          <cell r="H42">
            <v>12</v>
          </cell>
          <cell r="I42">
            <v>30.76923076923077</v>
          </cell>
          <cell r="J42">
            <v>404908.23449999996</v>
          </cell>
          <cell r="K42">
            <v>7</v>
          </cell>
          <cell r="L42">
            <v>48179.88</v>
          </cell>
          <cell r="M42">
            <v>11.898962751274944</v>
          </cell>
          <cell r="N42">
            <v>10382</v>
          </cell>
          <cell r="O42">
            <v>4014.99</v>
          </cell>
        </row>
        <row r="43">
          <cell r="A43">
            <v>413114683</v>
          </cell>
          <cell r="B43" t="str">
            <v>413</v>
          </cell>
          <cell r="C43" t="str">
            <v>114</v>
          </cell>
          <cell r="D43" t="str">
            <v>683</v>
          </cell>
          <cell r="E43" t="str">
            <v>FOUR RIVERS</v>
          </cell>
          <cell r="F43" t="str">
            <v>HAMPSHIRE</v>
          </cell>
          <cell r="G43">
            <v>3</v>
          </cell>
          <cell r="H43">
            <v>0</v>
          </cell>
          <cell r="I43">
            <v>0</v>
          </cell>
          <cell r="J43">
            <v>28756.396499999999</v>
          </cell>
          <cell r="K43">
            <v>1</v>
          </cell>
          <cell r="L43">
            <v>0</v>
          </cell>
          <cell r="M43">
            <v>0</v>
          </cell>
          <cell r="N43">
            <v>9585</v>
          </cell>
          <cell r="O43">
            <v>3775</v>
          </cell>
        </row>
        <row r="44">
          <cell r="A44">
            <v>413114717</v>
          </cell>
          <cell r="B44" t="str">
            <v>413</v>
          </cell>
          <cell r="C44" t="str">
            <v>114</v>
          </cell>
          <cell r="D44" t="str">
            <v>717</v>
          </cell>
          <cell r="E44" t="str">
            <v>FOUR RIVERS</v>
          </cell>
          <cell r="F44" t="str">
            <v>MOHAWK TRAIL</v>
          </cell>
          <cell r="G44">
            <v>48</v>
          </cell>
          <cell r="H44">
            <v>18</v>
          </cell>
          <cell r="I44">
            <v>37.5</v>
          </cell>
          <cell r="J44">
            <v>500593.04400000005</v>
          </cell>
          <cell r="K44">
            <v>8</v>
          </cell>
          <cell r="L44">
            <v>72989.820000000007</v>
          </cell>
          <cell r="M44">
            <v>14.580670042230951</v>
          </cell>
          <cell r="N44">
            <v>10429</v>
          </cell>
          <cell r="O44">
            <v>4054.9900000000002</v>
          </cell>
        </row>
        <row r="45">
          <cell r="A45">
            <v>413114750</v>
          </cell>
          <cell r="B45" t="str">
            <v>413</v>
          </cell>
          <cell r="C45" t="str">
            <v>114</v>
          </cell>
          <cell r="D45" t="str">
            <v>750</v>
          </cell>
          <cell r="E45" t="str">
            <v>FOUR RIVERS</v>
          </cell>
          <cell r="F45" t="str">
            <v>PIONEER</v>
          </cell>
          <cell r="G45">
            <v>14</v>
          </cell>
          <cell r="H45">
            <v>5</v>
          </cell>
          <cell r="I45">
            <v>35.714285714285715</v>
          </cell>
          <cell r="J45">
            <v>145919.06700000001</v>
          </cell>
          <cell r="K45">
            <v>8</v>
          </cell>
          <cell r="L45">
            <v>20274.95</v>
          </cell>
          <cell r="M45">
            <v>13.894654356582475</v>
          </cell>
          <cell r="N45">
            <v>10423</v>
          </cell>
          <cell r="O45">
            <v>4054.9900000000002</v>
          </cell>
        </row>
        <row r="46">
          <cell r="A46">
            <v>413114755</v>
          </cell>
          <cell r="B46" t="str">
            <v>413</v>
          </cell>
          <cell r="C46" t="str">
            <v>114</v>
          </cell>
          <cell r="D46" t="str">
            <v>755</v>
          </cell>
          <cell r="E46" t="str">
            <v>FOUR RIVERS</v>
          </cell>
          <cell r="F46" t="str">
            <v>RALPH C MAHAR</v>
          </cell>
          <cell r="G46">
            <v>15</v>
          </cell>
          <cell r="H46">
            <v>3</v>
          </cell>
          <cell r="I46">
            <v>20</v>
          </cell>
          <cell r="J46">
            <v>143613.62250000003</v>
          </cell>
          <cell r="K46">
            <v>5</v>
          </cell>
          <cell r="L46">
            <v>11805</v>
          </cell>
          <cell r="M46">
            <v>8.2199723079890958</v>
          </cell>
          <cell r="N46">
            <v>9574</v>
          </cell>
          <cell r="O46">
            <v>3935</v>
          </cell>
        </row>
        <row r="47">
          <cell r="A47">
            <v>414603063</v>
          </cell>
          <cell r="B47" t="str">
            <v>414</v>
          </cell>
          <cell r="C47" t="str">
            <v>603</v>
          </cell>
          <cell r="D47" t="str">
            <v>063</v>
          </cell>
          <cell r="E47" t="str">
            <v>BERKSHIRE ARTS AND TECHNOLOGY</v>
          </cell>
          <cell r="F47" t="str">
            <v>CLARKSBURG</v>
          </cell>
          <cell r="G47">
            <v>3</v>
          </cell>
          <cell r="H47">
            <v>0</v>
          </cell>
          <cell r="I47">
            <v>0</v>
          </cell>
          <cell r="J47">
            <v>27045.916499999999</v>
          </cell>
          <cell r="K47">
            <v>1</v>
          </cell>
          <cell r="L47">
            <v>0</v>
          </cell>
          <cell r="M47">
            <v>0</v>
          </cell>
          <cell r="N47">
            <v>9015</v>
          </cell>
          <cell r="O47">
            <v>3775</v>
          </cell>
        </row>
        <row r="48">
          <cell r="A48">
            <v>414603098</v>
          </cell>
          <cell r="B48" t="str">
            <v>414</v>
          </cell>
          <cell r="C48" t="str">
            <v>603</v>
          </cell>
          <cell r="D48" t="str">
            <v>098</v>
          </cell>
          <cell r="E48" t="str">
            <v>BERKSHIRE ARTS AND TECHNOLOGY</v>
          </cell>
          <cell r="F48" t="str">
            <v>FLORIDA</v>
          </cell>
          <cell r="G48">
            <v>3</v>
          </cell>
          <cell r="H48">
            <v>0</v>
          </cell>
          <cell r="I48">
            <v>0</v>
          </cell>
          <cell r="J48">
            <v>25335.4365</v>
          </cell>
          <cell r="K48">
            <v>1</v>
          </cell>
          <cell r="L48">
            <v>0</v>
          </cell>
          <cell r="M48">
            <v>0</v>
          </cell>
          <cell r="N48">
            <v>8445</v>
          </cell>
          <cell r="O48">
            <v>3775</v>
          </cell>
        </row>
        <row r="49">
          <cell r="A49">
            <v>414603148</v>
          </cell>
          <cell r="B49" t="str">
            <v>414</v>
          </cell>
          <cell r="C49" t="str">
            <v>603</v>
          </cell>
          <cell r="D49" t="str">
            <v>148</v>
          </cell>
          <cell r="E49" t="str">
            <v>BERKSHIRE ARTS AND TECHNOLOGY</v>
          </cell>
          <cell r="F49" t="str">
            <v>LANESBOROUGH</v>
          </cell>
          <cell r="G49">
            <v>1</v>
          </cell>
          <cell r="H49">
            <v>1</v>
          </cell>
          <cell r="I49">
            <v>100</v>
          </cell>
          <cell r="J49">
            <v>12009.985499999999</v>
          </cell>
          <cell r="K49">
            <v>10</v>
          </cell>
          <cell r="L49">
            <v>4135</v>
          </cell>
          <cell r="M49">
            <v>34.429683532923505</v>
          </cell>
          <cell r="N49">
            <v>12010</v>
          </cell>
          <cell r="O49">
            <v>4135</v>
          </cell>
        </row>
        <row r="50">
          <cell r="A50">
            <v>414603150</v>
          </cell>
          <cell r="B50" t="str">
            <v>414</v>
          </cell>
          <cell r="C50" t="str">
            <v>603</v>
          </cell>
          <cell r="D50" t="str">
            <v>150</v>
          </cell>
          <cell r="E50" t="str">
            <v>BERKSHIRE ARTS AND TECHNOLOGY</v>
          </cell>
          <cell r="F50" t="str">
            <v>LEE</v>
          </cell>
          <cell r="G50">
            <v>1</v>
          </cell>
          <cell r="H50">
            <v>0</v>
          </cell>
          <cell r="I50">
            <v>0</v>
          </cell>
          <cell r="J50">
            <v>9585.4654999999984</v>
          </cell>
          <cell r="K50">
            <v>1</v>
          </cell>
          <cell r="L50">
            <v>0</v>
          </cell>
          <cell r="M50">
            <v>0</v>
          </cell>
          <cell r="N50">
            <v>9585</v>
          </cell>
          <cell r="O50">
            <v>3775</v>
          </cell>
        </row>
        <row r="51">
          <cell r="A51">
            <v>414603152</v>
          </cell>
          <cell r="B51" t="str">
            <v>414</v>
          </cell>
          <cell r="C51" t="str">
            <v>603</v>
          </cell>
          <cell r="D51" t="str">
            <v>152</v>
          </cell>
          <cell r="E51" t="str">
            <v>BERKSHIRE ARTS AND TECHNOLOGY</v>
          </cell>
          <cell r="F51" t="str">
            <v>LENOX</v>
          </cell>
          <cell r="G51">
            <v>2</v>
          </cell>
          <cell r="H51">
            <v>1</v>
          </cell>
          <cell r="I51">
            <v>50</v>
          </cell>
          <cell r="J51">
            <v>19884.971000000001</v>
          </cell>
          <cell r="K51">
            <v>10</v>
          </cell>
          <cell r="L51">
            <v>4135</v>
          </cell>
          <cell r="M51">
            <v>20.794599096976302</v>
          </cell>
          <cell r="N51">
            <v>9942</v>
          </cell>
          <cell r="O51">
            <v>4135</v>
          </cell>
        </row>
        <row r="52">
          <cell r="A52">
            <v>414603209</v>
          </cell>
          <cell r="B52" t="str">
            <v>414</v>
          </cell>
          <cell r="C52" t="str">
            <v>603</v>
          </cell>
          <cell r="D52" t="str">
            <v>209</v>
          </cell>
          <cell r="E52" t="str">
            <v>BERKSHIRE ARTS AND TECHNOLOGY</v>
          </cell>
          <cell r="F52" t="str">
            <v>NORTH ADAMS</v>
          </cell>
          <cell r="G52">
            <v>55</v>
          </cell>
          <cell r="H52">
            <v>33</v>
          </cell>
          <cell r="I52">
            <v>60</v>
          </cell>
          <cell r="J52">
            <v>608920.24250000005</v>
          </cell>
          <cell r="K52">
            <v>10</v>
          </cell>
          <cell r="L52">
            <v>136455</v>
          </cell>
          <cell r="M52">
            <v>22.409338773131687</v>
          </cell>
          <cell r="N52">
            <v>11071</v>
          </cell>
          <cell r="O52">
            <v>4135</v>
          </cell>
        </row>
        <row r="53">
          <cell r="A53">
            <v>414603236</v>
          </cell>
          <cell r="B53" t="str">
            <v>414</v>
          </cell>
          <cell r="C53" t="str">
            <v>603</v>
          </cell>
          <cell r="D53" t="str">
            <v>236</v>
          </cell>
          <cell r="E53" t="str">
            <v>BERKSHIRE ARTS AND TECHNOLOGY</v>
          </cell>
          <cell r="F53" t="str">
            <v>PITTSFIELD</v>
          </cell>
          <cell r="G53">
            <v>179</v>
          </cell>
          <cell r="H53">
            <v>84</v>
          </cell>
          <cell r="I53">
            <v>46.927374301675975</v>
          </cell>
          <cell r="J53">
            <v>1887469.4845</v>
          </cell>
          <cell r="K53">
            <v>9</v>
          </cell>
          <cell r="L53">
            <v>343980</v>
          </cell>
          <cell r="M53">
            <v>18.224400596925253</v>
          </cell>
          <cell r="N53">
            <v>10545</v>
          </cell>
          <cell r="O53">
            <v>4095</v>
          </cell>
        </row>
        <row r="54">
          <cell r="A54">
            <v>414603263</v>
          </cell>
          <cell r="B54" t="str">
            <v>414</v>
          </cell>
          <cell r="C54" t="str">
            <v>603</v>
          </cell>
          <cell r="D54" t="str">
            <v>263</v>
          </cell>
          <cell r="E54" t="str">
            <v>BERKSHIRE ARTS AND TECHNOLOGY</v>
          </cell>
          <cell r="F54" t="str">
            <v>SAVOY</v>
          </cell>
          <cell r="G54">
            <v>3</v>
          </cell>
          <cell r="H54">
            <v>1</v>
          </cell>
          <cell r="I54">
            <v>33.333333333333329</v>
          </cell>
          <cell r="J54">
            <v>31100.906499999997</v>
          </cell>
          <cell r="K54">
            <v>8</v>
          </cell>
          <cell r="L54">
            <v>4054.9900000000002</v>
          </cell>
          <cell r="M54">
            <v>13.038173019169072</v>
          </cell>
          <cell r="N54">
            <v>10367</v>
          </cell>
          <cell r="O54">
            <v>4054.9900000000002</v>
          </cell>
        </row>
        <row r="55">
          <cell r="A55">
            <v>414603349</v>
          </cell>
          <cell r="B55" t="str">
            <v>414</v>
          </cell>
          <cell r="C55" t="str">
            <v>603</v>
          </cell>
          <cell r="D55" t="str">
            <v>349</v>
          </cell>
          <cell r="E55" t="str">
            <v>BERKSHIRE ARTS AND TECHNOLOGY</v>
          </cell>
          <cell r="F55" t="str">
            <v>WORTHINGTON</v>
          </cell>
          <cell r="G55">
            <v>1</v>
          </cell>
          <cell r="H55">
            <v>0</v>
          </cell>
          <cell r="I55">
            <v>0</v>
          </cell>
          <cell r="J55">
            <v>9585.4654999999984</v>
          </cell>
          <cell r="K55">
            <v>1</v>
          </cell>
          <cell r="L55">
            <v>0</v>
          </cell>
          <cell r="M55">
            <v>0</v>
          </cell>
          <cell r="N55">
            <v>9585</v>
          </cell>
          <cell r="O55">
            <v>3775</v>
          </cell>
        </row>
        <row r="56">
          <cell r="A56">
            <v>414603603</v>
          </cell>
          <cell r="B56" t="str">
            <v>414</v>
          </cell>
          <cell r="C56" t="str">
            <v>603</v>
          </cell>
          <cell r="D56" t="str">
            <v>603</v>
          </cell>
          <cell r="E56" t="str">
            <v>BERKSHIRE ARTS AND TECHNOLOGY</v>
          </cell>
          <cell r="F56" t="str">
            <v>ADAMS CHESHIRE</v>
          </cell>
          <cell r="G56">
            <v>72</v>
          </cell>
          <cell r="H56">
            <v>35</v>
          </cell>
          <cell r="I56">
            <v>48.611111111111107</v>
          </cell>
          <cell r="J56">
            <v>763038.35600000003</v>
          </cell>
          <cell r="K56">
            <v>10</v>
          </cell>
          <cell r="L56">
            <v>144725</v>
          </cell>
          <cell r="M56">
            <v>18.966936440610592</v>
          </cell>
          <cell r="N56">
            <v>10598</v>
          </cell>
          <cell r="O56">
            <v>4135</v>
          </cell>
        </row>
        <row r="57">
          <cell r="A57">
            <v>414603618</v>
          </cell>
          <cell r="B57" t="str">
            <v>414</v>
          </cell>
          <cell r="C57" t="str">
            <v>603</v>
          </cell>
          <cell r="D57" t="str">
            <v>618</v>
          </cell>
          <cell r="E57" t="str">
            <v>BERKSHIRE ARTS AND TECHNOLOGY</v>
          </cell>
          <cell r="F57" t="str">
            <v>BERKSHIRE HILLS</v>
          </cell>
          <cell r="G57">
            <v>1</v>
          </cell>
          <cell r="H57">
            <v>0</v>
          </cell>
          <cell r="I57">
            <v>0</v>
          </cell>
          <cell r="J57">
            <v>7874.9854999999998</v>
          </cell>
          <cell r="K57">
            <v>1</v>
          </cell>
          <cell r="L57">
            <v>0</v>
          </cell>
          <cell r="M57">
            <v>0</v>
          </cell>
          <cell r="N57">
            <v>7875</v>
          </cell>
          <cell r="O57">
            <v>3775</v>
          </cell>
        </row>
        <row r="58">
          <cell r="A58">
            <v>414603635</v>
          </cell>
          <cell r="B58" t="str">
            <v>414</v>
          </cell>
          <cell r="C58" t="str">
            <v>603</v>
          </cell>
          <cell r="D58" t="str">
            <v>635</v>
          </cell>
          <cell r="E58" t="str">
            <v>BERKSHIRE ARTS AND TECHNOLOGY</v>
          </cell>
          <cell r="F58" t="str">
            <v>CENTRAL BERKSHIRE</v>
          </cell>
          <cell r="G58">
            <v>13</v>
          </cell>
          <cell r="H58">
            <v>7</v>
          </cell>
          <cell r="I58">
            <v>53.846153846153847</v>
          </cell>
          <cell r="J58">
            <v>134740.7715</v>
          </cell>
          <cell r="K58">
            <v>10</v>
          </cell>
          <cell r="L58">
            <v>28945</v>
          </cell>
          <cell r="M58">
            <v>21.481990697967763</v>
          </cell>
          <cell r="N58">
            <v>10365</v>
          </cell>
          <cell r="O58">
            <v>4135</v>
          </cell>
        </row>
        <row r="59">
          <cell r="A59">
            <v>414603715</v>
          </cell>
          <cell r="B59" t="str">
            <v>414</v>
          </cell>
          <cell r="C59" t="str">
            <v>603</v>
          </cell>
          <cell r="D59" t="str">
            <v>715</v>
          </cell>
          <cell r="E59" t="str">
            <v>BERKSHIRE ARTS AND TECHNOLOGY</v>
          </cell>
          <cell r="F59" t="str">
            <v>MOUNT GREYLOCK</v>
          </cell>
          <cell r="G59">
            <v>19</v>
          </cell>
          <cell r="H59">
            <v>3</v>
          </cell>
          <cell r="I59">
            <v>15.789473684210526</v>
          </cell>
          <cell r="J59">
            <v>178294.4945</v>
          </cell>
          <cell r="K59">
            <v>3</v>
          </cell>
          <cell r="L59">
            <v>11564.97</v>
          </cell>
          <cell r="M59">
            <v>6.4864425749276284</v>
          </cell>
          <cell r="N59">
            <v>9384</v>
          </cell>
          <cell r="O59">
            <v>3854.99</v>
          </cell>
        </row>
        <row r="60">
          <cell r="A60">
            <v>416035035</v>
          </cell>
          <cell r="B60" t="str">
            <v>416</v>
          </cell>
          <cell r="C60" t="str">
            <v>035</v>
          </cell>
          <cell r="D60" t="str">
            <v>035</v>
          </cell>
          <cell r="E60" t="str">
            <v>BOSTON PREPARATORY</v>
          </cell>
          <cell r="F60" t="str">
            <v>BOSTON</v>
          </cell>
          <cell r="G60">
            <v>406</v>
          </cell>
          <cell r="H60">
            <v>196</v>
          </cell>
          <cell r="I60">
            <v>48.275862068965516</v>
          </cell>
          <cell r="J60">
            <v>4753157.5134532508</v>
          </cell>
          <cell r="K60">
            <v>10</v>
          </cell>
          <cell r="L60">
            <v>872865.41999999993</v>
          </cell>
          <cell r="M60">
            <v>18.363906887778437</v>
          </cell>
          <cell r="N60">
            <v>11707</v>
          </cell>
          <cell r="O60">
            <v>4453.3949999999995</v>
          </cell>
        </row>
        <row r="61">
          <cell r="A61">
            <v>416035044</v>
          </cell>
          <cell r="B61" t="str">
            <v>416</v>
          </cell>
          <cell r="C61" t="str">
            <v>035</v>
          </cell>
          <cell r="D61" t="str">
            <v>044</v>
          </cell>
          <cell r="E61" t="str">
            <v>BOSTON PREPARATORY</v>
          </cell>
          <cell r="F61" t="str">
            <v>BROCKTON</v>
          </cell>
          <cell r="G61">
            <v>1</v>
          </cell>
          <cell r="H61">
            <v>1</v>
          </cell>
          <cell r="I61">
            <v>100</v>
          </cell>
          <cell r="J61">
            <v>14634.635323874998</v>
          </cell>
          <cell r="K61">
            <v>10</v>
          </cell>
          <cell r="L61">
            <v>4453.3949999999995</v>
          </cell>
          <cell r="M61">
            <v>30.430515700891529</v>
          </cell>
          <cell r="N61">
            <v>14635</v>
          </cell>
          <cell r="O61">
            <v>4453.3949999999995</v>
          </cell>
        </row>
        <row r="62">
          <cell r="A62">
            <v>416035073</v>
          </cell>
          <cell r="B62" t="str">
            <v>416</v>
          </cell>
          <cell r="C62" t="str">
            <v>035</v>
          </cell>
          <cell r="D62" t="str">
            <v>073</v>
          </cell>
          <cell r="E62" t="str">
            <v>BOSTON PREPARATORY</v>
          </cell>
          <cell r="F62" t="str">
            <v>DEDHAM</v>
          </cell>
          <cell r="G62">
            <v>1</v>
          </cell>
          <cell r="H62">
            <v>0</v>
          </cell>
          <cell r="I62">
            <v>0</v>
          </cell>
          <cell r="J62">
            <v>10206.530973875</v>
          </cell>
          <cell r="K62">
            <v>1</v>
          </cell>
          <cell r="L62">
            <v>0</v>
          </cell>
          <cell r="M62">
            <v>0</v>
          </cell>
          <cell r="N62">
            <v>10207</v>
          </cell>
          <cell r="O62">
            <v>4065.6749999999997</v>
          </cell>
        </row>
        <row r="63">
          <cell r="A63">
            <v>416035189</v>
          </cell>
          <cell r="B63" t="str">
            <v>416</v>
          </cell>
          <cell r="C63" t="str">
            <v>035</v>
          </cell>
          <cell r="D63" t="str">
            <v>189</v>
          </cell>
          <cell r="E63" t="str">
            <v>BOSTON PREPARATORY</v>
          </cell>
          <cell r="F63" t="str">
            <v>MILTON</v>
          </cell>
          <cell r="G63">
            <v>1</v>
          </cell>
          <cell r="H63">
            <v>0</v>
          </cell>
          <cell r="I63">
            <v>0</v>
          </cell>
          <cell r="J63">
            <v>8382.3327538749982</v>
          </cell>
          <cell r="K63">
            <v>1</v>
          </cell>
          <cell r="L63">
            <v>0</v>
          </cell>
          <cell r="M63">
            <v>0</v>
          </cell>
          <cell r="N63">
            <v>8382</v>
          </cell>
          <cell r="O63">
            <v>4065.6749999999997</v>
          </cell>
        </row>
        <row r="64">
          <cell r="A64">
            <v>416035244</v>
          </cell>
          <cell r="B64" t="str">
            <v>416</v>
          </cell>
          <cell r="C64" t="str">
            <v>035</v>
          </cell>
          <cell r="D64" t="str">
            <v>244</v>
          </cell>
          <cell r="E64" t="str">
            <v>BOSTON PREPARATORY</v>
          </cell>
          <cell r="F64" t="str">
            <v>RANDOLPH</v>
          </cell>
          <cell r="G64">
            <v>3</v>
          </cell>
          <cell r="H64">
            <v>1</v>
          </cell>
          <cell r="I64">
            <v>33.333333333333329</v>
          </cell>
          <cell r="J64">
            <v>34962.016221625003</v>
          </cell>
          <cell r="K64">
            <v>8</v>
          </cell>
          <cell r="L64">
            <v>4367.2242299999998</v>
          </cell>
          <cell r="M64">
            <v>12.491339750877261</v>
          </cell>
          <cell r="N64">
            <v>11654</v>
          </cell>
          <cell r="O64">
            <v>4367.2242299999998</v>
          </cell>
        </row>
        <row r="65">
          <cell r="A65">
            <v>416035285</v>
          </cell>
          <cell r="B65" t="str">
            <v>416</v>
          </cell>
          <cell r="C65" t="str">
            <v>035</v>
          </cell>
          <cell r="D65" t="str">
            <v>285</v>
          </cell>
          <cell r="E65" t="str">
            <v>BOSTON PREPARATORY</v>
          </cell>
          <cell r="F65" t="str">
            <v>STOUGHTON</v>
          </cell>
          <cell r="G65">
            <v>3</v>
          </cell>
          <cell r="H65">
            <v>0</v>
          </cell>
          <cell r="I65">
            <v>0</v>
          </cell>
          <cell r="J65">
            <v>28795.394701624995</v>
          </cell>
          <cell r="K65">
            <v>1</v>
          </cell>
          <cell r="L65">
            <v>0</v>
          </cell>
          <cell r="M65">
            <v>0</v>
          </cell>
          <cell r="N65">
            <v>9598</v>
          </cell>
          <cell r="O65">
            <v>4065.6749999999997</v>
          </cell>
        </row>
        <row r="66">
          <cell r="A66">
            <v>417035035</v>
          </cell>
          <cell r="B66" t="str">
            <v>417</v>
          </cell>
          <cell r="C66" t="str">
            <v>035</v>
          </cell>
          <cell r="D66" t="str">
            <v>035</v>
          </cell>
          <cell r="E66" t="str">
            <v>BRIDGE BOSTON</v>
          </cell>
          <cell r="F66" t="str">
            <v>BOSTON</v>
          </cell>
          <cell r="G66">
            <v>200</v>
          </cell>
          <cell r="H66">
            <v>131</v>
          </cell>
          <cell r="I66">
            <v>65.5</v>
          </cell>
          <cell r="J66">
            <v>2456987.0669013746</v>
          </cell>
          <cell r="K66">
            <v>10</v>
          </cell>
          <cell r="L66">
            <v>583394.745</v>
          </cell>
          <cell r="M66">
            <v>23.744314850454113</v>
          </cell>
          <cell r="N66">
            <v>12285</v>
          </cell>
          <cell r="O66">
            <v>4453.3949999999995</v>
          </cell>
        </row>
        <row r="67">
          <cell r="A67">
            <v>417035244</v>
          </cell>
          <cell r="B67" t="str">
            <v>417</v>
          </cell>
          <cell r="C67" t="str">
            <v>035</v>
          </cell>
          <cell r="D67" t="str">
            <v>244</v>
          </cell>
          <cell r="E67" t="str">
            <v>BRIDGE BOSTON</v>
          </cell>
          <cell r="F67" t="str">
            <v>RANDOLPH</v>
          </cell>
          <cell r="G67">
            <v>1</v>
          </cell>
          <cell r="H67">
            <v>0</v>
          </cell>
          <cell r="I67">
            <v>0</v>
          </cell>
          <cell r="J67">
            <v>10901.446123875001</v>
          </cell>
          <cell r="K67">
            <v>1</v>
          </cell>
          <cell r="L67">
            <v>0</v>
          </cell>
          <cell r="M67">
            <v>0</v>
          </cell>
          <cell r="N67">
            <v>10901</v>
          </cell>
          <cell r="O67">
            <v>4065.6749999999997</v>
          </cell>
        </row>
        <row r="68">
          <cell r="A68">
            <v>417035274</v>
          </cell>
          <cell r="B68" t="str">
            <v>417</v>
          </cell>
          <cell r="C68" t="str">
            <v>035</v>
          </cell>
          <cell r="D68" t="str">
            <v>274</v>
          </cell>
          <cell r="E68" t="str">
            <v>BRIDGE BOSTON</v>
          </cell>
          <cell r="F68" t="str">
            <v>SOMERVILLE</v>
          </cell>
          <cell r="G68">
            <v>2</v>
          </cell>
          <cell r="H68">
            <v>1</v>
          </cell>
          <cell r="I68">
            <v>50</v>
          </cell>
          <cell r="J68">
            <v>17081.479283875</v>
          </cell>
          <cell r="K68">
            <v>10</v>
          </cell>
          <cell r="L68">
            <v>4453.3949999999995</v>
          </cell>
          <cell r="M68">
            <v>26.071483189421574</v>
          </cell>
          <cell r="N68">
            <v>8541</v>
          </cell>
          <cell r="O68">
            <v>4453.3949999999995</v>
          </cell>
        </row>
        <row r="69">
          <cell r="A69">
            <v>417035293</v>
          </cell>
          <cell r="B69" t="str">
            <v>417</v>
          </cell>
          <cell r="C69" t="str">
            <v>035</v>
          </cell>
          <cell r="D69" t="str">
            <v>293</v>
          </cell>
          <cell r="E69" t="str">
            <v>BRIDGE BOSTON</v>
          </cell>
          <cell r="F69" t="str">
            <v>TAUNTON</v>
          </cell>
          <cell r="G69">
            <v>1</v>
          </cell>
          <cell r="H69">
            <v>0</v>
          </cell>
          <cell r="I69">
            <v>0</v>
          </cell>
          <cell r="J69">
            <v>4945.4452799999999</v>
          </cell>
          <cell r="K69">
            <v>1</v>
          </cell>
          <cell r="L69">
            <v>0</v>
          </cell>
          <cell r="M69">
            <v>0</v>
          </cell>
          <cell r="N69">
            <v>4945</v>
          </cell>
          <cell r="O69">
            <v>4065.6749999999997</v>
          </cell>
        </row>
        <row r="70">
          <cell r="A70">
            <v>418100014</v>
          </cell>
          <cell r="B70" t="str">
            <v>418</v>
          </cell>
          <cell r="C70" t="str">
            <v>100</v>
          </cell>
          <cell r="D70" t="str">
            <v>014</v>
          </cell>
          <cell r="E70" t="str">
            <v>CHRISTA MCAULIFFE</v>
          </cell>
          <cell r="F70" t="str">
            <v>ASHLAND</v>
          </cell>
          <cell r="G70">
            <v>39</v>
          </cell>
          <cell r="H70">
            <v>4</v>
          </cell>
          <cell r="I70">
            <v>10.256410256410255</v>
          </cell>
          <cell r="J70">
            <v>337019.29685975</v>
          </cell>
          <cell r="K70">
            <v>2</v>
          </cell>
          <cell r="L70">
            <v>16084.04</v>
          </cell>
          <cell r="M70">
            <v>4.7724388929258694</v>
          </cell>
          <cell r="N70">
            <v>8642</v>
          </cell>
          <cell r="O70">
            <v>4021.01</v>
          </cell>
        </row>
        <row r="71">
          <cell r="A71">
            <v>418100035</v>
          </cell>
          <cell r="B71" t="str">
            <v>418</v>
          </cell>
          <cell r="C71" t="str">
            <v>100</v>
          </cell>
          <cell r="D71" t="str">
            <v>035</v>
          </cell>
          <cell r="E71" t="str">
            <v>CHRISTA MCAULIFFE</v>
          </cell>
          <cell r="F71" t="str">
            <v>BOSTON</v>
          </cell>
          <cell r="G71">
            <v>1</v>
          </cell>
          <cell r="H71">
            <v>0</v>
          </cell>
          <cell r="I71">
            <v>0</v>
          </cell>
          <cell r="J71">
            <v>8230.7874702500012</v>
          </cell>
          <cell r="K71">
            <v>1</v>
          </cell>
          <cell r="L71">
            <v>0</v>
          </cell>
          <cell r="M71">
            <v>0</v>
          </cell>
          <cell r="N71">
            <v>8231</v>
          </cell>
          <cell r="O71">
            <v>3978.8500000000004</v>
          </cell>
        </row>
        <row r="72">
          <cell r="A72">
            <v>418100093</v>
          </cell>
          <cell r="B72" t="str">
            <v>418</v>
          </cell>
          <cell r="C72" t="str">
            <v>100</v>
          </cell>
          <cell r="D72" t="str">
            <v>093</v>
          </cell>
          <cell r="E72" t="str">
            <v>CHRISTA MCAULIFFE</v>
          </cell>
          <cell r="F72" t="str">
            <v>EVERETT</v>
          </cell>
          <cell r="G72">
            <v>1</v>
          </cell>
          <cell r="H72">
            <v>1</v>
          </cell>
          <cell r="I72">
            <v>100</v>
          </cell>
          <cell r="J72">
            <v>12571.341170250002</v>
          </cell>
          <cell r="K72">
            <v>10</v>
          </cell>
          <cell r="L72">
            <v>4358.29</v>
          </cell>
          <cell r="M72">
            <v>34.668456936908733</v>
          </cell>
          <cell r="N72">
            <v>12571</v>
          </cell>
          <cell r="O72">
            <v>4358.29</v>
          </cell>
        </row>
        <row r="73">
          <cell r="A73">
            <v>418100100</v>
          </cell>
          <cell r="B73" t="str">
            <v>418</v>
          </cell>
          <cell r="C73" t="str">
            <v>100</v>
          </cell>
          <cell r="D73" t="str">
            <v>100</v>
          </cell>
          <cell r="E73" t="str">
            <v>CHRISTA MCAULIFFE</v>
          </cell>
          <cell r="F73" t="str">
            <v>FRAMINGHAM</v>
          </cell>
          <cell r="G73">
            <v>289</v>
          </cell>
          <cell r="H73">
            <v>66</v>
          </cell>
          <cell r="I73">
            <v>22.837370242214533</v>
          </cell>
          <cell r="J73">
            <v>2683431.4096822501</v>
          </cell>
          <cell r="K73">
            <v>5</v>
          </cell>
          <cell r="L73">
            <v>273734.34000000003</v>
          </cell>
          <cell r="M73">
            <v>10.200906906445335</v>
          </cell>
          <cell r="N73">
            <v>9285</v>
          </cell>
          <cell r="O73">
            <v>4147.49</v>
          </cell>
        </row>
        <row r="74">
          <cell r="A74">
            <v>418100136</v>
          </cell>
          <cell r="B74" t="str">
            <v>418</v>
          </cell>
          <cell r="C74" t="str">
            <v>100</v>
          </cell>
          <cell r="D74" t="str">
            <v>136</v>
          </cell>
          <cell r="E74" t="str">
            <v>CHRISTA MCAULIFFE</v>
          </cell>
          <cell r="F74" t="str">
            <v>HOLLISTON</v>
          </cell>
          <cell r="G74">
            <v>9</v>
          </cell>
          <cell r="H74">
            <v>2</v>
          </cell>
          <cell r="I74">
            <v>22.222222222222221</v>
          </cell>
          <cell r="J74">
            <v>82338.310752249992</v>
          </cell>
          <cell r="K74">
            <v>5</v>
          </cell>
          <cell r="L74">
            <v>8294.98</v>
          </cell>
          <cell r="M74">
            <v>10.074265459439644</v>
          </cell>
          <cell r="N74">
            <v>9149</v>
          </cell>
          <cell r="O74">
            <v>4147.49</v>
          </cell>
        </row>
        <row r="75">
          <cell r="A75">
            <v>418100139</v>
          </cell>
          <cell r="B75" t="str">
            <v>418</v>
          </cell>
          <cell r="C75" t="str">
            <v>100</v>
          </cell>
          <cell r="D75" t="str">
            <v>139</v>
          </cell>
          <cell r="E75" t="str">
            <v>CHRISTA MCAULIFFE</v>
          </cell>
          <cell r="F75" t="str">
            <v>HOPKINTON</v>
          </cell>
          <cell r="G75">
            <v>9</v>
          </cell>
          <cell r="H75">
            <v>1</v>
          </cell>
          <cell r="I75">
            <v>11.111111111111111</v>
          </cell>
          <cell r="J75">
            <v>78081.733612249998</v>
          </cell>
          <cell r="K75">
            <v>2</v>
          </cell>
          <cell r="L75">
            <v>4021.01</v>
          </cell>
          <cell r="M75">
            <v>5.1497447789365633</v>
          </cell>
          <cell r="N75">
            <v>8676</v>
          </cell>
          <cell r="O75">
            <v>4021.01</v>
          </cell>
        </row>
        <row r="76">
          <cell r="A76">
            <v>418100170</v>
          </cell>
          <cell r="B76" t="str">
            <v>418</v>
          </cell>
          <cell r="C76" t="str">
            <v>100</v>
          </cell>
          <cell r="D76" t="str">
            <v>170</v>
          </cell>
          <cell r="E76" t="str">
            <v>CHRISTA MCAULIFFE</v>
          </cell>
          <cell r="F76" t="str">
            <v>MARLBOROUGH</v>
          </cell>
          <cell r="G76">
            <v>8</v>
          </cell>
          <cell r="H76">
            <v>1</v>
          </cell>
          <cell r="I76">
            <v>12.5</v>
          </cell>
          <cell r="J76">
            <v>72363.190161999999</v>
          </cell>
          <cell r="K76">
            <v>3</v>
          </cell>
          <cell r="L76">
            <v>4063.1594599999999</v>
          </cell>
          <cell r="M76">
            <v>5.6149534741403402</v>
          </cell>
          <cell r="N76">
            <v>9045</v>
          </cell>
          <cell r="O76">
            <v>4063.1594599999999</v>
          </cell>
        </row>
        <row r="77">
          <cell r="A77">
            <v>418100174</v>
          </cell>
          <cell r="B77" t="str">
            <v>418</v>
          </cell>
          <cell r="C77" t="str">
            <v>100</v>
          </cell>
          <cell r="D77" t="str">
            <v>174</v>
          </cell>
          <cell r="E77" t="str">
            <v>CHRISTA MCAULIFFE</v>
          </cell>
          <cell r="F77" t="str">
            <v>MAYNARD</v>
          </cell>
          <cell r="G77">
            <v>1</v>
          </cell>
          <cell r="H77">
            <v>1</v>
          </cell>
          <cell r="I77">
            <v>100</v>
          </cell>
          <cell r="J77">
            <v>12571.341170250002</v>
          </cell>
          <cell r="K77">
            <v>10</v>
          </cell>
          <cell r="L77">
            <v>4358.29</v>
          </cell>
          <cell r="M77">
            <v>34.668456936908733</v>
          </cell>
          <cell r="N77">
            <v>12571</v>
          </cell>
          <cell r="O77">
            <v>4358.29</v>
          </cell>
        </row>
        <row r="78">
          <cell r="A78">
            <v>418100175</v>
          </cell>
          <cell r="B78" t="str">
            <v>418</v>
          </cell>
          <cell r="C78" t="str">
            <v>100</v>
          </cell>
          <cell r="D78" t="str">
            <v>175</v>
          </cell>
          <cell r="E78" t="str">
            <v>CHRISTA MCAULIFFE</v>
          </cell>
          <cell r="F78" t="str">
            <v>MEDFIELD</v>
          </cell>
          <cell r="G78">
            <v>1</v>
          </cell>
          <cell r="H78">
            <v>0</v>
          </cell>
          <cell r="I78">
            <v>0</v>
          </cell>
          <cell r="J78">
            <v>8230.7874702500012</v>
          </cell>
          <cell r="K78">
            <v>1</v>
          </cell>
          <cell r="L78">
            <v>0</v>
          </cell>
          <cell r="M78">
            <v>0</v>
          </cell>
          <cell r="N78">
            <v>8231</v>
          </cell>
          <cell r="O78">
            <v>3978.8500000000004</v>
          </cell>
        </row>
        <row r="79">
          <cell r="A79">
            <v>418100185</v>
          </cell>
          <cell r="B79" t="str">
            <v>418</v>
          </cell>
          <cell r="C79" t="str">
            <v>100</v>
          </cell>
          <cell r="D79" t="str">
            <v>185</v>
          </cell>
          <cell r="E79" t="str">
            <v>CHRISTA MCAULIFFE</v>
          </cell>
          <cell r="F79" t="str">
            <v>MILFORD</v>
          </cell>
          <cell r="G79">
            <v>3</v>
          </cell>
          <cell r="H79">
            <v>0</v>
          </cell>
          <cell r="I79">
            <v>0</v>
          </cell>
          <cell r="J79">
            <v>24692.362410749996</v>
          </cell>
          <cell r="K79">
            <v>1</v>
          </cell>
          <cell r="L79">
            <v>0</v>
          </cell>
          <cell r="M79">
            <v>0</v>
          </cell>
          <cell r="N79">
            <v>8231</v>
          </cell>
          <cell r="O79">
            <v>3978.8500000000004</v>
          </cell>
        </row>
        <row r="80">
          <cell r="A80">
            <v>418100198</v>
          </cell>
          <cell r="B80" t="str">
            <v>418</v>
          </cell>
          <cell r="C80" t="str">
            <v>100</v>
          </cell>
          <cell r="D80" t="str">
            <v>198</v>
          </cell>
          <cell r="E80" t="str">
            <v>CHRISTA MCAULIFFE</v>
          </cell>
          <cell r="F80" t="str">
            <v>NATICK</v>
          </cell>
          <cell r="G80">
            <v>29</v>
          </cell>
          <cell r="H80">
            <v>3</v>
          </cell>
          <cell r="I80">
            <v>10.344827586206897</v>
          </cell>
          <cell r="J80">
            <v>250706.77577725003</v>
          </cell>
          <cell r="K80">
            <v>2</v>
          </cell>
          <cell r="L80">
            <v>12063.029999999999</v>
          </cell>
          <cell r="M80">
            <v>4.8116090849965127</v>
          </cell>
          <cell r="N80">
            <v>8645</v>
          </cell>
          <cell r="O80">
            <v>4021.01</v>
          </cell>
        </row>
        <row r="81">
          <cell r="A81">
            <v>418100213</v>
          </cell>
          <cell r="B81" t="str">
            <v>418</v>
          </cell>
          <cell r="C81" t="str">
            <v>100</v>
          </cell>
          <cell r="D81" t="str">
            <v>213</v>
          </cell>
          <cell r="E81" t="str">
            <v>CHRISTA MCAULIFFE</v>
          </cell>
          <cell r="F81" t="str">
            <v>NORTHBOROUGH</v>
          </cell>
          <cell r="G81">
            <v>1</v>
          </cell>
          <cell r="H81">
            <v>0</v>
          </cell>
          <cell r="I81">
            <v>0</v>
          </cell>
          <cell r="J81">
            <v>8230.7874702500012</v>
          </cell>
          <cell r="K81">
            <v>1</v>
          </cell>
          <cell r="L81">
            <v>0</v>
          </cell>
          <cell r="M81">
            <v>0</v>
          </cell>
          <cell r="N81">
            <v>8231</v>
          </cell>
          <cell r="O81">
            <v>3978.8500000000004</v>
          </cell>
        </row>
        <row r="82">
          <cell r="A82">
            <v>418100276</v>
          </cell>
          <cell r="B82" t="str">
            <v>418</v>
          </cell>
          <cell r="C82" t="str">
            <v>100</v>
          </cell>
          <cell r="D82" t="str">
            <v>276</v>
          </cell>
          <cell r="E82" t="str">
            <v>CHRISTA MCAULIFFE</v>
          </cell>
          <cell r="F82" t="str">
            <v>SOUTHBOROUGH</v>
          </cell>
          <cell r="G82">
            <v>1</v>
          </cell>
          <cell r="H82">
            <v>0</v>
          </cell>
          <cell r="I82">
            <v>0</v>
          </cell>
          <cell r="J82">
            <v>8230.7874702500012</v>
          </cell>
          <cell r="K82">
            <v>1</v>
          </cell>
          <cell r="L82">
            <v>0</v>
          </cell>
          <cell r="M82">
            <v>0</v>
          </cell>
          <cell r="N82">
            <v>8231</v>
          </cell>
          <cell r="O82">
            <v>3978.8500000000004</v>
          </cell>
        </row>
        <row r="83">
          <cell r="A83">
            <v>418100288</v>
          </cell>
          <cell r="B83" t="str">
            <v>418</v>
          </cell>
          <cell r="C83" t="str">
            <v>100</v>
          </cell>
          <cell r="D83" t="str">
            <v>288</v>
          </cell>
          <cell r="E83" t="str">
            <v>CHRISTA MCAULIFFE</v>
          </cell>
          <cell r="F83" t="str">
            <v>SUDBURY</v>
          </cell>
          <cell r="G83">
            <v>3</v>
          </cell>
          <cell r="H83">
            <v>0</v>
          </cell>
          <cell r="I83">
            <v>0</v>
          </cell>
          <cell r="J83">
            <v>24692.362410749996</v>
          </cell>
          <cell r="K83">
            <v>1</v>
          </cell>
          <cell r="L83">
            <v>0</v>
          </cell>
          <cell r="M83">
            <v>0</v>
          </cell>
          <cell r="N83">
            <v>8231</v>
          </cell>
          <cell r="O83">
            <v>3978.8500000000004</v>
          </cell>
        </row>
        <row r="84">
          <cell r="A84">
            <v>418100304</v>
          </cell>
          <cell r="B84" t="str">
            <v>418</v>
          </cell>
          <cell r="C84" t="str">
            <v>100</v>
          </cell>
          <cell r="D84" t="str">
            <v>304</v>
          </cell>
          <cell r="E84" t="str">
            <v>CHRISTA MCAULIFFE</v>
          </cell>
          <cell r="F84" t="str">
            <v>UXBRIDGE</v>
          </cell>
          <cell r="G84">
            <v>1</v>
          </cell>
          <cell r="H84">
            <v>1</v>
          </cell>
          <cell r="I84">
            <v>100</v>
          </cell>
          <cell r="J84">
            <v>12571.341170250002</v>
          </cell>
          <cell r="K84">
            <v>10</v>
          </cell>
          <cell r="L84">
            <v>4358.29</v>
          </cell>
          <cell r="M84">
            <v>34.668456936908733</v>
          </cell>
          <cell r="N84">
            <v>12571</v>
          </cell>
          <cell r="O84">
            <v>4358.29</v>
          </cell>
        </row>
        <row r="85">
          <cell r="A85">
            <v>418100315</v>
          </cell>
          <cell r="B85" t="str">
            <v>418</v>
          </cell>
          <cell r="C85" t="str">
            <v>100</v>
          </cell>
          <cell r="D85" t="str">
            <v>315</v>
          </cell>
          <cell r="E85" t="str">
            <v>CHRISTA MCAULIFFE</v>
          </cell>
          <cell r="F85" t="str">
            <v>WAYLAND</v>
          </cell>
          <cell r="G85">
            <v>1</v>
          </cell>
          <cell r="H85">
            <v>0</v>
          </cell>
          <cell r="I85">
            <v>0</v>
          </cell>
          <cell r="J85">
            <v>8230.7874702500012</v>
          </cell>
          <cell r="K85">
            <v>1</v>
          </cell>
          <cell r="L85">
            <v>0</v>
          </cell>
          <cell r="M85">
            <v>0</v>
          </cell>
          <cell r="N85">
            <v>8231</v>
          </cell>
          <cell r="O85">
            <v>3978.8500000000004</v>
          </cell>
        </row>
        <row r="86">
          <cell r="A86">
            <v>418100321</v>
          </cell>
          <cell r="B86" t="str">
            <v>418</v>
          </cell>
          <cell r="C86" t="str">
            <v>100</v>
          </cell>
          <cell r="D86" t="str">
            <v>321</v>
          </cell>
          <cell r="E86" t="str">
            <v>CHRISTA MCAULIFFE</v>
          </cell>
          <cell r="F86" t="str">
            <v>WESTBOROUGH</v>
          </cell>
          <cell r="G86">
            <v>1</v>
          </cell>
          <cell r="H86">
            <v>0</v>
          </cell>
          <cell r="I86">
            <v>0</v>
          </cell>
          <cell r="J86">
            <v>8230.7874702500012</v>
          </cell>
          <cell r="K86">
            <v>1</v>
          </cell>
          <cell r="L86">
            <v>0</v>
          </cell>
          <cell r="M86">
            <v>0</v>
          </cell>
          <cell r="N86">
            <v>8231</v>
          </cell>
          <cell r="O86">
            <v>3978.8500000000004</v>
          </cell>
        </row>
        <row r="87">
          <cell r="A87">
            <v>418100655</v>
          </cell>
          <cell r="B87" t="str">
            <v>418</v>
          </cell>
          <cell r="C87" t="str">
            <v>100</v>
          </cell>
          <cell r="D87" t="str">
            <v>655</v>
          </cell>
          <cell r="E87" t="str">
            <v>CHRISTA MCAULIFFE</v>
          </cell>
          <cell r="F87" t="str">
            <v>DOVER SHERBORN</v>
          </cell>
          <cell r="G87">
            <v>1</v>
          </cell>
          <cell r="H87">
            <v>0</v>
          </cell>
          <cell r="I87">
            <v>0</v>
          </cell>
          <cell r="J87">
            <v>8230.7874702500012</v>
          </cell>
          <cell r="K87">
            <v>1</v>
          </cell>
          <cell r="L87">
            <v>0</v>
          </cell>
          <cell r="M87">
            <v>0</v>
          </cell>
          <cell r="N87">
            <v>8231</v>
          </cell>
          <cell r="O87">
            <v>3978.8500000000004</v>
          </cell>
        </row>
        <row r="88">
          <cell r="A88">
            <v>418100710</v>
          </cell>
          <cell r="B88" t="str">
            <v>418</v>
          </cell>
          <cell r="C88" t="str">
            <v>100</v>
          </cell>
          <cell r="D88" t="str">
            <v>710</v>
          </cell>
          <cell r="E88" t="str">
            <v>CHRISTA MCAULIFFE</v>
          </cell>
          <cell r="F88" t="str">
            <v>MENDON UPTON</v>
          </cell>
          <cell r="G88">
            <v>3</v>
          </cell>
          <cell r="H88">
            <v>0</v>
          </cell>
          <cell r="I88">
            <v>0</v>
          </cell>
          <cell r="J88">
            <v>24692.362410749996</v>
          </cell>
          <cell r="K88">
            <v>1</v>
          </cell>
          <cell r="L88">
            <v>0</v>
          </cell>
          <cell r="M88">
            <v>0</v>
          </cell>
          <cell r="N88">
            <v>8231</v>
          </cell>
          <cell r="O88">
            <v>3978.8500000000004</v>
          </cell>
        </row>
        <row r="89">
          <cell r="A89">
            <v>419035035</v>
          </cell>
          <cell r="B89" t="str">
            <v>419</v>
          </cell>
          <cell r="C89" t="str">
            <v>035</v>
          </cell>
          <cell r="D89" t="str">
            <v>035</v>
          </cell>
          <cell r="E89" t="str">
            <v>HELEN Y. DAVIS LEADERSHIP ACADEMY</v>
          </cell>
          <cell r="F89" t="str">
            <v>BOSTON</v>
          </cell>
          <cell r="G89">
            <v>201</v>
          </cell>
          <cell r="H89">
            <v>123</v>
          </cell>
          <cell r="I89">
            <v>61.194029850746269</v>
          </cell>
          <cell r="J89">
            <v>2305079.119678875</v>
          </cell>
          <cell r="K89">
            <v>10</v>
          </cell>
          <cell r="L89">
            <v>547767.58499999996</v>
          </cell>
          <cell r="M89">
            <v>23.763504702446419</v>
          </cell>
          <cell r="N89">
            <v>11468</v>
          </cell>
          <cell r="O89">
            <v>4453.3949999999995</v>
          </cell>
        </row>
        <row r="90">
          <cell r="A90">
            <v>419035044</v>
          </cell>
          <cell r="B90" t="str">
            <v>419</v>
          </cell>
          <cell r="C90" t="str">
            <v>035</v>
          </cell>
          <cell r="D90" t="str">
            <v>044</v>
          </cell>
          <cell r="E90" t="str">
            <v>HELEN Y. DAVIS LEADERSHIP ACADEMY</v>
          </cell>
          <cell r="F90" t="str">
            <v>BROCKTON</v>
          </cell>
          <cell r="G90">
            <v>5</v>
          </cell>
          <cell r="H90">
            <v>2</v>
          </cell>
          <cell r="I90">
            <v>40</v>
          </cell>
          <cell r="J90">
            <v>50682.202189374999</v>
          </cell>
          <cell r="K90">
            <v>9</v>
          </cell>
          <cell r="L90">
            <v>8820.6299999999992</v>
          </cell>
          <cell r="M90">
            <v>17.403801766627165</v>
          </cell>
          <cell r="N90">
            <v>10136</v>
          </cell>
          <cell r="O90">
            <v>4410.3149999999996</v>
          </cell>
        </row>
        <row r="91">
          <cell r="A91">
            <v>419035049</v>
          </cell>
          <cell r="B91" t="str">
            <v>419</v>
          </cell>
          <cell r="C91" t="str">
            <v>035</v>
          </cell>
          <cell r="D91" t="str">
            <v>049</v>
          </cell>
          <cell r="E91" t="str">
            <v>HELEN Y. DAVIS LEADERSHIP ACADEMY</v>
          </cell>
          <cell r="F91" t="str">
            <v>CAMBRIDGE</v>
          </cell>
          <cell r="G91">
            <v>4</v>
          </cell>
          <cell r="H91">
            <v>2</v>
          </cell>
          <cell r="I91">
            <v>50</v>
          </cell>
          <cell r="J91">
            <v>42385.539715499996</v>
          </cell>
          <cell r="K91">
            <v>10</v>
          </cell>
          <cell r="L91">
            <v>8906.7899999999991</v>
          </cell>
          <cell r="M91">
            <v>21.0137468103134</v>
          </cell>
          <cell r="N91">
            <v>10596</v>
          </cell>
          <cell r="O91">
            <v>4453.3949999999995</v>
          </cell>
        </row>
        <row r="92">
          <cell r="A92">
            <v>419035133</v>
          </cell>
          <cell r="B92" t="str">
            <v>419</v>
          </cell>
          <cell r="C92" t="str">
            <v>035</v>
          </cell>
          <cell r="D92" t="str">
            <v>133</v>
          </cell>
          <cell r="E92" t="str">
            <v>HELEN Y. DAVIS LEADERSHIP ACADEMY</v>
          </cell>
          <cell r="F92" t="str">
            <v>HOLBROOK</v>
          </cell>
          <cell r="G92">
            <v>1</v>
          </cell>
          <cell r="H92">
            <v>1</v>
          </cell>
          <cell r="I92">
            <v>100</v>
          </cell>
          <cell r="J92">
            <v>12810.437103875</v>
          </cell>
          <cell r="K92">
            <v>10</v>
          </cell>
          <cell r="L92">
            <v>4453.3949999999995</v>
          </cell>
          <cell r="M92">
            <v>34.763802077080591</v>
          </cell>
          <cell r="N92">
            <v>12810</v>
          </cell>
          <cell r="O92">
            <v>4453.3949999999995</v>
          </cell>
        </row>
        <row r="93">
          <cell r="A93">
            <v>419035165</v>
          </cell>
          <cell r="B93" t="str">
            <v>419</v>
          </cell>
          <cell r="C93" t="str">
            <v>035</v>
          </cell>
          <cell r="D93" t="str">
            <v>165</v>
          </cell>
          <cell r="E93" t="str">
            <v>HELEN Y. DAVIS LEADERSHIP ACADEMY</v>
          </cell>
          <cell r="F93" t="str">
            <v>MALDEN</v>
          </cell>
          <cell r="G93">
            <v>1</v>
          </cell>
          <cell r="H93">
            <v>1</v>
          </cell>
          <cell r="I93">
            <v>100</v>
          </cell>
          <cell r="J93">
            <v>12810.437103875</v>
          </cell>
          <cell r="K93">
            <v>10</v>
          </cell>
          <cell r="L93">
            <v>4453.3949999999995</v>
          </cell>
          <cell r="M93">
            <v>34.763802077080591</v>
          </cell>
          <cell r="N93">
            <v>12810</v>
          </cell>
          <cell r="O93">
            <v>4453.3949999999995</v>
          </cell>
        </row>
        <row r="94">
          <cell r="A94">
            <v>419035244</v>
          </cell>
          <cell r="B94" t="str">
            <v>419</v>
          </cell>
          <cell r="C94" t="str">
            <v>035</v>
          </cell>
          <cell r="D94" t="str">
            <v>244</v>
          </cell>
          <cell r="E94" t="str">
            <v>HELEN Y. DAVIS LEADERSHIP ACADEMY</v>
          </cell>
          <cell r="F94" t="str">
            <v>RANDOLPH</v>
          </cell>
          <cell r="G94">
            <v>5</v>
          </cell>
          <cell r="H94">
            <v>1</v>
          </cell>
          <cell r="I94">
            <v>20</v>
          </cell>
          <cell r="J94">
            <v>48644.705019374996</v>
          </cell>
          <cell r="K94">
            <v>5</v>
          </cell>
          <cell r="L94">
            <v>4237.9949999999999</v>
          </cell>
          <cell r="M94">
            <v>8.7121404031785641</v>
          </cell>
          <cell r="N94">
            <v>9729</v>
          </cell>
          <cell r="O94">
            <v>4237.9949999999999</v>
          </cell>
        </row>
        <row r="95">
          <cell r="A95">
            <v>420049010</v>
          </cell>
          <cell r="B95" t="str">
            <v>420</v>
          </cell>
          <cell r="C95" t="str">
            <v>049</v>
          </cell>
          <cell r="D95" t="str">
            <v>010</v>
          </cell>
          <cell r="E95" t="str">
            <v>BENJAMIN BANNEKER</v>
          </cell>
          <cell r="F95" t="str">
            <v>ARLINGTON</v>
          </cell>
          <cell r="G95">
            <v>3</v>
          </cell>
          <cell r="H95">
            <v>2</v>
          </cell>
          <cell r="I95">
            <v>66.666666666666657</v>
          </cell>
          <cell r="J95">
            <v>35675.207839624993</v>
          </cell>
          <cell r="K95">
            <v>10</v>
          </cell>
          <cell r="L95">
            <v>9039.11</v>
          </cell>
          <cell r="M95">
            <v>25.337231504395398</v>
          </cell>
          <cell r="N95">
            <v>11892</v>
          </cell>
          <cell r="O95">
            <v>4519.5550000000003</v>
          </cell>
        </row>
        <row r="96">
          <cell r="A96">
            <v>420049023</v>
          </cell>
          <cell r="B96" t="str">
            <v>420</v>
          </cell>
          <cell r="C96" t="str">
            <v>049</v>
          </cell>
          <cell r="D96" t="str">
            <v>023</v>
          </cell>
          <cell r="E96" t="str">
            <v>BENJAMIN BANNEKER</v>
          </cell>
          <cell r="F96" t="str">
            <v>BEDFORD</v>
          </cell>
          <cell r="G96">
            <v>2</v>
          </cell>
          <cell r="H96">
            <v>0</v>
          </cell>
          <cell r="I96">
            <v>0</v>
          </cell>
          <cell r="J96">
            <v>17798.126359749996</v>
          </cell>
          <cell r="K96">
            <v>1</v>
          </cell>
          <cell r="L96">
            <v>0</v>
          </cell>
          <cell r="M96">
            <v>0</v>
          </cell>
          <cell r="N96">
            <v>8899</v>
          </cell>
          <cell r="O96">
            <v>4126.0749999999998</v>
          </cell>
        </row>
        <row r="97">
          <cell r="A97">
            <v>420049026</v>
          </cell>
          <cell r="B97" t="str">
            <v>420</v>
          </cell>
          <cell r="C97" t="str">
            <v>049</v>
          </cell>
          <cell r="D97" t="str">
            <v>026</v>
          </cell>
          <cell r="E97" t="str">
            <v>BENJAMIN BANNEKER</v>
          </cell>
          <cell r="F97" t="str">
            <v>BELMONT</v>
          </cell>
          <cell r="G97">
            <v>2</v>
          </cell>
          <cell r="H97">
            <v>2</v>
          </cell>
          <cell r="I97">
            <v>100</v>
          </cell>
          <cell r="J97">
            <v>26776.144659749996</v>
          </cell>
          <cell r="K97">
            <v>10</v>
          </cell>
          <cell r="L97">
            <v>9039.11</v>
          </cell>
          <cell r="M97">
            <v>33.758071278975521</v>
          </cell>
          <cell r="N97">
            <v>13388</v>
          </cell>
          <cell r="O97">
            <v>4519.5550000000003</v>
          </cell>
        </row>
        <row r="98">
          <cell r="A98">
            <v>420049031</v>
          </cell>
          <cell r="B98" t="str">
            <v>420</v>
          </cell>
          <cell r="C98" t="str">
            <v>049</v>
          </cell>
          <cell r="D98" t="str">
            <v>031</v>
          </cell>
          <cell r="E98" t="str">
            <v>BENJAMIN BANNEKER</v>
          </cell>
          <cell r="F98" t="str">
            <v>BILLERICA</v>
          </cell>
          <cell r="G98">
            <v>1</v>
          </cell>
          <cell r="H98">
            <v>0</v>
          </cell>
          <cell r="I98">
            <v>0</v>
          </cell>
          <cell r="J98">
            <v>8899.0631798749982</v>
          </cell>
          <cell r="K98">
            <v>1</v>
          </cell>
          <cell r="L98">
            <v>0</v>
          </cell>
          <cell r="M98">
            <v>0</v>
          </cell>
          <cell r="N98">
            <v>8899</v>
          </cell>
          <cell r="O98">
            <v>4126.0749999999998</v>
          </cell>
        </row>
        <row r="99">
          <cell r="A99">
            <v>420049035</v>
          </cell>
          <cell r="B99" t="str">
            <v>420</v>
          </cell>
          <cell r="C99" t="str">
            <v>049</v>
          </cell>
          <cell r="D99" t="str">
            <v>035</v>
          </cell>
          <cell r="E99" t="str">
            <v>BENJAMIN BANNEKER</v>
          </cell>
          <cell r="F99" t="str">
            <v>BOSTON</v>
          </cell>
          <cell r="G99">
            <v>105</v>
          </cell>
          <cell r="H99">
            <v>56</v>
          </cell>
          <cell r="I99">
            <v>53.333333333333336</v>
          </cell>
          <cell r="J99">
            <v>1184656.8709668748</v>
          </cell>
          <cell r="K99">
            <v>10</v>
          </cell>
          <cell r="L99">
            <v>253095.08</v>
          </cell>
          <cell r="M99">
            <v>21.364420888677476</v>
          </cell>
          <cell r="N99">
            <v>11282</v>
          </cell>
          <cell r="O99">
            <v>4519.5550000000003</v>
          </cell>
        </row>
        <row r="100">
          <cell r="A100">
            <v>420049044</v>
          </cell>
          <cell r="B100" t="str">
            <v>420</v>
          </cell>
          <cell r="C100" t="str">
            <v>049</v>
          </cell>
          <cell r="D100" t="str">
            <v>044</v>
          </cell>
          <cell r="E100" t="str">
            <v>BENJAMIN BANNEKER</v>
          </cell>
          <cell r="F100" t="str">
            <v>BROCKTON</v>
          </cell>
          <cell r="G100">
            <v>2</v>
          </cell>
          <cell r="H100">
            <v>2</v>
          </cell>
          <cell r="I100">
            <v>100</v>
          </cell>
          <cell r="J100">
            <v>26728.428929749996</v>
          </cell>
          <cell r="K100">
            <v>10</v>
          </cell>
          <cell r="L100">
            <v>9039.11</v>
          </cell>
          <cell r="M100">
            <v>33.81833636296912</v>
          </cell>
          <cell r="N100">
            <v>13364</v>
          </cell>
          <cell r="O100">
            <v>4519.5550000000003</v>
          </cell>
        </row>
        <row r="101">
          <cell r="A101">
            <v>420049049</v>
          </cell>
          <cell r="B101" t="str">
            <v>420</v>
          </cell>
          <cell r="C101" t="str">
            <v>049</v>
          </cell>
          <cell r="D101" t="str">
            <v>049</v>
          </cell>
          <cell r="E101" t="str">
            <v>BENJAMIN BANNEKER</v>
          </cell>
          <cell r="F101" t="str">
            <v>CAMBRIDGE</v>
          </cell>
          <cell r="G101">
            <v>139</v>
          </cell>
          <cell r="H101">
            <v>101</v>
          </cell>
          <cell r="I101">
            <v>72.661870503597129</v>
          </cell>
          <cell r="J101">
            <v>1700792.8263826249</v>
          </cell>
          <cell r="K101">
            <v>10</v>
          </cell>
          <cell r="L101">
            <v>456475.05499999999</v>
          </cell>
          <cell r="M101">
            <v>26.838956980484554</v>
          </cell>
          <cell r="N101">
            <v>12236</v>
          </cell>
          <cell r="O101">
            <v>4519.5550000000003</v>
          </cell>
        </row>
        <row r="102">
          <cell r="A102">
            <v>420049057</v>
          </cell>
          <cell r="B102" t="str">
            <v>420</v>
          </cell>
          <cell r="C102" t="str">
            <v>049</v>
          </cell>
          <cell r="D102" t="str">
            <v>057</v>
          </cell>
          <cell r="E102" t="str">
            <v>BENJAMIN BANNEKER</v>
          </cell>
          <cell r="F102" t="str">
            <v>CHELSEA</v>
          </cell>
          <cell r="G102">
            <v>5</v>
          </cell>
          <cell r="H102">
            <v>2</v>
          </cell>
          <cell r="I102">
            <v>40</v>
          </cell>
          <cell r="J102">
            <v>57622.343369375005</v>
          </cell>
          <cell r="K102">
            <v>9</v>
          </cell>
          <cell r="L102">
            <v>8951.67</v>
          </cell>
          <cell r="M102">
            <v>15.53506760844026</v>
          </cell>
          <cell r="N102">
            <v>11524</v>
          </cell>
          <cell r="O102">
            <v>4475.835</v>
          </cell>
        </row>
        <row r="103">
          <cell r="A103">
            <v>420049093</v>
          </cell>
          <cell r="B103" t="str">
            <v>420</v>
          </cell>
          <cell r="C103" t="str">
            <v>049</v>
          </cell>
          <cell r="D103" t="str">
            <v>093</v>
          </cell>
          <cell r="E103" t="str">
            <v>BENJAMIN BANNEKER</v>
          </cell>
          <cell r="F103" t="str">
            <v>EVERETT</v>
          </cell>
          <cell r="G103">
            <v>39</v>
          </cell>
          <cell r="H103">
            <v>20</v>
          </cell>
          <cell r="I103">
            <v>51.282051282051277</v>
          </cell>
          <cell r="J103">
            <v>439511.57173512509</v>
          </cell>
          <cell r="K103">
            <v>10</v>
          </cell>
          <cell r="L103">
            <v>90391.099999999991</v>
          </cell>
          <cell r="M103">
            <v>20.566261689800253</v>
          </cell>
          <cell r="N103">
            <v>11270</v>
          </cell>
          <cell r="O103">
            <v>4519.5550000000003</v>
          </cell>
        </row>
        <row r="104">
          <cell r="A104">
            <v>420049149</v>
          </cell>
          <cell r="B104" t="str">
            <v>420</v>
          </cell>
          <cell r="C104" t="str">
            <v>049</v>
          </cell>
          <cell r="D104" t="str">
            <v>149</v>
          </cell>
          <cell r="E104" t="str">
            <v>BENJAMIN BANNEKER</v>
          </cell>
          <cell r="F104" t="str">
            <v>LAWRENCE</v>
          </cell>
          <cell r="G104">
            <v>1</v>
          </cell>
          <cell r="H104">
            <v>0</v>
          </cell>
          <cell r="I104">
            <v>0</v>
          </cell>
          <cell r="J104">
            <v>8899.0631798749982</v>
          </cell>
          <cell r="K104">
            <v>1</v>
          </cell>
          <cell r="L104">
            <v>0</v>
          </cell>
          <cell r="M104">
            <v>0</v>
          </cell>
          <cell r="N104">
            <v>8899</v>
          </cell>
          <cell r="O104">
            <v>4126.0749999999998</v>
          </cell>
        </row>
        <row r="105">
          <cell r="A105">
            <v>420049163</v>
          </cell>
          <cell r="B105" t="str">
            <v>420</v>
          </cell>
          <cell r="C105" t="str">
            <v>049</v>
          </cell>
          <cell r="D105" t="str">
            <v>163</v>
          </cell>
          <cell r="E105" t="str">
            <v>BENJAMIN BANNEKER</v>
          </cell>
          <cell r="F105" t="str">
            <v>LYNN</v>
          </cell>
          <cell r="G105">
            <v>5</v>
          </cell>
          <cell r="H105">
            <v>0</v>
          </cell>
          <cell r="I105">
            <v>0</v>
          </cell>
          <cell r="J105">
            <v>44084.008279375004</v>
          </cell>
          <cell r="K105">
            <v>1</v>
          </cell>
          <cell r="L105">
            <v>0</v>
          </cell>
          <cell r="M105">
            <v>0</v>
          </cell>
          <cell r="N105">
            <v>8817</v>
          </cell>
          <cell r="O105">
            <v>4126.0749999999998</v>
          </cell>
        </row>
        <row r="106">
          <cell r="A106">
            <v>420049165</v>
          </cell>
          <cell r="B106" t="str">
            <v>420</v>
          </cell>
          <cell r="C106" t="str">
            <v>049</v>
          </cell>
          <cell r="D106" t="str">
            <v>165</v>
          </cell>
          <cell r="E106" t="str">
            <v>BENJAMIN BANNEKER</v>
          </cell>
          <cell r="F106" t="str">
            <v>MALDEN</v>
          </cell>
          <cell r="G106">
            <v>7</v>
          </cell>
          <cell r="H106">
            <v>5</v>
          </cell>
          <cell r="I106">
            <v>71.428571428571431</v>
          </cell>
          <cell r="J106">
            <v>84231.748929125009</v>
          </cell>
          <cell r="K106">
            <v>10</v>
          </cell>
          <cell r="L106">
            <v>22597.774999999998</v>
          </cell>
          <cell r="M106">
            <v>26.828096634933235</v>
          </cell>
          <cell r="N106">
            <v>12033</v>
          </cell>
          <cell r="O106">
            <v>4519.5550000000003</v>
          </cell>
        </row>
        <row r="107">
          <cell r="A107">
            <v>420049176</v>
          </cell>
          <cell r="B107" t="str">
            <v>420</v>
          </cell>
          <cell r="C107" t="str">
            <v>049</v>
          </cell>
          <cell r="D107" t="str">
            <v>176</v>
          </cell>
          <cell r="E107" t="str">
            <v>BENJAMIN BANNEKER</v>
          </cell>
          <cell r="F107" t="str">
            <v>MEDFORD</v>
          </cell>
          <cell r="G107">
            <v>14</v>
          </cell>
          <cell r="H107">
            <v>9</v>
          </cell>
          <cell r="I107">
            <v>64.285714285714292</v>
          </cell>
          <cell r="J107">
            <v>163515.46535825002</v>
          </cell>
          <cell r="K107">
            <v>10</v>
          </cell>
          <cell r="L107">
            <v>40675.994999999995</v>
          </cell>
          <cell r="M107">
            <v>24.875931405559694</v>
          </cell>
          <cell r="N107">
            <v>11680</v>
          </cell>
          <cell r="O107">
            <v>4519.5550000000003</v>
          </cell>
        </row>
        <row r="108">
          <cell r="A108">
            <v>420049181</v>
          </cell>
          <cell r="B108" t="str">
            <v>420</v>
          </cell>
          <cell r="C108" t="str">
            <v>049</v>
          </cell>
          <cell r="D108" t="str">
            <v>181</v>
          </cell>
          <cell r="E108" t="str">
            <v>BENJAMIN BANNEKER</v>
          </cell>
          <cell r="F108" t="str">
            <v>METHUEN</v>
          </cell>
          <cell r="G108">
            <v>1</v>
          </cell>
          <cell r="H108">
            <v>0</v>
          </cell>
          <cell r="I108">
            <v>0</v>
          </cell>
          <cell r="J108">
            <v>8899.0631798749982</v>
          </cell>
          <cell r="K108">
            <v>1</v>
          </cell>
          <cell r="L108">
            <v>0</v>
          </cell>
          <cell r="M108">
            <v>0</v>
          </cell>
          <cell r="N108">
            <v>8899</v>
          </cell>
          <cell r="O108">
            <v>4126.0749999999998</v>
          </cell>
        </row>
        <row r="109">
          <cell r="A109">
            <v>420049243</v>
          </cell>
          <cell r="B109" t="str">
            <v>420</v>
          </cell>
          <cell r="C109" t="str">
            <v>049</v>
          </cell>
          <cell r="D109" t="str">
            <v>243</v>
          </cell>
          <cell r="E109" t="str">
            <v>BENJAMIN BANNEKER</v>
          </cell>
          <cell r="F109" t="str">
            <v>QUINCY</v>
          </cell>
          <cell r="G109">
            <v>2</v>
          </cell>
          <cell r="H109">
            <v>1</v>
          </cell>
          <cell r="I109">
            <v>50</v>
          </cell>
          <cell r="J109">
            <v>22287.135509750002</v>
          </cell>
          <cell r="K109">
            <v>10</v>
          </cell>
          <cell r="L109">
            <v>4519.5550000000003</v>
          </cell>
          <cell r="M109">
            <v>20.278761252305486</v>
          </cell>
          <cell r="N109">
            <v>11144</v>
          </cell>
          <cell r="O109">
            <v>4519.5550000000003</v>
          </cell>
        </row>
        <row r="110">
          <cell r="A110">
            <v>420049244</v>
          </cell>
          <cell r="B110" t="str">
            <v>420</v>
          </cell>
          <cell r="C110" t="str">
            <v>049</v>
          </cell>
          <cell r="D110" t="str">
            <v>244</v>
          </cell>
          <cell r="E110" t="str">
            <v>BENJAMIN BANNEKER</v>
          </cell>
          <cell r="F110" t="str">
            <v>RANDOLPH</v>
          </cell>
          <cell r="G110">
            <v>5</v>
          </cell>
          <cell r="H110">
            <v>0</v>
          </cell>
          <cell r="I110">
            <v>0</v>
          </cell>
          <cell r="J110">
            <v>44399.884439374997</v>
          </cell>
          <cell r="K110">
            <v>1</v>
          </cell>
          <cell r="L110">
            <v>0</v>
          </cell>
          <cell r="M110">
            <v>0</v>
          </cell>
          <cell r="N110">
            <v>8880</v>
          </cell>
          <cell r="O110">
            <v>4126.0749999999998</v>
          </cell>
        </row>
        <row r="111">
          <cell r="A111">
            <v>420049248</v>
          </cell>
          <cell r="B111" t="str">
            <v>420</v>
          </cell>
          <cell r="C111" t="str">
            <v>049</v>
          </cell>
          <cell r="D111" t="str">
            <v>248</v>
          </cell>
          <cell r="E111" t="str">
            <v>BENJAMIN BANNEKER</v>
          </cell>
          <cell r="F111" t="str">
            <v>REVERE</v>
          </cell>
          <cell r="G111">
            <v>4</v>
          </cell>
          <cell r="H111">
            <v>3</v>
          </cell>
          <cell r="I111">
            <v>75</v>
          </cell>
          <cell r="J111">
            <v>48604.256819499999</v>
          </cell>
          <cell r="K111">
            <v>10</v>
          </cell>
          <cell r="L111">
            <v>13558.664999999999</v>
          </cell>
          <cell r="M111">
            <v>27.896044271085884</v>
          </cell>
          <cell r="N111">
            <v>12151</v>
          </cell>
          <cell r="O111">
            <v>4519.5550000000003</v>
          </cell>
        </row>
        <row r="112">
          <cell r="A112">
            <v>420049262</v>
          </cell>
          <cell r="B112" t="str">
            <v>420</v>
          </cell>
          <cell r="C112" t="str">
            <v>049</v>
          </cell>
          <cell r="D112" t="str">
            <v>262</v>
          </cell>
          <cell r="E112" t="str">
            <v>BENJAMIN BANNEKER</v>
          </cell>
          <cell r="F112" t="str">
            <v>SAUGUS</v>
          </cell>
          <cell r="G112">
            <v>1</v>
          </cell>
          <cell r="H112">
            <v>1</v>
          </cell>
          <cell r="I112">
            <v>100</v>
          </cell>
          <cell r="J112">
            <v>13388.072329874998</v>
          </cell>
          <cell r="K112">
            <v>10</v>
          </cell>
          <cell r="L112">
            <v>4519.5550000000003</v>
          </cell>
          <cell r="M112">
            <v>33.758071278975521</v>
          </cell>
          <cell r="N112">
            <v>13388</v>
          </cell>
          <cell r="O112">
            <v>4519.5550000000003</v>
          </cell>
        </row>
        <row r="113">
          <cell r="A113">
            <v>420049274</v>
          </cell>
          <cell r="B113" t="str">
            <v>420</v>
          </cell>
          <cell r="C113" t="str">
            <v>049</v>
          </cell>
          <cell r="D113" t="str">
            <v>274</v>
          </cell>
          <cell r="E113" t="str">
            <v>BENJAMIN BANNEKER</v>
          </cell>
          <cell r="F113" t="str">
            <v>SOMERVILLE</v>
          </cell>
          <cell r="G113">
            <v>4</v>
          </cell>
          <cell r="H113">
            <v>2</v>
          </cell>
          <cell r="I113">
            <v>50</v>
          </cell>
          <cell r="J113">
            <v>45893.442489499997</v>
          </cell>
          <cell r="K113">
            <v>10</v>
          </cell>
          <cell r="L113">
            <v>9039.11</v>
          </cell>
          <cell r="M113">
            <v>19.695863961541058</v>
          </cell>
          <cell r="N113">
            <v>11473</v>
          </cell>
          <cell r="O113">
            <v>4519.5550000000003</v>
          </cell>
        </row>
        <row r="114">
          <cell r="A114">
            <v>420049308</v>
          </cell>
          <cell r="B114" t="str">
            <v>420</v>
          </cell>
          <cell r="C114" t="str">
            <v>049</v>
          </cell>
          <cell r="D114" t="str">
            <v>308</v>
          </cell>
          <cell r="E114" t="str">
            <v>BENJAMIN BANNEKER</v>
          </cell>
          <cell r="F114" t="str">
            <v>WALTHAM</v>
          </cell>
          <cell r="G114">
            <v>4</v>
          </cell>
          <cell r="H114">
            <v>0</v>
          </cell>
          <cell r="I114">
            <v>0</v>
          </cell>
          <cell r="J114">
            <v>35596.252719499993</v>
          </cell>
          <cell r="K114">
            <v>1</v>
          </cell>
          <cell r="L114">
            <v>0</v>
          </cell>
          <cell r="M114">
            <v>0</v>
          </cell>
          <cell r="N114">
            <v>8899</v>
          </cell>
          <cell r="O114">
            <v>4126.0749999999998</v>
          </cell>
        </row>
        <row r="115">
          <cell r="A115">
            <v>420049347</v>
          </cell>
          <cell r="B115" t="str">
            <v>420</v>
          </cell>
          <cell r="C115" t="str">
            <v>049</v>
          </cell>
          <cell r="D115" t="str">
            <v>347</v>
          </cell>
          <cell r="E115" t="str">
            <v>BENJAMIN BANNEKER</v>
          </cell>
          <cell r="F115" t="str">
            <v>WOBURN</v>
          </cell>
          <cell r="G115">
            <v>1</v>
          </cell>
          <cell r="H115">
            <v>0</v>
          </cell>
          <cell r="I115">
            <v>0</v>
          </cell>
          <cell r="J115">
            <v>8851.3474498750002</v>
          </cell>
          <cell r="K115">
            <v>1</v>
          </cell>
          <cell r="L115">
            <v>0</v>
          </cell>
          <cell r="M115">
            <v>0</v>
          </cell>
          <cell r="N115">
            <v>8851</v>
          </cell>
          <cell r="O115">
            <v>4126.0749999999998</v>
          </cell>
        </row>
        <row r="116">
          <cell r="A116">
            <v>420049616</v>
          </cell>
          <cell r="B116" t="str">
            <v>420</v>
          </cell>
          <cell r="C116" t="str">
            <v>049</v>
          </cell>
          <cell r="D116" t="str">
            <v>616</v>
          </cell>
          <cell r="E116" t="str">
            <v>BENJAMIN BANNEKER</v>
          </cell>
          <cell r="F116" t="str">
            <v>AYER SHIRLEY</v>
          </cell>
          <cell r="G116">
            <v>2</v>
          </cell>
          <cell r="H116">
            <v>2</v>
          </cell>
          <cell r="I116">
            <v>100</v>
          </cell>
          <cell r="J116">
            <v>26776.144659749996</v>
          </cell>
          <cell r="K116">
            <v>10</v>
          </cell>
          <cell r="L116">
            <v>9039.11</v>
          </cell>
          <cell r="M116">
            <v>33.758071278975521</v>
          </cell>
          <cell r="N116">
            <v>13388</v>
          </cell>
          <cell r="O116">
            <v>4519.5550000000003</v>
          </cell>
        </row>
        <row r="117">
          <cell r="A117">
            <v>426149009</v>
          </cell>
          <cell r="B117" t="str">
            <v>426</v>
          </cell>
          <cell r="C117" t="str">
            <v>149</v>
          </cell>
          <cell r="D117" t="str">
            <v>009</v>
          </cell>
          <cell r="E117" t="str">
            <v>COMMUNITY DAY - GATEWAY</v>
          </cell>
          <cell r="F117" t="str">
            <v>ANDOVER</v>
          </cell>
          <cell r="G117">
            <v>2</v>
          </cell>
          <cell r="H117">
            <v>1</v>
          </cell>
          <cell r="I117">
            <v>50</v>
          </cell>
          <cell r="J117">
            <v>22620.020999999997</v>
          </cell>
          <cell r="K117">
            <v>10</v>
          </cell>
          <cell r="L117">
            <v>4135</v>
          </cell>
          <cell r="M117">
            <v>18.280265964386153</v>
          </cell>
          <cell r="N117">
            <v>11310</v>
          </cell>
          <cell r="O117">
            <v>4135</v>
          </cell>
        </row>
        <row r="118">
          <cell r="A118">
            <v>426149056</v>
          </cell>
          <cell r="B118" t="str">
            <v>426</v>
          </cell>
          <cell r="C118" t="str">
            <v>149</v>
          </cell>
          <cell r="D118" t="str">
            <v>056</v>
          </cell>
          <cell r="E118" t="str">
            <v>COMMUNITY DAY - GATEWAY</v>
          </cell>
          <cell r="F118" t="str">
            <v>CHELMSFORD</v>
          </cell>
          <cell r="G118">
            <v>1</v>
          </cell>
          <cell r="H118">
            <v>1</v>
          </cell>
          <cell r="I118">
            <v>100</v>
          </cell>
          <cell r="J118">
            <v>8776.3999999999978</v>
          </cell>
          <cell r="K118">
            <v>10</v>
          </cell>
          <cell r="L118">
            <v>4135</v>
          </cell>
          <cell r="M118">
            <v>47.114990200993581</v>
          </cell>
          <cell r="N118">
            <v>8776</v>
          </cell>
          <cell r="O118">
            <v>4135</v>
          </cell>
        </row>
        <row r="119">
          <cell r="A119">
            <v>426149079</v>
          </cell>
          <cell r="B119" t="str">
            <v>426</v>
          </cell>
          <cell r="C119" t="str">
            <v>149</v>
          </cell>
          <cell r="D119" t="str">
            <v>079</v>
          </cell>
          <cell r="E119" t="str">
            <v>COMMUNITY DAY - GATEWAY</v>
          </cell>
          <cell r="F119" t="str">
            <v>DRACUT</v>
          </cell>
          <cell r="G119">
            <v>1</v>
          </cell>
          <cell r="H119">
            <v>0</v>
          </cell>
          <cell r="I119">
            <v>0</v>
          </cell>
          <cell r="J119">
            <v>8254.4555</v>
          </cell>
          <cell r="K119">
            <v>1</v>
          </cell>
          <cell r="L119">
            <v>0</v>
          </cell>
          <cell r="M119">
            <v>0</v>
          </cell>
          <cell r="N119">
            <v>8254</v>
          </cell>
          <cell r="O119">
            <v>3775</v>
          </cell>
        </row>
        <row r="120">
          <cell r="A120">
            <v>426149149</v>
          </cell>
          <cell r="B120" t="str">
            <v>426</v>
          </cell>
          <cell r="C120" t="str">
            <v>149</v>
          </cell>
          <cell r="D120" t="str">
            <v>149</v>
          </cell>
          <cell r="E120" t="str">
            <v>COMMUNITY DAY - GATEWAY</v>
          </cell>
          <cell r="F120" t="str">
            <v>LAWRENCE</v>
          </cell>
          <cell r="G120">
            <v>208</v>
          </cell>
          <cell r="H120">
            <v>132</v>
          </cell>
          <cell r="I120">
            <v>63.46153846153846</v>
          </cell>
          <cell r="J120">
            <v>2510498.4040000001</v>
          </cell>
          <cell r="K120">
            <v>10</v>
          </cell>
          <cell r="L120">
            <v>545820</v>
          </cell>
          <cell r="M120">
            <v>21.741499581530903</v>
          </cell>
          <cell r="N120">
            <v>12070</v>
          </cell>
          <cell r="O120">
            <v>4135</v>
          </cell>
        </row>
        <row r="121">
          <cell r="A121">
            <v>426149181</v>
          </cell>
          <cell r="B121" t="str">
            <v>426</v>
          </cell>
          <cell r="C121" t="str">
            <v>149</v>
          </cell>
          <cell r="D121" t="str">
            <v>181</v>
          </cell>
          <cell r="E121" t="str">
            <v>COMMUNITY DAY - GATEWAY</v>
          </cell>
          <cell r="F121" t="str">
            <v>METHUEN</v>
          </cell>
          <cell r="G121">
            <v>9</v>
          </cell>
          <cell r="H121">
            <v>2</v>
          </cell>
          <cell r="I121">
            <v>22.222222222222221</v>
          </cell>
          <cell r="J121">
            <v>79808.698499999999</v>
          </cell>
          <cell r="K121">
            <v>5</v>
          </cell>
          <cell r="L121">
            <v>7870</v>
          </cell>
          <cell r="M121">
            <v>9.8610804936256411</v>
          </cell>
          <cell r="N121">
            <v>8868</v>
          </cell>
          <cell r="O121">
            <v>3935</v>
          </cell>
        </row>
        <row r="122">
          <cell r="A122">
            <v>428035035</v>
          </cell>
          <cell r="B122" t="str">
            <v>428</v>
          </cell>
          <cell r="C122" t="str">
            <v>035</v>
          </cell>
          <cell r="D122" t="str">
            <v>035</v>
          </cell>
          <cell r="E122" t="str">
            <v>BROOKE ROSLINDALE</v>
          </cell>
          <cell r="F122" t="str">
            <v>BOSTON</v>
          </cell>
          <cell r="G122">
            <v>1292</v>
          </cell>
          <cell r="H122">
            <v>703</v>
          </cell>
          <cell r="I122">
            <v>54.411764705882348</v>
          </cell>
          <cell r="J122">
            <v>14456536.2499865</v>
          </cell>
          <cell r="K122">
            <v>10</v>
          </cell>
          <cell r="L122">
            <v>3130736.6850000001</v>
          </cell>
          <cell r="M122">
            <v>21.656201948118269</v>
          </cell>
          <cell r="N122">
            <v>11189</v>
          </cell>
          <cell r="O122">
            <v>4453.3949999999995</v>
          </cell>
        </row>
        <row r="123">
          <cell r="A123">
            <v>428035040</v>
          </cell>
          <cell r="B123" t="str">
            <v>428</v>
          </cell>
          <cell r="C123" t="str">
            <v>035</v>
          </cell>
          <cell r="D123" t="str">
            <v>040</v>
          </cell>
          <cell r="E123" t="str">
            <v>BROOKE ROSLINDALE</v>
          </cell>
          <cell r="F123" t="str">
            <v>BRAINTREE</v>
          </cell>
          <cell r="G123">
            <v>1</v>
          </cell>
          <cell r="H123">
            <v>1</v>
          </cell>
          <cell r="I123">
            <v>100</v>
          </cell>
          <cell r="J123">
            <v>13216.267283874997</v>
          </cell>
          <cell r="K123">
            <v>10</v>
          </cell>
          <cell r="L123">
            <v>4453.3949999999995</v>
          </cell>
          <cell r="M123">
            <v>33.696314582208331</v>
          </cell>
          <cell r="N123">
            <v>13216</v>
          </cell>
          <cell r="O123">
            <v>4453.3949999999995</v>
          </cell>
        </row>
        <row r="124">
          <cell r="A124">
            <v>428035044</v>
          </cell>
          <cell r="B124" t="str">
            <v>428</v>
          </cell>
          <cell r="C124" t="str">
            <v>035</v>
          </cell>
          <cell r="D124" t="str">
            <v>044</v>
          </cell>
          <cell r="E124" t="str">
            <v>BROOKE ROSLINDALE</v>
          </cell>
          <cell r="F124" t="str">
            <v>BROCKTON</v>
          </cell>
          <cell r="G124">
            <v>6</v>
          </cell>
          <cell r="H124">
            <v>2</v>
          </cell>
          <cell r="I124">
            <v>33.333333333333329</v>
          </cell>
          <cell r="J124">
            <v>61413.824203249998</v>
          </cell>
          <cell r="K124">
            <v>8</v>
          </cell>
          <cell r="L124">
            <v>8734.4484599999996</v>
          </cell>
          <cell r="M124">
            <v>14.222283945538397</v>
          </cell>
          <cell r="N124">
            <v>10236</v>
          </cell>
          <cell r="O124">
            <v>4367.2242299999998</v>
          </cell>
        </row>
        <row r="125">
          <cell r="A125">
            <v>428035050</v>
          </cell>
          <cell r="B125" t="str">
            <v>428</v>
          </cell>
          <cell r="C125" t="str">
            <v>035</v>
          </cell>
          <cell r="D125" t="str">
            <v>050</v>
          </cell>
          <cell r="E125" t="str">
            <v>BROOKE ROSLINDALE</v>
          </cell>
          <cell r="F125" t="str">
            <v>CANTON</v>
          </cell>
          <cell r="G125">
            <v>1</v>
          </cell>
          <cell r="H125">
            <v>1</v>
          </cell>
          <cell r="I125">
            <v>100</v>
          </cell>
          <cell r="J125">
            <v>13216.267283874997</v>
          </cell>
          <cell r="K125">
            <v>10</v>
          </cell>
          <cell r="L125">
            <v>4453.3949999999995</v>
          </cell>
          <cell r="M125">
            <v>33.696314582208331</v>
          </cell>
          <cell r="N125">
            <v>13216</v>
          </cell>
          <cell r="O125">
            <v>4453.3949999999995</v>
          </cell>
        </row>
        <row r="126">
          <cell r="A126">
            <v>428035057</v>
          </cell>
          <cell r="B126" t="str">
            <v>428</v>
          </cell>
          <cell r="C126" t="str">
            <v>035</v>
          </cell>
          <cell r="D126" t="str">
            <v>057</v>
          </cell>
          <cell r="E126" t="str">
            <v>BROOKE ROSLINDALE</v>
          </cell>
          <cell r="F126" t="str">
            <v>CHELSEA</v>
          </cell>
          <cell r="G126">
            <v>143</v>
          </cell>
          <cell r="H126">
            <v>78</v>
          </cell>
          <cell r="I126">
            <v>54.54545454545454</v>
          </cell>
          <cell r="J126">
            <v>1640710.130744125</v>
          </cell>
          <cell r="K126">
            <v>10</v>
          </cell>
          <cell r="L126">
            <v>347364.81</v>
          </cell>
          <cell r="M126">
            <v>21.171613650148959</v>
          </cell>
          <cell r="N126">
            <v>11473</v>
          </cell>
          <cell r="O126">
            <v>4453.3949999999995</v>
          </cell>
        </row>
        <row r="127">
          <cell r="A127">
            <v>428035073</v>
          </cell>
          <cell r="B127" t="str">
            <v>428</v>
          </cell>
          <cell r="C127" t="str">
            <v>035</v>
          </cell>
          <cell r="D127" t="str">
            <v>073</v>
          </cell>
          <cell r="E127" t="str">
            <v>BROOKE ROSLINDALE</v>
          </cell>
          <cell r="F127" t="str">
            <v>DEDHAM</v>
          </cell>
          <cell r="G127">
            <v>4</v>
          </cell>
          <cell r="H127">
            <v>0</v>
          </cell>
          <cell r="I127">
            <v>0</v>
          </cell>
          <cell r="J127">
            <v>34746.821555499999</v>
          </cell>
          <cell r="K127">
            <v>1</v>
          </cell>
          <cell r="L127">
            <v>0</v>
          </cell>
          <cell r="M127">
            <v>0</v>
          </cell>
          <cell r="N127">
            <v>8687</v>
          </cell>
          <cell r="O127">
            <v>4065.6749999999997</v>
          </cell>
        </row>
        <row r="128">
          <cell r="A128">
            <v>428035093</v>
          </cell>
          <cell r="B128" t="str">
            <v>428</v>
          </cell>
          <cell r="C128" t="str">
            <v>035</v>
          </cell>
          <cell r="D128" t="str">
            <v>093</v>
          </cell>
          <cell r="E128" t="str">
            <v>BROOKE ROSLINDALE</v>
          </cell>
          <cell r="F128" t="str">
            <v>EVERETT</v>
          </cell>
          <cell r="G128">
            <v>4</v>
          </cell>
          <cell r="H128">
            <v>4</v>
          </cell>
          <cell r="I128">
            <v>100</v>
          </cell>
          <cell r="J128">
            <v>52412.220985499996</v>
          </cell>
          <cell r="K128">
            <v>10</v>
          </cell>
          <cell r="L128">
            <v>17813.579999999998</v>
          </cell>
          <cell r="M128">
            <v>33.987454958125475</v>
          </cell>
          <cell r="N128">
            <v>13103</v>
          </cell>
          <cell r="O128">
            <v>4453.3949999999995</v>
          </cell>
        </row>
        <row r="129">
          <cell r="A129">
            <v>428035163</v>
          </cell>
          <cell r="B129" t="str">
            <v>428</v>
          </cell>
          <cell r="C129" t="str">
            <v>035</v>
          </cell>
          <cell r="D129" t="str">
            <v>163</v>
          </cell>
          <cell r="E129" t="str">
            <v>BROOKE ROSLINDALE</v>
          </cell>
          <cell r="F129" t="str">
            <v>LYNN</v>
          </cell>
          <cell r="G129">
            <v>4</v>
          </cell>
          <cell r="H129">
            <v>1</v>
          </cell>
          <cell r="I129">
            <v>25</v>
          </cell>
          <cell r="J129">
            <v>41116.856995499998</v>
          </cell>
          <cell r="K129">
            <v>6</v>
          </cell>
          <cell r="L129">
            <v>4281.06423</v>
          </cell>
          <cell r="M129">
            <v>10.411944255536209</v>
          </cell>
          <cell r="N129">
            <v>10279</v>
          </cell>
          <cell r="O129">
            <v>4281.06423</v>
          </cell>
        </row>
        <row r="130">
          <cell r="A130">
            <v>428035189</v>
          </cell>
          <cell r="B130" t="str">
            <v>428</v>
          </cell>
          <cell r="C130" t="str">
            <v>035</v>
          </cell>
          <cell r="D130" t="str">
            <v>189</v>
          </cell>
          <cell r="E130" t="str">
            <v>BROOKE ROSLINDALE</v>
          </cell>
          <cell r="F130" t="str">
            <v>MILTON</v>
          </cell>
          <cell r="G130">
            <v>2</v>
          </cell>
          <cell r="H130">
            <v>0</v>
          </cell>
          <cell r="I130">
            <v>0</v>
          </cell>
          <cell r="J130">
            <v>17170.495687749997</v>
          </cell>
          <cell r="K130">
            <v>1</v>
          </cell>
          <cell r="L130">
            <v>0</v>
          </cell>
          <cell r="M130">
            <v>0</v>
          </cell>
          <cell r="N130">
            <v>8585</v>
          </cell>
          <cell r="O130">
            <v>4065.6749999999997</v>
          </cell>
        </row>
        <row r="131">
          <cell r="A131">
            <v>428035220</v>
          </cell>
          <cell r="B131" t="str">
            <v>428</v>
          </cell>
          <cell r="C131" t="str">
            <v>035</v>
          </cell>
          <cell r="D131" t="str">
            <v>220</v>
          </cell>
          <cell r="E131" t="str">
            <v>BROOKE ROSLINDALE</v>
          </cell>
          <cell r="F131" t="str">
            <v>NORWOOD</v>
          </cell>
          <cell r="G131">
            <v>4</v>
          </cell>
          <cell r="H131">
            <v>3</v>
          </cell>
          <cell r="I131">
            <v>75</v>
          </cell>
          <cell r="J131">
            <v>48031.134605500003</v>
          </cell>
          <cell r="K131">
            <v>10</v>
          </cell>
          <cell r="L131">
            <v>13360.184999999999</v>
          </cell>
          <cell r="M131">
            <v>27.81567645597557</v>
          </cell>
          <cell r="N131">
            <v>12008</v>
          </cell>
          <cell r="O131">
            <v>4453.3949999999995</v>
          </cell>
        </row>
        <row r="132">
          <cell r="A132">
            <v>428035243</v>
          </cell>
          <cell r="B132" t="str">
            <v>428</v>
          </cell>
          <cell r="C132" t="str">
            <v>035</v>
          </cell>
          <cell r="D132" t="str">
            <v>243</v>
          </cell>
          <cell r="E132" t="str">
            <v>BROOKE ROSLINDALE</v>
          </cell>
          <cell r="F132" t="str">
            <v>QUINCY</v>
          </cell>
          <cell r="G132">
            <v>6</v>
          </cell>
          <cell r="H132">
            <v>2</v>
          </cell>
          <cell r="I132">
            <v>33.333333333333329</v>
          </cell>
          <cell r="J132">
            <v>60508.127903249995</v>
          </cell>
          <cell r="K132">
            <v>8</v>
          </cell>
          <cell r="L132">
            <v>8734.4484599999996</v>
          </cell>
          <cell r="M132">
            <v>14.435165592903523</v>
          </cell>
          <cell r="N132">
            <v>10085</v>
          </cell>
          <cell r="O132">
            <v>4367.2242299999998</v>
          </cell>
        </row>
        <row r="133">
          <cell r="A133">
            <v>428035244</v>
          </cell>
          <cell r="B133" t="str">
            <v>428</v>
          </cell>
          <cell r="C133" t="str">
            <v>035</v>
          </cell>
          <cell r="D133" t="str">
            <v>244</v>
          </cell>
          <cell r="E133" t="str">
            <v>BROOKE ROSLINDALE</v>
          </cell>
          <cell r="F133" t="str">
            <v>RANDOLPH</v>
          </cell>
          <cell r="G133">
            <v>12</v>
          </cell>
          <cell r="H133">
            <v>1</v>
          </cell>
          <cell r="I133">
            <v>8.3333333333333321</v>
          </cell>
          <cell r="J133">
            <v>107514.22599649998</v>
          </cell>
          <cell r="K133">
            <v>2</v>
          </cell>
          <cell r="L133">
            <v>4108.7550000000001</v>
          </cell>
          <cell r="M133">
            <v>3.8215919446174094</v>
          </cell>
          <cell r="N133">
            <v>8960</v>
          </cell>
          <cell r="O133">
            <v>4108.7550000000001</v>
          </cell>
        </row>
        <row r="134">
          <cell r="A134">
            <v>428035248</v>
          </cell>
          <cell r="B134" t="str">
            <v>428</v>
          </cell>
          <cell r="C134" t="str">
            <v>035</v>
          </cell>
          <cell r="D134" t="str">
            <v>248</v>
          </cell>
          <cell r="E134" t="str">
            <v>BROOKE ROSLINDALE</v>
          </cell>
          <cell r="F134" t="str">
            <v>REVERE</v>
          </cell>
          <cell r="G134">
            <v>11</v>
          </cell>
          <cell r="H134">
            <v>6</v>
          </cell>
          <cell r="I134">
            <v>54.54545454545454</v>
          </cell>
          <cell r="J134">
            <v>131285.72095262498</v>
          </cell>
          <cell r="K134">
            <v>10</v>
          </cell>
          <cell r="L134">
            <v>26720.37</v>
          </cell>
          <cell r="M134">
            <v>20.352837921834745</v>
          </cell>
          <cell r="N134">
            <v>11935</v>
          </cell>
          <cell r="O134">
            <v>4453.3949999999995</v>
          </cell>
        </row>
        <row r="135">
          <cell r="A135">
            <v>428035285</v>
          </cell>
          <cell r="B135" t="str">
            <v>428</v>
          </cell>
          <cell r="C135" t="str">
            <v>035</v>
          </cell>
          <cell r="D135" t="str">
            <v>285</v>
          </cell>
          <cell r="E135" t="str">
            <v>BROOKE ROSLINDALE</v>
          </cell>
          <cell r="F135" t="str">
            <v>STOUGHTON</v>
          </cell>
          <cell r="G135">
            <v>3</v>
          </cell>
          <cell r="H135">
            <v>3</v>
          </cell>
          <cell r="I135">
            <v>100</v>
          </cell>
          <cell r="J135">
            <v>39242.971671624997</v>
          </cell>
          <cell r="K135">
            <v>10</v>
          </cell>
          <cell r="L135">
            <v>13360.184999999999</v>
          </cell>
          <cell r="M135">
            <v>34.044784150890919</v>
          </cell>
          <cell r="N135">
            <v>13081</v>
          </cell>
          <cell r="O135">
            <v>4453.3949999999995</v>
          </cell>
        </row>
        <row r="136">
          <cell r="A136">
            <v>428035308</v>
          </cell>
          <cell r="B136" t="str">
            <v>428</v>
          </cell>
          <cell r="C136" t="str">
            <v>035</v>
          </cell>
          <cell r="D136" t="str">
            <v>308</v>
          </cell>
          <cell r="E136" t="str">
            <v>BROOKE ROSLINDALE</v>
          </cell>
          <cell r="F136" t="str">
            <v>WALTHAM</v>
          </cell>
          <cell r="G136">
            <v>1</v>
          </cell>
          <cell r="H136">
            <v>1</v>
          </cell>
          <cell r="I136">
            <v>100</v>
          </cell>
          <cell r="J136">
            <v>15329.550473875002</v>
          </cell>
          <cell r="K136">
            <v>10</v>
          </cell>
          <cell r="L136">
            <v>4453.3949999999995</v>
          </cell>
          <cell r="M136">
            <v>29.051047567178077</v>
          </cell>
          <cell r="N136">
            <v>15330</v>
          </cell>
          <cell r="O136">
            <v>4453.3949999999995</v>
          </cell>
        </row>
        <row r="137">
          <cell r="A137">
            <v>428035346</v>
          </cell>
          <cell r="B137" t="str">
            <v>428</v>
          </cell>
          <cell r="C137" t="str">
            <v>035</v>
          </cell>
          <cell r="D137" t="str">
            <v>346</v>
          </cell>
          <cell r="E137" t="str">
            <v>BROOKE ROSLINDALE</v>
          </cell>
          <cell r="F137" t="str">
            <v>WINTHROP</v>
          </cell>
          <cell r="G137">
            <v>2</v>
          </cell>
          <cell r="H137">
            <v>1</v>
          </cell>
          <cell r="I137">
            <v>50</v>
          </cell>
          <cell r="J137">
            <v>22004.430217749999</v>
          </cell>
          <cell r="K137">
            <v>10</v>
          </cell>
          <cell r="L137">
            <v>4453.3949999999995</v>
          </cell>
          <cell r="M137">
            <v>20.238629021203387</v>
          </cell>
          <cell r="N137">
            <v>11002</v>
          </cell>
          <cell r="O137">
            <v>4453.3949999999995</v>
          </cell>
        </row>
        <row r="138">
          <cell r="A138">
            <v>428035625</v>
          </cell>
          <cell r="B138" t="str">
            <v>428</v>
          </cell>
          <cell r="C138" t="str">
            <v>035</v>
          </cell>
          <cell r="D138" t="str">
            <v>625</v>
          </cell>
          <cell r="E138" t="str">
            <v>BROOKE ROSLINDALE</v>
          </cell>
          <cell r="F138" t="str">
            <v>BRIDGEWATER RAYNHAM</v>
          </cell>
          <cell r="G138">
            <v>1</v>
          </cell>
          <cell r="H138">
            <v>0</v>
          </cell>
          <cell r="I138">
            <v>0</v>
          </cell>
          <cell r="J138">
            <v>8788.162933874999</v>
          </cell>
          <cell r="K138">
            <v>1</v>
          </cell>
          <cell r="L138">
            <v>0</v>
          </cell>
          <cell r="M138">
            <v>0</v>
          </cell>
          <cell r="N138">
            <v>8788</v>
          </cell>
          <cell r="O138">
            <v>4065.6749999999997</v>
          </cell>
        </row>
        <row r="139">
          <cell r="A139">
            <v>428035650</v>
          </cell>
          <cell r="B139" t="str">
            <v>428</v>
          </cell>
          <cell r="C139" t="str">
            <v>035</v>
          </cell>
          <cell r="D139" t="str">
            <v>650</v>
          </cell>
          <cell r="E139" t="str">
            <v>BROOKE ROSLINDALE</v>
          </cell>
          <cell r="F139" t="str">
            <v>DIGHTON REHOBOTH</v>
          </cell>
          <cell r="G139">
            <v>1</v>
          </cell>
          <cell r="H139">
            <v>0</v>
          </cell>
          <cell r="I139">
            <v>0</v>
          </cell>
          <cell r="J139">
            <v>8788.162933874999</v>
          </cell>
          <cell r="K139">
            <v>1</v>
          </cell>
          <cell r="L139">
            <v>0</v>
          </cell>
          <cell r="M139">
            <v>0</v>
          </cell>
          <cell r="N139">
            <v>8788</v>
          </cell>
          <cell r="O139">
            <v>4065.6749999999997</v>
          </cell>
        </row>
        <row r="140">
          <cell r="A140">
            <v>429163030</v>
          </cell>
          <cell r="B140" t="str">
            <v>429</v>
          </cell>
          <cell r="C140" t="str">
            <v>163</v>
          </cell>
          <cell r="D140" t="str">
            <v>030</v>
          </cell>
          <cell r="E140" t="str">
            <v>KIPP ACADEMY LYNN</v>
          </cell>
          <cell r="F140" t="str">
            <v>BEVERLY</v>
          </cell>
          <cell r="G140">
            <v>6</v>
          </cell>
          <cell r="H140">
            <v>6</v>
          </cell>
          <cell r="I140">
            <v>100</v>
          </cell>
          <cell r="J140">
            <v>75860.342999999993</v>
          </cell>
          <cell r="K140">
            <v>10</v>
          </cell>
          <cell r="L140">
            <v>24810</v>
          </cell>
          <cell r="M140">
            <v>32.704834988684404</v>
          </cell>
          <cell r="N140">
            <v>12643</v>
          </cell>
          <cell r="O140">
            <v>4135</v>
          </cell>
        </row>
        <row r="141">
          <cell r="A141">
            <v>429163057</v>
          </cell>
          <cell r="B141" t="str">
            <v>429</v>
          </cell>
          <cell r="C141" t="str">
            <v>163</v>
          </cell>
          <cell r="D141" t="str">
            <v>057</v>
          </cell>
          <cell r="E141" t="str">
            <v>KIPP ACADEMY LYNN</v>
          </cell>
          <cell r="F141" t="str">
            <v>CHELSEA</v>
          </cell>
          <cell r="G141">
            <v>2</v>
          </cell>
          <cell r="H141">
            <v>2</v>
          </cell>
          <cell r="I141">
            <v>100</v>
          </cell>
          <cell r="J141">
            <v>28086.031000000003</v>
          </cell>
          <cell r="K141">
            <v>10</v>
          </cell>
          <cell r="L141">
            <v>8270</v>
          </cell>
          <cell r="M141">
            <v>29.445242725823377</v>
          </cell>
          <cell r="N141">
            <v>14043</v>
          </cell>
          <cell r="O141">
            <v>4135</v>
          </cell>
        </row>
        <row r="142">
          <cell r="A142">
            <v>429163163</v>
          </cell>
          <cell r="B142" t="str">
            <v>429</v>
          </cell>
          <cell r="C142" t="str">
            <v>163</v>
          </cell>
          <cell r="D142" t="str">
            <v>163</v>
          </cell>
          <cell r="E142" t="str">
            <v>KIPP ACADEMY LYNN</v>
          </cell>
          <cell r="F142" t="str">
            <v>LYNN</v>
          </cell>
          <cell r="G142">
            <v>1001</v>
          </cell>
          <cell r="H142">
            <v>542</v>
          </cell>
          <cell r="I142">
            <v>54.145854145854145</v>
          </cell>
          <cell r="J142">
            <v>11349531.865499999</v>
          </cell>
          <cell r="K142">
            <v>10</v>
          </cell>
          <cell r="L142">
            <v>2241170</v>
          </cell>
          <cell r="M142">
            <v>19.746805652950744</v>
          </cell>
          <cell r="N142">
            <v>11338</v>
          </cell>
          <cell r="O142">
            <v>4135</v>
          </cell>
        </row>
        <row r="143">
          <cell r="A143">
            <v>429163164</v>
          </cell>
          <cell r="B143" t="str">
            <v>429</v>
          </cell>
          <cell r="C143" t="str">
            <v>163</v>
          </cell>
          <cell r="D143" t="str">
            <v>164</v>
          </cell>
          <cell r="E143" t="str">
            <v>KIPP ACADEMY LYNN</v>
          </cell>
          <cell r="F143" t="str">
            <v>LYNNFIELD</v>
          </cell>
          <cell r="G143">
            <v>2</v>
          </cell>
          <cell r="H143">
            <v>1</v>
          </cell>
          <cell r="I143">
            <v>50</v>
          </cell>
          <cell r="J143">
            <v>23951.030999999999</v>
          </cell>
          <cell r="K143">
            <v>10</v>
          </cell>
          <cell r="L143">
            <v>4135</v>
          </cell>
          <cell r="M143">
            <v>17.264392501516951</v>
          </cell>
          <cell r="N143">
            <v>11976</v>
          </cell>
          <cell r="O143">
            <v>4135</v>
          </cell>
        </row>
        <row r="144">
          <cell r="A144">
            <v>429163168</v>
          </cell>
          <cell r="B144" t="str">
            <v>429</v>
          </cell>
          <cell r="C144" t="str">
            <v>163</v>
          </cell>
          <cell r="D144" t="str">
            <v>168</v>
          </cell>
          <cell r="E144" t="str">
            <v>KIPP ACADEMY LYNN</v>
          </cell>
          <cell r="F144" t="str">
            <v>MARBLEHEAD</v>
          </cell>
          <cell r="G144">
            <v>2</v>
          </cell>
          <cell r="H144">
            <v>0</v>
          </cell>
          <cell r="I144">
            <v>0</v>
          </cell>
          <cell r="J144">
            <v>17460.451000000001</v>
          </cell>
          <cell r="K144">
            <v>1</v>
          </cell>
          <cell r="L144">
            <v>0</v>
          </cell>
          <cell r="M144">
            <v>0</v>
          </cell>
          <cell r="N144">
            <v>8730</v>
          </cell>
          <cell r="O144">
            <v>3775</v>
          </cell>
        </row>
        <row r="145">
          <cell r="A145">
            <v>429163176</v>
          </cell>
          <cell r="B145" t="str">
            <v>429</v>
          </cell>
          <cell r="C145" t="str">
            <v>163</v>
          </cell>
          <cell r="D145" t="str">
            <v>176</v>
          </cell>
          <cell r="E145" t="str">
            <v>KIPP ACADEMY LYNN</v>
          </cell>
          <cell r="F145" t="str">
            <v>MEDFORD</v>
          </cell>
          <cell r="G145">
            <v>1</v>
          </cell>
          <cell r="H145">
            <v>0</v>
          </cell>
          <cell r="I145">
            <v>0</v>
          </cell>
          <cell r="J145">
            <v>9585.4654999999984</v>
          </cell>
          <cell r="K145">
            <v>1</v>
          </cell>
          <cell r="L145">
            <v>0</v>
          </cell>
          <cell r="M145">
            <v>0</v>
          </cell>
          <cell r="N145">
            <v>9585</v>
          </cell>
          <cell r="O145">
            <v>3775</v>
          </cell>
        </row>
        <row r="146">
          <cell r="A146">
            <v>429163229</v>
          </cell>
          <cell r="B146" t="str">
            <v>429</v>
          </cell>
          <cell r="C146" t="str">
            <v>163</v>
          </cell>
          <cell r="D146" t="str">
            <v>229</v>
          </cell>
          <cell r="E146" t="str">
            <v>KIPP ACADEMY LYNN</v>
          </cell>
          <cell r="F146" t="str">
            <v>PEABODY</v>
          </cell>
          <cell r="G146">
            <v>5</v>
          </cell>
          <cell r="H146">
            <v>4</v>
          </cell>
          <cell r="I146">
            <v>80</v>
          </cell>
          <cell r="J146">
            <v>64467.327499999999</v>
          </cell>
          <cell r="K146">
            <v>10</v>
          </cell>
          <cell r="L146">
            <v>16540</v>
          </cell>
          <cell r="M146">
            <v>25.656407115681972</v>
          </cell>
          <cell r="N146">
            <v>12893</v>
          </cell>
          <cell r="O146">
            <v>4135</v>
          </cell>
        </row>
        <row r="147">
          <cell r="A147">
            <v>429163248</v>
          </cell>
          <cell r="B147" t="str">
            <v>429</v>
          </cell>
          <cell r="C147" t="str">
            <v>163</v>
          </cell>
          <cell r="D147" t="str">
            <v>248</v>
          </cell>
          <cell r="E147" t="str">
            <v>KIPP ACADEMY LYNN</v>
          </cell>
          <cell r="F147" t="str">
            <v>REVERE</v>
          </cell>
          <cell r="G147">
            <v>1</v>
          </cell>
          <cell r="H147">
            <v>0</v>
          </cell>
          <cell r="I147">
            <v>0</v>
          </cell>
          <cell r="J147">
            <v>9585.4654999999984</v>
          </cell>
          <cell r="K147">
            <v>1</v>
          </cell>
          <cell r="L147">
            <v>0</v>
          </cell>
          <cell r="M147">
            <v>0</v>
          </cell>
          <cell r="N147">
            <v>9585</v>
          </cell>
          <cell r="O147">
            <v>3775</v>
          </cell>
        </row>
        <row r="148">
          <cell r="A148">
            <v>429163258</v>
          </cell>
          <cell r="B148" t="str">
            <v>429</v>
          </cell>
          <cell r="C148" t="str">
            <v>163</v>
          </cell>
          <cell r="D148" t="str">
            <v>258</v>
          </cell>
          <cell r="E148" t="str">
            <v>KIPP ACADEMY LYNN</v>
          </cell>
          <cell r="F148" t="str">
            <v>SALEM</v>
          </cell>
          <cell r="G148">
            <v>9</v>
          </cell>
          <cell r="H148">
            <v>4</v>
          </cell>
          <cell r="I148">
            <v>44.444444444444443</v>
          </cell>
          <cell r="J148">
            <v>102228.90949999999</v>
          </cell>
          <cell r="K148">
            <v>9</v>
          </cell>
          <cell r="L148">
            <v>16380</v>
          </cell>
          <cell r="M148">
            <v>16.022864843334752</v>
          </cell>
          <cell r="N148">
            <v>11359</v>
          </cell>
          <cell r="O148">
            <v>4095</v>
          </cell>
        </row>
        <row r="149">
          <cell r="A149">
            <v>429163262</v>
          </cell>
          <cell r="B149" t="str">
            <v>429</v>
          </cell>
          <cell r="C149" t="str">
            <v>163</v>
          </cell>
          <cell r="D149" t="str">
            <v>262</v>
          </cell>
          <cell r="E149" t="str">
            <v>KIPP ACADEMY LYNN</v>
          </cell>
          <cell r="F149" t="str">
            <v>SAUGUS</v>
          </cell>
          <cell r="G149">
            <v>4</v>
          </cell>
          <cell r="H149">
            <v>3</v>
          </cell>
          <cell r="I149">
            <v>75</v>
          </cell>
          <cell r="J149">
            <v>49681.481999999996</v>
          </cell>
          <cell r="K149">
            <v>10</v>
          </cell>
          <cell r="L149">
            <v>12405</v>
          </cell>
          <cell r="M149">
            <v>24.969061913249689</v>
          </cell>
          <cell r="N149">
            <v>12420</v>
          </cell>
          <cell r="O149">
            <v>4135</v>
          </cell>
        </row>
        <row r="150">
          <cell r="A150">
            <v>429163291</v>
          </cell>
          <cell r="B150" t="str">
            <v>429</v>
          </cell>
          <cell r="C150" t="str">
            <v>163</v>
          </cell>
          <cell r="D150" t="str">
            <v>291</v>
          </cell>
          <cell r="E150" t="str">
            <v>KIPP ACADEMY LYNN</v>
          </cell>
          <cell r="F150" t="str">
            <v>SWAMPSCOTT</v>
          </cell>
          <cell r="G150">
            <v>4</v>
          </cell>
          <cell r="H150">
            <v>3</v>
          </cell>
          <cell r="I150">
            <v>75</v>
          </cell>
          <cell r="J150">
            <v>49036.382000000005</v>
          </cell>
          <cell r="K150">
            <v>10</v>
          </cell>
          <cell r="L150">
            <v>12405</v>
          </cell>
          <cell r="M150">
            <v>25.297543362803559</v>
          </cell>
          <cell r="N150">
            <v>12259</v>
          </cell>
          <cell r="O150">
            <v>4135</v>
          </cell>
        </row>
        <row r="151">
          <cell r="A151">
            <v>430170009</v>
          </cell>
          <cell r="B151" t="str">
            <v>430</v>
          </cell>
          <cell r="C151" t="str">
            <v>170</v>
          </cell>
          <cell r="D151" t="str">
            <v>009</v>
          </cell>
          <cell r="E151" t="str">
            <v>ADVANCED MATH AND SCIENCE ACADEMY</v>
          </cell>
          <cell r="F151" t="str">
            <v>ANDOVER</v>
          </cell>
          <cell r="G151">
            <v>1</v>
          </cell>
          <cell r="H151">
            <v>0</v>
          </cell>
          <cell r="I151">
            <v>0</v>
          </cell>
          <cell r="J151">
            <v>8303.2656493750001</v>
          </cell>
          <cell r="K151">
            <v>1</v>
          </cell>
          <cell r="L151">
            <v>0</v>
          </cell>
          <cell r="M151">
            <v>0</v>
          </cell>
          <cell r="N151">
            <v>8303</v>
          </cell>
          <cell r="O151">
            <v>4020.375</v>
          </cell>
        </row>
        <row r="152">
          <cell r="A152">
            <v>430170014</v>
          </cell>
          <cell r="B152" t="str">
            <v>430</v>
          </cell>
          <cell r="C152" t="str">
            <v>170</v>
          </cell>
          <cell r="D152" t="str">
            <v>014</v>
          </cell>
          <cell r="E152" t="str">
            <v>ADVANCED MATH AND SCIENCE ACADEMY</v>
          </cell>
          <cell r="F152" t="str">
            <v>ASHLAND</v>
          </cell>
          <cell r="G152">
            <v>31</v>
          </cell>
          <cell r="H152">
            <v>2</v>
          </cell>
          <cell r="I152">
            <v>6.4516129032258061</v>
          </cell>
          <cell r="J152">
            <v>306951.92903062503</v>
          </cell>
          <cell r="K152">
            <v>1</v>
          </cell>
          <cell r="L152">
            <v>8040.75</v>
          </cell>
          <cell r="M152">
            <v>2.6195469842438301</v>
          </cell>
          <cell r="N152">
            <v>9902</v>
          </cell>
          <cell r="O152">
            <v>4020.375</v>
          </cell>
        </row>
        <row r="153">
          <cell r="A153">
            <v>430170017</v>
          </cell>
          <cell r="B153" t="str">
            <v>430</v>
          </cell>
          <cell r="C153" t="str">
            <v>170</v>
          </cell>
          <cell r="D153" t="str">
            <v>017</v>
          </cell>
          <cell r="E153" t="str">
            <v>ADVANCED MATH AND SCIENCE ACADEMY</v>
          </cell>
          <cell r="F153" t="str">
            <v>AUBURN</v>
          </cell>
          <cell r="G153">
            <v>1</v>
          </cell>
          <cell r="H153">
            <v>0</v>
          </cell>
          <cell r="I153">
            <v>0</v>
          </cell>
          <cell r="J153">
            <v>10109.741549375001</v>
          </cell>
          <cell r="K153">
            <v>1</v>
          </cell>
          <cell r="L153">
            <v>0</v>
          </cell>
          <cell r="M153">
            <v>0</v>
          </cell>
          <cell r="N153">
            <v>10110</v>
          </cell>
          <cell r="O153">
            <v>4020.375</v>
          </cell>
        </row>
        <row r="154">
          <cell r="A154">
            <v>430170031</v>
          </cell>
          <cell r="B154" t="str">
            <v>430</v>
          </cell>
          <cell r="C154" t="str">
            <v>170</v>
          </cell>
          <cell r="D154" t="str">
            <v>031</v>
          </cell>
          <cell r="E154" t="str">
            <v>ADVANCED MATH AND SCIENCE ACADEMY</v>
          </cell>
          <cell r="F154" t="str">
            <v>BILLERICA</v>
          </cell>
          <cell r="G154">
            <v>2</v>
          </cell>
          <cell r="H154">
            <v>0</v>
          </cell>
          <cell r="I154">
            <v>0</v>
          </cell>
          <cell r="J154">
            <v>20219.483098750003</v>
          </cell>
          <cell r="K154">
            <v>1</v>
          </cell>
          <cell r="L154">
            <v>0</v>
          </cell>
          <cell r="M154">
            <v>0</v>
          </cell>
          <cell r="N154">
            <v>10110</v>
          </cell>
          <cell r="O154">
            <v>4020.375</v>
          </cell>
        </row>
        <row r="155">
          <cell r="A155">
            <v>430170056</v>
          </cell>
          <cell r="B155" t="str">
            <v>430</v>
          </cell>
          <cell r="C155" t="str">
            <v>170</v>
          </cell>
          <cell r="D155" t="str">
            <v>056</v>
          </cell>
          <cell r="E155" t="str">
            <v>ADVANCED MATH AND SCIENCE ACADEMY</v>
          </cell>
          <cell r="F155" t="str">
            <v>CHELMSFORD</v>
          </cell>
          <cell r="G155">
            <v>1</v>
          </cell>
          <cell r="H155">
            <v>0</v>
          </cell>
          <cell r="I155">
            <v>0</v>
          </cell>
          <cell r="J155">
            <v>10109.741549375001</v>
          </cell>
          <cell r="K155">
            <v>1</v>
          </cell>
          <cell r="L155">
            <v>0</v>
          </cell>
          <cell r="M155">
            <v>0</v>
          </cell>
          <cell r="N155">
            <v>10110</v>
          </cell>
          <cell r="O155">
            <v>4020.375</v>
          </cell>
        </row>
        <row r="156">
          <cell r="A156">
            <v>430170064</v>
          </cell>
          <cell r="B156" t="str">
            <v>430</v>
          </cell>
          <cell r="C156" t="str">
            <v>170</v>
          </cell>
          <cell r="D156" t="str">
            <v>064</v>
          </cell>
          <cell r="E156" t="str">
            <v>ADVANCED MATH AND SCIENCE ACADEMY</v>
          </cell>
          <cell r="F156" t="str">
            <v>CLINTON</v>
          </cell>
          <cell r="G156">
            <v>46</v>
          </cell>
          <cell r="H156">
            <v>2</v>
          </cell>
          <cell r="I156">
            <v>4.3478260869565215</v>
          </cell>
          <cell r="J156">
            <v>426081.48607124999</v>
          </cell>
          <cell r="K156">
            <v>1</v>
          </cell>
          <cell r="L156">
            <v>8040.75</v>
          </cell>
          <cell r="M156">
            <v>1.8871390245422244</v>
          </cell>
          <cell r="N156">
            <v>9263</v>
          </cell>
          <cell r="O156">
            <v>4020.375</v>
          </cell>
        </row>
        <row r="157">
          <cell r="A157">
            <v>430170100</v>
          </cell>
          <cell r="B157" t="str">
            <v>430</v>
          </cell>
          <cell r="C157" t="str">
            <v>170</v>
          </cell>
          <cell r="D157" t="str">
            <v>100</v>
          </cell>
          <cell r="E157" t="str">
            <v>ADVANCED MATH AND SCIENCE ACADEMY</v>
          </cell>
          <cell r="F157" t="str">
            <v>FRAMINGHAM</v>
          </cell>
          <cell r="G157">
            <v>41</v>
          </cell>
          <cell r="H157">
            <v>1</v>
          </cell>
          <cell r="I157">
            <v>2.4390243902439024</v>
          </cell>
          <cell r="J157">
            <v>404048.47042437497</v>
          </cell>
          <cell r="K157">
            <v>1</v>
          </cell>
          <cell r="L157">
            <v>4020.375</v>
          </cell>
          <cell r="M157">
            <v>0.99502294756304144</v>
          </cell>
          <cell r="N157">
            <v>9855</v>
          </cell>
          <cell r="O157">
            <v>4020.375</v>
          </cell>
        </row>
        <row r="158">
          <cell r="A158">
            <v>430170101</v>
          </cell>
          <cell r="B158" t="str">
            <v>430</v>
          </cell>
          <cell r="C158" t="str">
            <v>170</v>
          </cell>
          <cell r="D158" t="str">
            <v>101</v>
          </cell>
          <cell r="E158" t="str">
            <v>ADVANCED MATH AND SCIENCE ACADEMY</v>
          </cell>
          <cell r="F158" t="str">
            <v>FRANKLIN</v>
          </cell>
          <cell r="G158">
            <v>1</v>
          </cell>
          <cell r="H158">
            <v>0</v>
          </cell>
          <cell r="I158">
            <v>0</v>
          </cell>
          <cell r="J158">
            <v>8303.2656493750001</v>
          </cell>
          <cell r="K158">
            <v>1</v>
          </cell>
          <cell r="L158">
            <v>0</v>
          </cell>
          <cell r="M158">
            <v>0</v>
          </cell>
          <cell r="N158">
            <v>8303</v>
          </cell>
          <cell r="O158">
            <v>4020.375</v>
          </cell>
        </row>
        <row r="159">
          <cell r="A159">
            <v>430170110</v>
          </cell>
          <cell r="B159" t="str">
            <v>430</v>
          </cell>
          <cell r="C159" t="str">
            <v>170</v>
          </cell>
          <cell r="D159" t="str">
            <v>110</v>
          </cell>
          <cell r="E159" t="str">
            <v>ADVANCED MATH AND SCIENCE ACADEMY</v>
          </cell>
          <cell r="F159" t="str">
            <v>GRAFTON</v>
          </cell>
          <cell r="G159">
            <v>42</v>
          </cell>
          <cell r="H159">
            <v>3</v>
          </cell>
          <cell r="I159">
            <v>7.1428571428571423</v>
          </cell>
          <cell r="J159">
            <v>411321.10477375</v>
          </cell>
          <cell r="K159">
            <v>1</v>
          </cell>
          <cell r="L159">
            <v>12061.125</v>
          </cell>
          <cell r="M159">
            <v>2.9322893622573303</v>
          </cell>
          <cell r="N159">
            <v>9793</v>
          </cell>
          <cell r="O159">
            <v>4020.375</v>
          </cell>
        </row>
        <row r="160">
          <cell r="A160">
            <v>430170125</v>
          </cell>
          <cell r="B160" t="str">
            <v>430</v>
          </cell>
          <cell r="C160" t="str">
            <v>170</v>
          </cell>
          <cell r="D160" t="str">
            <v>125</v>
          </cell>
          <cell r="E160" t="str">
            <v>ADVANCED MATH AND SCIENCE ACADEMY</v>
          </cell>
          <cell r="F160" t="str">
            <v>HARVARD</v>
          </cell>
          <cell r="G160">
            <v>3</v>
          </cell>
          <cell r="H160">
            <v>0</v>
          </cell>
          <cell r="I160">
            <v>0</v>
          </cell>
          <cell r="J160">
            <v>30329.224648125</v>
          </cell>
          <cell r="K160">
            <v>1</v>
          </cell>
          <cell r="L160">
            <v>0</v>
          </cell>
          <cell r="M160">
            <v>0</v>
          </cell>
          <cell r="N160">
            <v>10110</v>
          </cell>
          <cell r="O160">
            <v>4020.375</v>
          </cell>
        </row>
        <row r="161">
          <cell r="A161">
            <v>430170136</v>
          </cell>
          <cell r="B161" t="str">
            <v>430</v>
          </cell>
          <cell r="C161" t="str">
            <v>170</v>
          </cell>
          <cell r="D161" t="str">
            <v>136</v>
          </cell>
          <cell r="E161" t="str">
            <v>ADVANCED MATH AND SCIENCE ACADEMY</v>
          </cell>
          <cell r="F161" t="str">
            <v>HOLLISTON</v>
          </cell>
          <cell r="G161">
            <v>2</v>
          </cell>
          <cell r="H161">
            <v>0</v>
          </cell>
          <cell r="I161">
            <v>0</v>
          </cell>
          <cell r="J161">
            <v>20219.483098750003</v>
          </cell>
          <cell r="K161">
            <v>1</v>
          </cell>
          <cell r="L161">
            <v>0</v>
          </cell>
          <cell r="M161">
            <v>0</v>
          </cell>
          <cell r="N161">
            <v>10110</v>
          </cell>
          <cell r="O161">
            <v>4020.375</v>
          </cell>
        </row>
        <row r="162">
          <cell r="A162">
            <v>430170138</v>
          </cell>
          <cell r="B162" t="str">
            <v>430</v>
          </cell>
          <cell r="C162" t="str">
            <v>170</v>
          </cell>
          <cell r="D162" t="str">
            <v>138</v>
          </cell>
          <cell r="E162" t="str">
            <v>ADVANCED MATH AND SCIENCE ACADEMY</v>
          </cell>
          <cell r="F162" t="str">
            <v>HOPEDALE</v>
          </cell>
          <cell r="G162">
            <v>1</v>
          </cell>
          <cell r="H162">
            <v>0</v>
          </cell>
          <cell r="I162">
            <v>0</v>
          </cell>
          <cell r="J162">
            <v>10109.741549375001</v>
          </cell>
          <cell r="K162">
            <v>1</v>
          </cell>
          <cell r="L162">
            <v>0</v>
          </cell>
          <cell r="M162">
            <v>0</v>
          </cell>
          <cell r="N162">
            <v>10110</v>
          </cell>
          <cell r="O162">
            <v>4020.375</v>
          </cell>
        </row>
        <row r="163">
          <cell r="A163">
            <v>430170139</v>
          </cell>
          <cell r="B163" t="str">
            <v>430</v>
          </cell>
          <cell r="C163" t="str">
            <v>170</v>
          </cell>
          <cell r="D163" t="str">
            <v>139</v>
          </cell>
          <cell r="E163" t="str">
            <v>ADVANCED MATH AND SCIENCE ACADEMY</v>
          </cell>
          <cell r="F163" t="str">
            <v>HOPKINTON</v>
          </cell>
          <cell r="G163">
            <v>13</v>
          </cell>
          <cell r="H163">
            <v>1</v>
          </cell>
          <cell r="I163">
            <v>7.6923076923076925</v>
          </cell>
          <cell r="J163">
            <v>126395.13474187498</v>
          </cell>
          <cell r="K163">
            <v>1</v>
          </cell>
          <cell r="L163">
            <v>4020.375</v>
          </cell>
          <cell r="M163">
            <v>3.1807988560718239</v>
          </cell>
          <cell r="N163">
            <v>9723</v>
          </cell>
          <cell r="O163">
            <v>4020.375</v>
          </cell>
        </row>
        <row r="164">
          <cell r="A164">
            <v>430170141</v>
          </cell>
          <cell r="B164" t="str">
            <v>430</v>
          </cell>
          <cell r="C164" t="str">
            <v>170</v>
          </cell>
          <cell r="D164" t="str">
            <v>141</v>
          </cell>
          <cell r="E164" t="str">
            <v>ADVANCED MATH AND SCIENCE ACADEMY</v>
          </cell>
          <cell r="F164" t="str">
            <v>HUDSON</v>
          </cell>
          <cell r="G164">
            <v>84</v>
          </cell>
          <cell r="H164">
            <v>7</v>
          </cell>
          <cell r="I164">
            <v>8.3333333333333321</v>
          </cell>
          <cell r="J164">
            <v>807755.82814750005</v>
          </cell>
          <cell r="K164">
            <v>2</v>
          </cell>
          <cell r="L164">
            <v>28440.825000000001</v>
          </cell>
          <cell r="M164">
            <v>3.5209680956714275</v>
          </cell>
          <cell r="N164">
            <v>9616</v>
          </cell>
          <cell r="O164">
            <v>4062.9749999999999</v>
          </cell>
        </row>
        <row r="165">
          <cell r="A165">
            <v>430170153</v>
          </cell>
          <cell r="B165" t="str">
            <v>430</v>
          </cell>
          <cell r="C165" t="str">
            <v>170</v>
          </cell>
          <cell r="D165" t="str">
            <v>153</v>
          </cell>
          <cell r="E165" t="str">
            <v>ADVANCED MATH AND SCIENCE ACADEMY</v>
          </cell>
          <cell r="F165" t="str">
            <v>LEOMINSTER</v>
          </cell>
          <cell r="G165">
            <v>1</v>
          </cell>
          <cell r="H165">
            <v>0</v>
          </cell>
          <cell r="I165">
            <v>0</v>
          </cell>
          <cell r="J165">
            <v>10109.741549375001</v>
          </cell>
          <cell r="K165">
            <v>1</v>
          </cell>
          <cell r="L165">
            <v>0</v>
          </cell>
          <cell r="M165">
            <v>0</v>
          </cell>
          <cell r="N165">
            <v>10110</v>
          </cell>
          <cell r="O165">
            <v>4020.375</v>
          </cell>
        </row>
        <row r="166">
          <cell r="A166">
            <v>430170158</v>
          </cell>
          <cell r="B166" t="str">
            <v>430</v>
          </cell>
          <cell r="C166" t="str">
            <v>170</v>
          </cell>
          <cell r="D166" t="str">
            <v>158</v>
          </cell>
          <cell r="E166" t="str">
            <v>ADVANCED MATH AND SCIENCE ACADEMY</v>
          </cell>
          <cell r="F166" t="str">
            <v>LITTLETON</v>
          </cell>
          <cell r="G166">
            <v>5</v>
          </cell>
          <cell r="H166">
            <v>0</v>
          </cell>
          <cell r="I166">
            <v>0</v>
          </cell>
          <cell r="J166">
            <v>46935.755946874997</v>
          </cell>
          <cell r="K166">
            <v>1</v>
          </cell>
          <cell r="L166">
            <v>0</v>
          </cell>
          <cell r="M166">
            <v>0</v>
          </cell>
          <cell r="N166">
            <v>9387</v>
          </cell>
          <cell r="O166">
            <v>4020.375</v>
          </cell>
        </row>
        <row r="167">
          <cell r="A167">
            <v>430170170</v>
          </cell>
          <cell r="B167" t="str">
            <v>430</v>
          </cell>
          <cell r="C167" t="str">
            <v>170</v>
          </cell>
          <cell r="D167" t="str">
            <v>170</v>
          </cell>
          <cell r="E167" t="str">
            <v>ADVANCED MATH AND SCIENCE ACADEMY</v>
          </cell>
          <cell r="F167" t="str">
            <v>MARLBOROUGH</v>
          </cell>
          <cell r="G167">
            <v>474</v>
          </cell>
          <cell r="H167">
            <v>52</v>
          </cell>
          <cell r="I167">
            <v>10.970464135021098</v>
          </cell>
          <cell r="J167">
            <v>4530777.7431037501</v>
          </cell>
          <cell r="K167">
            <v>2</v>
          </cell>
          <cell r="L167">
            <v>211274.69999999998</v>
          </cell>
          <cell r="M167">
            <v>4.6631000675674068</v>
          </cell>
          <cell r="N167">
            <v>9559</v>
          </cell>
          <cell r="O167">
            <v>4062.9749999999999</v>
          </cell>
        </row>
        <row r="168">
          <cell r="A168">
            <v>430170174</v>
          </cell>
          <cell r="B168" t="str">
            <v>430</v>
          </cell>
          <cell r="C168" t="str">
            <v>170</v>
          </cell>
          <cell r="D168" t="str">
            <v>174</v>
          </cell>
          <cell r="E168" t="str">
            <v>ADVANCED MATH AND SCIENCE ACADEMY</v>
          </cell>
          <cell r="F168" t="str">
            <v>MAYNARD</v>
          </cell>
          <cell r="G168">
            <v>22</v>
          </cell>
          <cell r="H168">
            <v>1</v>
          </cell>
          <cell r="I168">
            <v>4.5454545454545459</v>
          </cell>
          <cell r="J168">
            <v>195705.09788625001</v>
          </cell>
          <cell r="K168">
            <v>1</v>
          </cell>
          <cell r="L168">
            <v>4020.375</v>
          </cell>
          <cell r="M168">
            <v>2.0543026438364773</v>
          </cell>
          <cell r="N168">
            <v>8896</v>
          </cell>
          <cell r="O168">
            <v>4020.375</v>
          </cell>
        </row>
        <row r="169">
          <cell r="A169">
            <v>430170177</v>
          </cell>
          <cell r="B169" t="str">
            <v>430</v>
          </cell>
          <cell r="C169" t="str">
            <v>170</v>
          </cell>
          <cell r="D169" t="str">
            <v>177</v>
          </cell>
          <cell r="E169" t="str">
            <v>ADVANCED MATH AND SCIENCE ACADEMY</v>
          </cell>
          <cell r="F169" t="str">
            <v>MEDWAY</v>
          </cell>
          <cell r="G169">
            <v>5</v>
          </cell>
          <cell r="H169">
            <v>0</v>
          </cell>
          <cell r="I169">
            <v>0</v>
          </cell>
          <cell r="J169">
            <v>46935.755946874997</v>
          </cell>
          <cell r="K169">
            <v>1</v>
          </cell>
          <cell r="L169">
            <v>0</v>
          </cell>
          <cell r="M169">
            <v>0</v>
          </cell>
          <cell r="N169">
            <v>9387</v>
          </cell>
          <cell r="O169">
            <v>4020.375</v>
          </cell>
        </row>
        <row r="170">
          <cell r="A170">
            <v>430170198</v>
          </cell>
          <cell r="B170" t="str">
            <v>430</v>
          </cell>
          <cell r="C170" t="str">
            <v>170</v>
          </cell>
          <cell r="D170" t="str">
            <v>198</v>
          </cell>
          <cell r="E170" t="str">
            <v>ADVANCED MATH AND SCIENCE ACADEMY</v>
          </cell>
          <cell r="F170" t="str">
            <v>NATICK</v>
          </cell>
          <cell r="G170">
            <v>7</v>
          </cell>
          <cell r="H170">
            <v>0</v>
          </cell>
          <cell r="I170">
            <v>0</v>
          </cell>
          <cell r="J170">
            <v>68961.71494562499</v>
          </cell>
          <cell r="K170">
            <v>1</v>
          </cell>
          <cell r="L170">
            <v>0</v>
          </cell>
          <cell r="M170">
            <v>0</v>
          </cell>
          <cell r="N170">
            <v>9852</v>
          </cell>
          <cell r="O170">
            <v>4020.375</v>
          </cell>
        </row>
        <row r="171">
          <cell r="A171">
            <v>430170207</v>
          </cell>
          <cell r="B171" t="str">
            <v>430</v>
          </cell>
          <cell r="C171" t="str">
            <v>170</v>
          </cell>
          <cell r="D171" t="str">
            <v>207</v>
          </cell>
          <cell r="E171" t="str">
            <v>ADVANCED MATH AND SCIENCE ACADEMY</v>
          </cell>
          <cell r="F171" t="str">
            <v>NEWTON</v>
          </cell>
          <cell r="G171">
            <v>2</v>
          </cell>
          <cell r="H171">
            <v>0</v>
          </cell>
          <cell r="I171">
            <v>0</v>
          </cell>
          <cell r="J171">
            <v>20219.483098750003</v>
          </cell>
          <cell r="K171">
            <v>1</v>
          </cell>
          <cell r="L171">
            <v>0</v>
          </cell>
          <cell r="M171">
            <v>0</v>
          </cell>
          <cell r="N171">
            <v>10110</v>
          </cell>
          <cell r="O171">
            <v>4020.375</v>
          </cell>
        </row>
        <row r="172">
          <cell r="A172">
            <v>430170213</v>
          </cell>
          <cell r="B172" t="str">
            <v>430</v>
          </cell>
          <cell r="C172" t="str">
            <v>170</v>
          </cell>
          <cell r="D172" t="str">
            <v>213</v>
          </cell>
          <cell r="E172" t="str">
            <v>ADVANCED MATH AND SCIENCE ACADEMY</v>
          </cell>
          <cell r="F172" t="str">
            <v>NORTHBOROUGH</v>
          </cell>
          <cell r="G172">
            <v>4</v>
          </cell>
          <cell r="H172">
            <v>0</v>
          </cell>
          <cell r="I172">
            <v>0</v>
          </cell>
          <cell r="J172">
            <v>33213.0625975</v>
          </cell>
          <cell r="K172">
            <v>1</v>
          </cell>
          <cell r="L172">
            <v>0</v>
          </cell>
          <cell r="M172">
            <v>0</v>
          </cell>
          <cell r="N172">
            <v>8303</v>
          </cell>
          <cell r="O172">
            <v>4020.375</v>
          </cell>
        </row>
        <row r="173">
          <cell r="A173">
            <v>430170271</v>
          </cell>
          <cell r="B173" t="str">
            <v>430</v>
          </cell>
          <cell r="C173" t="str">
            <v>170</v>
          </cell>
          <cell r="D173" t="str">
            <v>271</v>
          </cell>
          <cell r="E173" t="str">
            <v>ADVANCED MATH AND SCIENCE ACADEMY</v>
          </cell>
          <cell r="F173" t="str">
            <v>SHREWSBURY</v>
          </cell>
          <cell r="G173">
            <v>63</v>
          </cell>
          <cell r="H173">
            <v>4</v>
          </cell>
          <cell r="I173">
            <v>6.3492063492063489</v>
          </cell>
          <cell r="J173">
            <v>625820.07551062503</v>
          </cell>
          <cell r="K173">
            <v>1</v>
          </cell>
          <cell r="L173">
            <v>16081.5</v>
          </cell>
          <cell r="M173">
            <v>2.5696682847507937</v>
          </cell>
          <cell r="N173">
            <v>9934</v>
          </cell>
          <cell r="O173">
            <v>4020.375</v>
          </cell>
        </row>
        <row r="174">
          <cell r="A174">
            <v>430170304</v>
          </cell>
          <cell r="B174" t="str">
            <v>430</v>
          </cell>
          <cell r="C174" t="str">
            <v>170</v>
          </cell>
          <cell r="D174" t="str">
            <v>304</v>
          </cell>
          <cell r="E174" t="str">
            <v>ADVANCED MATH AND SCIENCE ACADEMY</v>
          </cell>
          <cell r="F174" t="str">
            <v>UXBRIDGE</v>
          </cell>
          <cell r="G174">
            <v>1</v>
          </cell>
          <cell r="H174">
            <v>0</v>
          </cell>
          <cell r="I174">
            <v>0</v>
          </cell>
          <cell r="J174">
            <v>10109.741549375001</v>
          </cell>
          <cell r="K174">
            <v>1</v>
          </cell>
          <cell r="L174">
            <v>0</v>
          </cell>
          <cell r="M174">
            <v>0</v>
          </cell>
          <cell r="N174">
            <v>10110</v>
          </cell>
          <cell r="O174">
            <v>4020.375</v>
          </cell>
        </row>
        <row r="175">
          <cell r="A175">
            <v>430170308</v>
          </cell>
          <cell r="B175" t="str">
            <v>430</v>
          </cell>
          <cell r="C175" t="str">
            <v>170</v>
          </cell>
          <cell r="D175" t="str">
            <v>308</v>
          </cell>
          <cell r="E175" t="str">
            <v>ADVANCED MATH AND SCIENCE ACADEMY</v>
          </cell>
          <cell r="F175" t="str">
            <v>WALTHAM</v>
          </cell>
          <cell r="G175">
            <v>3</v>
          </cell>
          <cell r="H175">
            <v>0</v>
          </cell>
          <cell r="I175">
            <v>0</v>
          </cell>
          <cell r="J175">
            <v>28522.748748125003</v>
          </cell>
          <cell r="K175">
            <v>1</v>
          </cell>
          <cell r="L175">
            <v>0</v>
          </cell>
          <cell r="M175">
            <v>0</v>
          </cell>
          <cell r="N175">
            <v>9508</v>
          </cell>
          <cell r="O175">
            <v>4020.375</v>
          </cell>
        </row>
        <row r="176">
          <cell r="A176">
            <v>430170314</v>
          </cell>
          <cell r="B176" t="str">
            <v>430</v>
          </cell>
          <cell r="C176" t="str">
            <v>170</v>
          </cell>
          <cell r="D176" t="str">
            <v>314</v>
          </cell>
          <cell r="E176" t="str">
            <v>ADVANCED MATH AND SCIENCE ACADEMY</v>
          </cell>
          <cell r="F176" t="str">
            <v>WATERTOWN</v>
          </cell>
          <cell r="G176">
            <v>2</v>
          </cell>
          <cell r="H176">
            <v>0</v>
          </cell>
          <cell r="I176">
            <v>0</v>
          </cell>
          <cell r="J176">
            <v>18413.007198750001</v>
          </cell>
          <cell r="K176">
            <v>1</v>
          </cell>
          <cell r="L176">
            <v>0</v>
          </cell>
          <cell r="M176">
            <v>0</v>
          </cell>
          <cell r="N176">
            <v>9207</v>
          </cell>
          <cell r="O176">
            <v>4020.375</v>
          </cell>
        </row>
        <row r="177">
          <cell r="A177">
            <v>430170317</v>
          </cell>
          <cell r="B177" t="str">
            <v>430</v>
          </cell>
          <cell r="C177" t="str">
            <v>170</v>
          </cell>
          <cell r="D177" t="str">
            <v>317</v>
          </cell>
          <cell r="E177" t="str">
            <v>ADVANCED MATH AND SCIENCE ACADEMY</v>
          </cell>
          <cell r="F177" t="str">
            <v>WELLESLEY</v>
          </cell>
          <cell r="G177">
            <v>1</v>
          </cell>
          <cell r="H177">
            <v>0</v>
          </cell>
          <cell r="I177">
            <v>0</v>
          </cell>
          <cell r="J177">
            <v>10109.741549375001</v>
          </cell>
          <cell r="K177">
            <v>1</v>
          </cell>
          <cell r="L177">
            <v>0</v>
          </cell>
          <cell r="M177">
            <v>0</v>
          </cell>
          <cell r="N177">
            <v>10110</v>
          </cell>
          <cell r="O177">
            <v>4020.375</v>
          </cell>
        </row>
        <row r="178">
          <cell r="A178">
            <v>430170321</v>
          </cell>
          <cell r="B178" t="str">
            <v>430</v>
          </cell>
          <cell r="C178" t="str">
            <v>170</v>
          </cell>
          <cell r="D178" t="str">
            <v>321</v>
          </cell>
          <cell r="E178" t="str">
            <v>ADVANCED MATH AND SCIENCE ACADEMY</v>
          </cell>
          <cell r="F178" t="str">
            <v>WESTBOROUGH</v>
          </cell>
          <cell r="G178">
            <v>5</v>
          </cell>
          <cell r="H178">
            <v>0</v>
          </cell>
          <cell r="I178">
            <v>0</v>
          </cell>
          <cell r="J178">
            <v>46935.755946874997</v>
          </cell>
          <cell r="K178">
            <v>1</v>
          </cell>
          <cell r="L178">
            <v>0</v>
          </cell>
          <cell r="M178">
            <v>0</v>
          </cell>
          <cell r="N178">
            <v>9387</v>
          </cell>
          <cell r="O178">
            <v>4020.375</v>
          </cell>
        </row>
        <row r="179">
          <cell r="A179">
            <v>430170322</v>
          </cell>
          <cell r="B179" t="str">
            <v>430</v>
          </cell>
          <cell r="C179" t="str">
            <v>170</v>
          </cell>
          <cell r="D179" t="str">
            <v>322</v>
          </cell>
          <cell r="E179" t="str">
            <v>ADVANCED MATH AND SCIENCE ACADEMY</v>
          </cell>
          <cell r="F179" t="str">
            <v>WEST BOYLSTON</v>
          </cell>
          <cell r="G179">
            <v>15</v>
          </cell>
          <cell r="H179">
            <v>0</v>
          </cell>
          <cell r="I179">
            <v>0</v>
          </cell>
          <cell r="J179">
            <v>139000.791940625</v>
          </cell>
          <cell r="K179">
            <v>1</v>
          </cell>
          <cell r="L179">
            <v>0</v>
          </cell>
          <cell r="M179">
            <v>0</v>
          </cell>
          <cell r="N179">
            <v>9267</v>
          </cell>
          <cell r="O179">
            <v>4020.375</v>
          </cell>
        </row>
        <row r="180">
          <cell r="A180">
            <v>430170326</v>
          </cell>
          <cell r="B180" t="str">
            <v>430</v>
          </cell>
          <cell r="C180" t="str">
            <v>170</v>
          </cell>
          <cell r="D180" t="str">
            <v>326</v>
          </cell>
          <cell r="E180" t="str">
            <v>ADVANCED MATH AND SCIENCE ACADEMY</v>
          </cell>
          <cell r="F180" t="str">
            <v>WESTFORD</v>
          </cell>
          <cell r="G180">
            <v>3</v>
          </cell>
          <cell r="H180">
            <v>0</v>
          </cell>
          <cell r="I180">
            <v>0</v>
          </cell>
          <cell r="J180">
            <v>28522.748748125003</v>
          </cell>
          <cell r="K180">
            <v>1</v>
          </cell>
          <cell r="L180">
            <v>0</v>
          </cell>
          <cell r="M180">
            <v>0</v>
          </cell>
          <cell r="N180">
            <v>9508</v>
          </cell>
          <cell r="O180">
            <v>4020.375</v>
          </cell>
        </row>
        <row r="181">
          <cell r="A181">
            <v>430170348</v>
          </cell>
          <cell r="B181" t="str">
            <v>430</v>
          </cell>
          <cell r="C181" t="str">
            <v>170</v>
          </cell>
          <cell r="D181" t="str">
            <v>348</v>
          </cell>
          <cell r="E181" t="str">
            <v>ADVANCED MATH AND SCIENCE ACADEMY</v>
          </cell>
          <cell r="F181" t="str">
            <v>WORCESTER</v>
          </cell>
          <cell r="G181">
            <v>38</v>
          </cell>
          <cell r="H181">
            <v>11</v>
          </cell>
          <cell r="I181">
            <v>28.947368421052634</v>
          </cell>
          <cell r="J181">
            <v>418332.4347762501</v>
          </cell>
          <cell r="K181">
            <v>7</v>
          </cell>
          <cell r="L181">
            <v>47035.60785</v>
          </cell>
          <cell r="M181">
            <v>11.243595748237292</v>
          </cell>
          <cell r="N181">
            <v>11009</v>
          </cell>
          <cell r="O181">
            <v>4275.9643499999993</v>
          </cell>
        </row>
        <row r="182">
          <cell r="A182">
            <v>430170616</v>
          </cell>
          <cell r="B182" t="str">
            <v>430</v>
          </cell>
          <cell r="C182" t="str">
            <v>170</v>
          </cell>
          <cell r="D182" t="str">
            <v>616</v>
          </cell>
          <cell r="E182" t="str">
            <v>ADVANCED MATH AND SCIENCE ACADEMY</v>
          </cell>
          <cell r="F182" t="str">
            <v>AYER SHIRLEY</v>
          </cell>
          <cell r="G182">
            <v>3</v>
          </cell>
          <cell r="H182">
            <v>0</v>
          </cell>
          <cell r="I182">
            <v>0</v>
          </cell>
          <cell r="J182">
            <v>30329.224648125</v>
          </cell>
          <cell r="K182">
            <v>1</v>
          </cell>
          <cell r="L182">
            <v>0</v>
          </cell>
          <cell r="M182">
            <v>0</v>
          </cell>
          <cell r="N182">
            <v>10110</v>
          </cell>
          <cell r="O182">
            <v>4020.375</v>
          </cell>
        </row>
        <row r="183">
          <cell r="A183">
            <v>430170620</v>
          </cell>
          <cell r="B183" t="str">
            <v>430</v>
          </cell>
          <cell r="C183" t="str">
            <v>170</v>
          </cell>
          <cell r="D183" t="str">
            <v>620</v>
          </cell>
          <cell r="E183" t="str">
            <v>ADVANCED MATH AND SCIENCE ACADEMY</v>
          </cell>
          <cell r="F183" t="str">
            <v>BERLIN BOYLSTON</v>
          </cell>
          <cell r="G183">
            <v>16</v>
          </cell>
          <cell r="H183">
            <v>0</v>
          </cell>
          <cell r="I183">
            <v>0</v>
          </cell>
          <cell r="J183">
            <v>159949.38889</v>
          </cell>
          <cell r="K183">
            <v>1</v>
          </cell>
          <cell r="L183">
            <v>0</v>
          </cell>
          <cell r="M183">
            <v>0</v>
          </cell>
          <cell r="N183">
            <v>9997</v>
          </cell>
          <cell r="O183">
            <v>4020.375</v>
          </cell>
        </row>
        <row r="184">
          <cell r="A184">
            <v>430170695</v>
          </cell>
          <cell r="B184" t="str">
            <v>430</v>
          </cell>
          <cell r="C184" t="str">
            <v>170</v>
          </cell>
          <cell r="D184" t="str">
            <v>695</v>
          </cell>
          <cell r="E184" t="str">
            <v>ADVANCED MATH AND SCIENCE ACADEMY</v>
          </cell>
          <cell r="F184" t="str">
            <v>LINCOLN SUDBURY</v>
          </cell>
          <cell r="G184">
            <v>1</v>
          </cell>
          <cell r="H184">
            <v>0</v>
          </cell>
          <cell r="I184">
            <v>0</v>
          </cell>
          <cell r="J184">
            <v>10109.741549375001</v>
          </cell>
          <cell r="K184">
            <v>1</v>
          </cell>
          <cell r="L184">
            <v>0</v>
          </cell>
          <cell r="M184">
            <v>0</v>
          </cell>
          <cell r="N184">
            <v>10110</v>
          </cell>
          <cell r="O184">
            <v>4020.375</v>
          </cell>
        </row>
        <row r="185">
          <cell r="A185">
            <v>430170710</v>
          </cell>
          <cell r="B185" t="str">
            <v>430</v>
          </cell>
          <cell r="C185" t="str">
            <v>170</v>
          </cell>
          <cell r="D185" t="str">
            <v>710</v>
          </cell>
          <cell r="E185" t="str">
            <v>ADVANCED MATH AND SCIENCE ACADEMY</v>
          </cell>
          <cell r="F185" t="str">
            <v>MENDON UPTON</v>
          </cell>
          <cell r="G185">
            <v>10</v>
          </cell>
          <cell r="H185">
            <v>1</v>
          </cell>
          <cell r="I185">
            <v>10</v>
          </cell>
          <cell r="J185">
            <v>101527.74174374998</v>
          </cell>
          <cell r="K185">
            <v>2</v>
          </cell>
          <cell r="L185">
            <v>4062.9749999999999</v>
          </cell>
          <cell r="M185">
            <v>4.0018372616370295</v>
          </cell>
          <cell r="N185">
            <v>10153</v>
          </cell>
          <cell r="O185">
            <v>4062.9749999999999</v>
          </cell>
        </row>
        <row r="186">
          <cell r="A186">
            <v>430170725</v>
          </cell>
          <cell r="B186" t="str">
            <v>430</v>
          </cell>
          <cell r="C186" t="str">
            <v>170</v>
          </cell>
          <cell r="D186" t="str">
            <v>725</v>
          </cell>
          <cell r="E186" t="str">
            <v>ADVANCED MATH AND SCIENCE ACADEMY</v>
          </cell>
          <cell r="F186" t="str">
            <v>NASHOBA</v>
          </cell>
          <cell r="G186">
            <v>7</v>
          </cell>
          <cell r="H186">
            <v>0</v>
          </cell>
          <cell r="I186">
            <v>0</v>
          </cell>
          <cell r="J186">
            <v>70768.190845624995</v>
          </cell>
          <cell r="K186">
            <v>1</v>
          </cell>
          <cell r="L186">
            <v>0</v>
          </cell>
          <cell r="M186">
            <v>0</v>
          </cell>
          <cell r="N186">
            <v>10110</v>
          </cell>
          <cell r="O186">
            <v>4020.375</v>
          </cell>
        </row>
        <row r="187">
          <cell r="A187">
            <v>430170730</v>
          </cell>
          <cell r="B187" t="str">
            <v>430</v>
          </cell>
          <cell r="C187" t="str">
            <v>170</v>
          </cell>
          <cell r="D187" t="str">
            <v>730</v>
          </cell>
          <cell r="E187" t="str">
            <v>ADVANCED MATH AND SCIENCE ACADEMY</v>
          </cell>
          <cell r="F187" t="str">
            <v>NORTHBORO SOUTHBORO</v>
          </cell>
          <cell r="G187">
            <v>27</v>
          </cell>
          <cell r="H187">
            <v>0</v>
          </cell>
          <cell r="I187">
            <v>0</v>
          </cell>
          <cell r="J187">
            <v>272963.02183312504</v>
          </cell>
          <cell r="K187">
            <v>1</v>
          </cell>
          <cell r="L187">
            <v>0</v>
          </cell>
          <cell r="M187">
            <v>0</v>
          </cell>
          <cell r="N187">
            <v>10110</v>
          </cell>
          <cell r="O187">
            <v>4020.375</v>
          </cell>
        </row>
        <row r="188">
          <cell r="A188">
            <v>430170735</v>
          </cell>
          <cell r="B188" t="str">
            <v>430</v>
          </cell>
          <cell r="C188" t="str">
            <v>170</v>
          </cell>
          <cell r="D188" t="str">
            <v>735</v>
          </cell>
          <cell r="E188" t="str">
            <v>ADVANCED MATH AND SCIENCE ACADEMY</v>
          </cell>
          <cell r="F188" t="str">
            <v>NORTH MIDDLESEX</v>
          </cell>
          <cell r="G188">
            <v>3</v>
          </cell>
          <cell r="H188">
            <v>0</v>
          </cell>
          <cell r="I188">
            <v>0</v>
          </cell>
          <cell r="J188">
            <v>28522.748748125003</v>
          </cell>
          <cell r="K188">
            <v>1</v>
          </cell>
          <cell r="L188">
            <v>0</v>
          </cell>
          <cell r="M188">
            <v>0</v>
          </cell>
          <cell r="N188">
            <v>9508</v>
          </cell>
          <cell r="O188">
            <v>4020.375</v>
          </cell>
        </row>
        <row r="189">
          <cell r="A189">
            <v>430170775</v>
          </cell>
          <cell r="B189" t="str">
            <v>430</v>
          </cell>
          <cell r="C189" t="str">
            <v>170</v>
          </cell>
          <cell r="D189" t="str">
            <v>775</v>
          </cell>
          <cell r="E189" t="str">
            <v>ADVANCED MATH AND SCIENCE ACADEMY</v>
          </cell>
          <cell r="F189" t="str">
            <v>WACHUSETT</v>
          </cell>
          <cell r="G189">
            <v>2</v>
          </cell>
          <cell r="H189">
            <v>0</v>
          </cell>
          <cell r="I189">
            <v>0</v>
          </cell>
          <cell r="J189">
            <v>20219.483098750003</v>
          </cell>
          <cell r="K189">
            <v>1</v>
          </cell>
          <cell r="L189">
            <v>0</v>
          </cell>
          <cell r="M189">
            <v>0</v>
          </cell>
          <cell r="N189">
            <v>10110</v>
          </cell>
          <cell r="O189">
            <v>4020.375</v>
          </cell>
        </row>
        <row r="190">
          <cell r="A190">
            <v>431149128</v>
          </cell>
          <cell r="B190" t="str">
            <v>431</v>
          </cell>
          <cell r="C190" t="str">
            <v>149</v>
          </cell>
          <cell r="D190" t="str">
            <v>128</v>
          </cell>
          <cell r="E190" t="str">
            <v>COMMUNITY DAY - R. KINGMAN WEBSTER</v>
          </cell>
          <cell r="F190" t="str">
            <v>HAVERHILL</v>
          </cell>
          <cell r="G190">
            <v>1</v>
          </cell>
          <cell r="H190">
            <v>0</v>
          </cell>
          <cell r="I190">
            <v>0</v>
          </cell>
          <cell r="J190">
            <v>8254.4555</v>
          </cell>
          <cell r="K190">
            <v>1</v>
          </cell>
          <cell r="L190">
            <v>0</v>
          </cell>
          <cell r="M190">
            <v>0</v>
          </cell>
          <cell r="N190">
            <v>8254</v>
          </cell>
          <cell r="O190">
            <v>3775</v>
          </cell>
        </row>
        <row r="191">
          <cell r="A191">
            <v>431149149</v>
          </cell>
          <cell r="B191" t="str">
            <v>431</v>
          </cell>
          <cell r="C191" t="str">
            <v>149</v>
          </cell>
          <cell r="D191" t="str">
            <v>149</v>
          </cell>
          <cell r="E191" t="str">
            <v>COMMUNITY DAY - R. KINGMAN WEBSTER</v>
          </cell>
          <cell r="F191" t="str">
            <v>LAWRENCE</v>
          </cell>
          <cell r="G191">
            <v>212</v>
          </cell>
          <cell r="H191">
            <v>130</v>
          </cell>
          <cell r="I191">
            <v>61.320754716981128</v>
          </cell>
          <cell r="J191">
            <v>2457801.8804999995</v>
          </cell>
          <cell r="K191">
            <v>10</v>
          </cell>
          <cell r="L191">
            <v>537550</v>
          </cell>
          <cell r="M191">
            <v>21.871168879187458</v>
          </cell>
          <cell r="N191">
            <v>11593</v>
          </cell>
          <cell r="O191">
            <v>4135</v>
          </cell>
        </row>
        <row r="192">
          <cell r="A192">
            <v>431149181</v>
          </cell>
          <cell r="B192" t="str">
            <v>431</v>
          </cell>
          <cell r="C192" t="str">
            <v>149</v>
          </cell>
          <cell r="D192" t="str">
            <v>181</v>
          </cell>
          <cell r="E192" t="str">
            <v>COMMUNITY DAY - R. KINGMAN WEBSTER</v>
          </cell>
          <cell r="F192" t="str">
            <v>METHUEN</v>
          </cell>
          <cell r="G192">
            <v>7</v>
          </cell>
          <cell r="H192">
            <v>2</v>
          </cell>
          <cell r="I192">
            <v>28.571428571428569</v>
          </cell>
          <cell r="J192">
            <v>63033.282999999996</v>
          </cell>
          <cell r="K192">
            <v>7</v>
          </cell>
          <cell r="L192">
            <v>8029.98</v>
          </cell>
          <cell r="M192">
            <v>12.739269823531165</v>
          </cell>
          <cell r="N192">
            <v>9005</v>
          </cell>
          <cell r="O192">
            <v>4014.99</v>
          </cell>
        </row>
        <row r="193">
          <cell r="A193">
            <v>432712020</v>
          </cell>
          <cell r="B193" t="str">
            <v>432</v>
          </cell>
          <cell r="C193" t="str">
            <v>712</v>
          </cell>
          <cell r="D193" t="str">
            <v>020</v>
          </cell>
          <cell r="E193" t="str">
            <v>CAPE COD LIGHTHOUSE</v>
          </cell>
          <cell r="F193" t="str">
            <v>BARNSTABLE</v>
          </cell>
          <cell r="G193">
            <v>63</v>
          </cell>
          <cell r="H193">
            <v>7</v>
          </cell>
          <cell r="I193">
            <v>11.111111111111111</v>
          </cell>
          <cell r="J193">
            <v>522829.08649999998</v>
          </cell>
          <cell r="K193">
            <v>2</v>
          </cell>
          <cell r="L193">
            <v>26705</v>
          </cell>
          <cell r="M193">
            <v>5.1077877435573775</v>
          </cell>
          <cell r="N193">
            <v>8299</v>
          </cell>
          <cell r="O193">
            <v>3815</v>
          </cell>
        </row>
        <row r="194">
          <cell r="A194">
            <v>432712172</v>
          </cell>
          <cell r="B194" t="str">
            <v>432</v>
          </cell>
          <cell r="C194" t="str">
            <v>712</v>
          </cell>
          <cell r="D194" t="str">
            <v>172</v>
          </cell>
          <cell r="E194" t="str">
            <v>CAPE COD LIGHTHOUSE</v>
          </cell>
          <cell r="F194" t="str">
            <v>MASHPEE</v>
          </cell>
          <cell r="G194">
            <v>1</v>
          </cell>
          <cell r="H194">
            <v>0</v>
          </cell>
          <cell r="I194">
            <v>0</v>
          </cell>
          <cell r="J194">
            <v>7874.9854999999998</v>
          </cell>
          <cell r="K194">
            <v>1</v>
          </cell>
          <cell r="L194">
            <v>0</v>
          </cell>
          <cell r="M194">
            <v>0</v>
          </cell>
          <cell r="N194">
            <v>7875</v>
          </cell>
          <cell r="O194">
            <v>3775</v>
          </cell>
        </row>
        <row r="195">
          <cell r="A195">
            <v>432712261</v>
          </cell>
          <cell r="B195" t="str">
            <v>432</v>
          </cell>
          <cell r="C195" t="str">
            <v>712</v>
          </cell>
          <cell r="D195" t="str">
            <v>261</v>
          </cell>
          <cell r="E195" t="str">
            <v>CAPE COD LIGHTHOUSE</v>
          </cell>
          <cell r="F195" t="str">
            <v>SANDWICH</v>
          </cell>
          <cell r="G195">
            <v>12</v>
          </cell>
          <cell r="H195">
            <v>2</v>
          </cell>
          <cell r="I195">
            <v>16.666666666666664</v>
          </cell>
          <cell r="J195">
            <v>102289.826</v>
          </cell>
          <cell r="K195">
            <v>4</v>
          </cell>
          <cell r="L195">
            <v>7790</v>
          </cell>
          <cell r="M195">
            <v>7.615615652723859</v>
          </cell>
          <cell r="N195">
            <v>8524</v>
          </cell>
          <cell r="O195">
            <v>3895</v>
          </cell>
        </row>
        <row r="196">
          <cell r="A196">
            <v>432712300</v>
          </cell>
          <cell r="B196" t="str">
            <v>432</v>
          </cell>
          <cell r="C196" t="str">
            <v>712</v>
          </cell>
          <cell r="D196" t="str">
            <v>300</v>
          </cell>
          <cell r="E196" t="str">
            <v>CAPE COD LIGHTHOUSE</v>
          </cell>
          <cell r="F196" t="str">
            <v>TRURO</v>
          </cell>
          <cell r="G196">
            <v>4</v>
          </cell>
          <cell r="H196">
            <v>2</v>
          </cell>
          <cell r="I196">
            <v>50</v>
          </cell>
          <cell r="J196">
            <v>39769.942000000003</v>
          </cell>
          <cell r="K196">
            <v>10</v>
          </cell>
          <cell r="L196">
            <v>8270</v>
          </cell>
          <cell r="M196">
            <v>20.794599096976302</v>
          </cell>
          <cell r="N196">
            <v>9942</v>
          </cell>
          <cell r="O196">
            <v>4135</v>
          </cell>
        </row>
        <row r="197">
          <cell r="A197">
            <v>432712645</v>
          </cell>
          <cell r="B197" t="str">
            <v>432</v>
          </cell>
          <cell r="C197" t="str">
            <v>712</v>
          </cell>
          <cell r="D197" t="str">
            <v>645</v>
          </cell>
          <cell r="E197" t="str">
            <v>CAPE COD LIGHTHOUSE</v>
          </cell>
          <cell r="F197" t="str">
            <v>DENNIS YARMOUTH</v>
          </cell>
          <cell r="G197">
            <v>53</v>
          </cell>
          <cell r="H197">
            <v>15</v>
          </cell>
          <cell r="I197">
            <v>28.30188679245283</v>
          </cell>
          <cell r="J197">
            <v>477599.08150000009</v>
          </cell>
          <cell r="K197">
            <v>7</v>
          </cell>
          <cell r="L197">
            <v>60224.85</v>
          </cell>
          <cell r="M197">
            <v>12.609917466937171</v>
          </cell>
          <cell r="N197">
            <v>9011</v>
          </cell>
          <cell r="O197">
            <v>4014.99</v>
          </cell>
        </row>
        <row r="198">
          <cell r="A198">
            <v>432712660</v>
          </cell>
          <cell r="B198" t="str">
            <v>432</v>
          </cell>
          <cell r="C198" t="str">
            <v>712</v>
          </cell>
          <cell r="D198" t="str">
            <v>660</v>
          </cell>
          <cell r="E198" t="str">
            <v>CAPE COD LIGHTHOUSE</v>
          </cell>
          <cell r="F198" t="str">
            <v>NAUSET</v>
          </cell>
          <cell r="G198">
            <v>64</v>
          </cell>
          <cell r="H198">
            <v>10</v>
          </cell>
          <cell r="I198">
            <v>15.625</v>
          </cell>
          <cell r="J198">
            <v>544904.55199999991</v>
          </cell>
          <cell r="K198">
            <v>3</v>
          </cell>
          <cell r="L198">
            <v>38549.899999999994</v>
          </cell>
          <cell r="M198">
            <v>7.074615152049601</v>
          </cell>
          <cell r="N198">
            <v>8514</v>
          </cell>
          <cell r="O198">
            <v>3854.99</v>
          </cell>
        </row>
        <row r="199">
          <cell r="A199">
            <v>432712712</v>
          </cell>
          <cell r="B199" t="str">
            <v>432</v>
          </cell>
          <cell r="C199" t="str">
            <v>712</v>
          </cell>
          <cell r="D199" t="str">
            <v>712</v>
          </cell>
          <cell r="E199" t="str">
            <v>CAPE COD LIGHTHOUSE</v>
          </cell>
          <cell r="F199" t="str">
            <v>MONOMOY</v>
          </cell>
          <cell r="G199">
            <v>43</v>
          </cell>
          <cell r="H199">
            <v>12</v>
          </cell>
          <cell r="I199">
            <v>27.906976744186046</v>
          </cell>
          <cell r="J199">
            <v>386324.25650000002</v>
          </cell>
          <cell r="K199">
            <v>6</v>
          </cell>
          <cell r="L199">
            <v>47699.88</v>
          </cell>
          <cell r="M199">
            <v>12.347109765291167</v>
          </cell>
          <cell r="N199">
            <v>8984</v>
          </cell>
          <cell r="O199">
            <v>3974.99</v>
          </cell>
        </row>
        <row r="200">
          <cell r="A200">
            <v>435301009</v>
          </cell>
          <cell r="B200" t="str">
            <v>435</v>
          </cell>
          <cell r="C200" t="str">
            <v>301</v>
          </cell>
          <cell r="D200" t="str">
            <v>009</v>
          </cell>
          <cell r="E200" t="str">
            <v>INNOVATION ACADEMY</v>
          </cell>
          <cell r="F200" t="str">
            <v>ANDOVER</v>
          </cell>
          <cell r="G200">
            <v>1</v>
          </cell>
          <cell r="H200">
            <v>0</v>
          </cell>
          <cell r="I200">
            <v>0</v>
          </cell>
          <cell r="J200">
            <v>9585.4654999999984</v>
          </cell>
          <cell r="K200">
            <v>1</v>
          </cell>
          <cell r="L200">
            <v>0</v>
          </cell>
          <cell r="M200">
            <v>0</v>
          </cell>
          <cell r="N200">
            <v>9585</v>
          </cell>
          <cell r="O200">
            <v>3775</v>
          </cell>
        </row>
        <row r="201">
          <cell r="A201">
            <v>435301031</v>
          </cell>
          <cell r="B201" t="str">
            <v>435</v>
          </cell>
          <cell r="C201" t="str">
            <v>301</v>
          </cell>
          <cell r="D201" t="str">
            <v>031</v>
          </cell>
          <cell r="E201" t="str">
            <v>INNOVATION ACADEMY</v>
          </cell>
          <cell r="F201" t="str">
            <v>BILLERICA</v>
          </cell>
          <cell r="G201">
            <v>170</v>
          </cell>
          <cell r="H201">
            <v>14</v>
          </cell>
          <cell r="I201">
            <v>8.235294117647058</v>
          </cell>
          <cell r="J201">
            <v>1554641.6749999998</v>
          </cell>
          <cell r="K201">
            <v>2</v>
          </cell>
          <cell r="L201">
            <v>53410</v>
          </cell>
          <cell r="M201">
            <v>3.435518348625255</v>
          </cell>
          <cell r="N201">
            <v>9145</v>
          </cell>
          <cell r="O201">
            <v>3815</v>
          </cell>
        </row>
        <row r="202">
          <cell r="A202">
            <v>435301056</v>
          </cell>
          <cell r="B202" t="str">
            <v>435</v>
          </cell>
          <cell r="C202" t="str">
            <v>301</v>
          </cell>
          <cell r="D202" t="str">
            <v>056</v>
          </cell>
          <cell r="E202" t="str">
            <v>INNOVATION ACADEMY</v>
          </cell>
          <cell r="F202" t="str">
            <v>CHELMSFORD</v>
          </cell>
          <cell r="G202">
            <v>112</v>
          </cell>
          <cell r="H202">
            <v>6</v>
          </cell>
          <cell r="I202">
            <v>5.3571428571428568</v>
          </cell>
          <cell r="J202">
            <v>1005560.9060000001</v>
          </cell>
          <cell r="K202">
            <v>1</v>
          </cell>
          <cell r="L202">
            <v>22650</v>
          </cell>
          <cell r="M202">
            <v>2.252474202691408</v>
          </cell>
          <cell r="N202">
            <v>8978</v>
          </cell>
          <cell r="O202">
            <v>3775</v>
          </cell>
        </row>
        <row r="203">
          <cell r="A203">
            <v>435301079</v>
          </cell>
          <cell r="B203" t="str">
            <v>435</v>
          </cell>
          <cell r="C203" t="str">
            <v>301</v>
          </cell>
          <cell r="D203" t="str">
            <v>079</v>
          </cell>
          <cell r="E203" t="str">
            <v>INNOVATION ACADEMY</v>
          </cell>
          <cell r="F203" t="str">
            <v>DRACUT</v>
          </cell>
          <cell r="G203">
            <v>121</v>
          </cell>
          <cell r="H203">
            <v>13</v>
          </cell>
          <cell r="I203">
            <v>10.743801652892563</v>
          </cell>
          <cell r="J203">
            <v>1096372.8055</v>
          </cell>
          <cell r="K203">
            <v>2</v>
          </cell>
          <cell r="L203">
            <v>49595</v>
          </cell>
          <cell r="M203">
            <v>4.5235525499359897</v>
          </cell>
          <cell r="N203">
            <v>9061</v>
          </cell>
          <cell r="O203">
            <v>3815</v>
          </cell>
        </row>
        <row r="204">
          <cell r="A204">
            <v>435301125</v>
          </cell>
          <cell r="B204" t="str">
            <v>435</v>
          </cell>
          <cell r="C204" t="str">
            <v>301</v>
          </cell>
          <cell r="D204" t="str">
            <v>125</v>
          </cell>
          <cell r="E204" t="str">
            <v>INNOVATION ACADEMY</v>
          </cell>
          <cell r="F204" t="str">
            <v>HARVARD</v>
          </cell>
          <cell r="G204">
            <v>1</v>
          </cell>
          <cell r="H204">
            <v>0</v>
          </cell>
          <cell r="I204">
            <v>0</v>
          </cell>
          <cell r="J204">
            <v>9585.4654999999984</v>
          </cell>
          <cell r="K204">
            <v>1</v>
          </cell>
          <cell r="L204">
            <v>0</v>
          </cell>
          <cell r="M204">
            <v>0</v>
          </cell>
          <cell r="N204">
            <v>9585</v>
          </cell>
          <cell r="O204">
            <v>3775</v>
          </cell>
        </row>
        <row r="205">
          <cell r="A205">
            <v>435301149</v>
          </cell>
          <cell r="B205" t="str">
            <v>435</v>
          </cell>
          <cell r="C205" t="str">
            <v>301</v>
          </cell>
          <cell r="D205" t="str">
            <v>149</v>
          </cell>
          <cell r="E205" t="str">
            <v>INNOVATION ACADEMY</v>
          </cell>
          <cell r="F205" t="str">
            <v>LAWRENCE</v>
          </cell>
          <cell r="G205">
            <v>1</v>
          </cell>
          <cell r="H205">
            <v>0</v>
          </cell>
          <cell r="I205">
            <v>0</v>
          </cell>
          <cell r="J205">
            <v>9585.4654999999984</v>
          </cell>
          <cell r="K205">
            <v>1</v>
          </cell>
          <cell r="L205">
            <v>0</v>
          </cell>
          <cell r="M205">
            <v>0</v>
          </cell>
          <cell r="N205">
            <v>9585</v>
          </cell>
          <cell r="O205">
            <v>3775</v>
          </cell>
        </row>
        <row r="206">
          <cell r="A206">
            <v>435301155</v>
          </cell>
          <cell r="B206" t="str">
            <v>435</v>
          </cell>
          <cell r="C206" t="str">
            <v>301</v>
          </cell>
          <cell r="D206" t="str">
            <v>155</v>
          </cell>
          <cell r="E206" t="str">
            <v>INNOVATION ACADEMY</v>
          </cell>
          <cell r="F206" t="str">
            <v>LEXINGTON</v>
          </cell>
          <cell r="G206">
            <v>1</v>
          </cell>
          <cell r="H206">
            <v>0</v>
          </cell>
          <cell r="I206">
            <v>0</v>
          </cell>
          <cell r="J206">
            <v>7874.9854999999998</v>
          </cell>
          <cell r="K206">
            <v>1</v>
          </cell>
          <cell r="L206">
            <v>0</v>
          </cell>
          <cell r="M206">
            <v>0</v>
          </cell>
          <cell r="N206">
            <v>7875</v>
          </cell>
          <cell r="O206">
            <v>3775</v>
          </cell>
        </row>
        <row r="207">
          <cell r="A207">
            <v>435301160</v>
          </cell>
          <cell r="B207" t="str">
            <v>435</v>
          </cell>
          <cell r="C207" t="str">
            <v>301</v>
          </cell>
          <cell r="D207" t="str">
            <v>160</v>
          </cell>
          <cell r="E207" t="str">
            <v>INNOVATION ACADEMY</v>
          </cell>
          <cell r="F207" t="str">
            <v>LOWELL</v>
          </cell>
          <cell r="G207">
            <v>197</v>
          </cell>
          <cell r="H207">
            <v>41</v>
          </cell>
          <cell r="I207">
            <v>20.812182741116754</v>
          </cell>
          <cell r="J207">
            <v>1902918.3935000002</v>
          </cell>
          <cell r="K207">
            <v>5</v>
          </cell>
          <cell r="L207">
            <v>161335</v>
          </cell>
          <cell r="M207">
            <v>8.478293160184327</v>
          </cell>
          <cell r="N207">
            <v>9659</v>
          </cell>
          <cell r="O207">
            <v>3935</v>
          </cell>
        </row>
        <row r="208">
          <cell r="A208">
            <v>435301181</v>
          </cell>
          <cell r="B208" t="str">
            <v>435</v>
          </cell>
          <cell r="C208" t="str">
            <v>301</v>
          </cell>
          <cell r="D208" t="str">
            <v>181</v>
          </cell>
          <cell r="E208" t="str">
            <v>INNOVATION ACADEMY</v>
          </cell>
          <cell r="F208" t="str">
            <v>METHUEN</v>
          </cell>
          <cell r="G208">
            <v>2</v>
          </cell>
          <cell r="H208">
            <v>0</v>
          </cell>
          <cell r="I208">
            <v>0</v>
          </cell>
          <cell r="J208">
            <v>19170.930999999997</v>
          </cell>
          <cell r="K208">
            <v>1</v>
          </cell>
          <cell r="L208">
            <v>0</v>
          </cell>
          <cell r="M208">
            <v>0</v>
          </cell>
          <cell r="N208">
            <v>9585</v>
          </cell>
          <cell r="O208">
            <v>3775</v>
          </cell>
        </row>
        <row r="209">
          <cell r="A209">
            <v>435301284</v>
          </cell>
          <cell r="B209" t="str">
            <v>435</v>
          </cell>
          <cell r="C209" t="str">
            <v>301</v>
          </cell>
          <cell r="D209" t="str">
            <v>284</v>
          </cell>
          <cell r="E209" t="str">
            <v>INNOVATION ACADEMY</v>
          </cell>
          <cell r="F209" t="str">
            <v>STONEHAM</v>
          </cell>
          <cell r="G209">
            <v>1</v>
          </cell>
          <cell r="H209">
            <v>0</v>
          </cell>
          <cell r="I209">
            <v>0</v>
          </cell>
          <cell r="J209">
            <v>7874.9854999999998</v>
          </cell>
          <cell r="K209">
            <v>1</v>
          </cell>
          <cell r="L209">
            <v>0</v>
          </cell>
          <cell r="M209">
            <v>0</v>
          </cell>
          <cell r="N209">
            <v>7875</v>
          </cell>
          <cell r="O209">
            <v>3775</v>
          </cell>
        </row>
        <row r="210">
          <cell r="A210">
            <v>435301295</v>
          </cell>
          <cell r="B210" t="str">
            <v>435</v>
          </cell>
          <cell r="C210" t="str">
            <v>301</v>
          </cell>
          <cell r="D210" t="str">
            <v>295</v>
          </cell>
          <cell r="E210" t="str">
            <v>INNOVATION ACADEMY</v>
          </cell>
          <cell r="F210" t="str">
            <v>TEWKSBURY</v>
          </cell>
          <cell r="G210">
            <v>73</v>
          </cell>
          <cell r="H210">
            <v>4</v>
          </cell>
          <cell r="I210">
            <v>5.4794520547945202</v>
          </cell>
          <cell r="J210">
            <v>646221.41150000005</v>
          </cell>
          <cell r="K210">
            <v>1</v>
          </cell>
          <cell r="L210">
            <v>15100</v>
          </cell>
          <cell r="M210">
            <v>2.3366604280334959</v>
          </cell>
          <cell r="N210">
            <v>8852</v>
          </cell>
          <cell r="O210">
            <v>3775</v>
          </cell>
        </row>
        <row r="211">
          <cell r="A211">
            <v>435301301</v>
          </cell>
          <cell r="B211" t="str">
            <v>435</v>
          </cell>
          <cell r="C211" t="str">
            <v>301</v>
          </cell>
          <cell r="D211" t="str">
            <v>301</v>
          </cell>
          <cell r="E211" t="str">
            <v>INNOVATION ACADEMY</v>
          </cell>
          <cell r="F211" t="str">
            <v>TYNGSBOROUGH</v>
          </cell>
          <cell r="G211">
            <v>83</v>
          </cell>
          <cell r="H211">
            <v>14</v>
          </cell>
          <cell r="I211">
            <v>16.867469879518072</v>
          </cell>
          <cell r="J211">
            <v>799979.86649999977</v>
          </cell>
          <cell r="K211">
            <v>4</v>
          </cell>
          <cell r="L211">
            <v>54530</v>
          </cell>
          <cell r="M211">
            <v>6.8164215480290489</v>
          </cell>
          <cell r="N211">
            <v>9638</v>
          </cell>
          <cell r="O211">
            <v>3895</v>
          </cell>
        </row>
        <row r="212">
          <cell r="A212">
            <v>435301326</v>
          </cell>
          <cell r="B212" t="str">
            <v>435</v>
          </cell>
          <cell r="C212" t="str">
            <v>301</v>
          </cell>
          <cell r="D212" t="str">
            <v>326</v>
          </cell>
          <cell r="E212" t="str">
            <v>INNOVATION ACADEMY</v>
          </cell>
          <cell r="F212" t="str">
            <v>WESTFORD</v>
          </cell>
          <cell r="G212">
            <v>5</v>
          </cell>
          <cell r="H212">
            <v>1</v>
          </cell>
          <cell r="I212">
            <v>20</v>
          </cell>
          <cell r="J212">
            <v>50796.947500000002</v>
          </cell>
          <cell r="K212">
            <v>5</v>
          </cell>
          <cell r="L212">
            <v>3935</v>
          </cell>
          <cell r="M212">
            <v>7.7465284700424171</v>
          </cell>
          <cell r="N212">
            <v>10159</v>
          </cell>
          <cell r="O212">
            <v>3935</v>
          </cell>
        </row>
        <row r="213">
          <cell r="A213">
            <v>435301342</v>
          </cell>
          <cell r="B213" t="str">
            <v>435</v>
          </cell>
          <cell r="C213" t="str">
            <v>301</v>
          </cell>
          <cell r="D213" t="str">
            <v>342</v>
          </cell>
          <cell r="E213" t="str">
            <v>INNOVATION ACADEMY</v>
          </cell>
          <cell r="F213" t="str">
            <v>WILMINGTON</v>
          </cell>
          <cell r="G213">
            <v>2</v>
          </cell>
          <cell r="H213">
            <v>0</v>
          </cell>
          <cell r="I213">
            <v>0</v>
          </cell>
          <cell r="J213">
            <v>19170.930999999997</v>
          </cell>
          <cell r="K213">
            <v>1</v>
          </cell>
          <cell r="L213">
            <v>0</v>
          </cell>
          <cell r="M213">
            <v>0</v>
          </cell>
          <cell r="N213">
            <v>9585</v>
          </cell>
          <cell r="O213">
            <v>3775</v>
          </cell>
        </row>
        <row r="214">
          <cell r="A214">
            <v>435301600</v>
          </cell>
          <cell r="B214" t="str">
            <v>435</v>
          </cell>
          <cell r="C214" t="str">
            <v>301</v>
          </cell>
          <cell r="D214" t="str">
            <v>600</v>
          </cell>
          <cell r="E214" t="str">
            <v>INNOVATION ACADEMY</v>
          </cell>
          <cell r="F214" t="str">
            <v>ACTON BOXBOROUGH</v>
          </cell>
          <cell r="G214">
            <v>2</v>
          </cell>
          <cell r="H214">
            <v>0</v>
          </cell>
          <cell r="I214">
            <v>0</v>
          </cell>
          <cell r="J214">
            <v>17460.451000000001</v>
          </cell>
          <cell r="K214">
            <v>1</v>
          </cell>
          <cell r="L214">
            <v>0</v>
          </cell>
          <cell r="M214">
            <v>0</v>
          </cell>
          <cell r="N214">
            <v>8730</v>
          </cell>
          <cell r="O214">
            <v>3775</v>
          </cell>
        </row>
        <row r="215">
          <cell r="A215">
            <v>435301673</v>
          </cell>
          <cell r="B215" t="str">
            <v>435</v>
          </cell>
          <cell r="C215" t="str">
            <v>301</v>
          </cell>
          <cell r="D215" t="str">
            <v>673</v>
          </cell>
          <cell r="E215" t="str">
            <v>INNOVATION ACADEMY</v>
          </cell>
          <cell r="F215" t="str">
            <v>GROTON DUNSTABLE</v>
          </cell>
          <cell r="G215">
            <v>17</v>
          </cell>
          <cell r="H215">
            <v>2</v>
          </cell>
          <cell r="I215">
            <v>11.76470588235294</v>
          </cell>
          <cell r="J215">
            <v>155375.46349999995</v>
          </cell>
          <cell r="K215">
            <v>2</v>
          </cell>
          <cell r="L215">
            <v>7630</v>
          </cell>
          <cell r="M215">
            <v>4.9106852704577788</v>
          </cell>
          <cell r="N215">
            <v>9140</v>
          </cell>
          <cell r="O215">
            <v>3815</v>
          </cell>
        </row>
        <row r="216">
          <cell r="A216">
            <v>435301735</v>
          </cell>
          <cell r="B216" t="str">
            <v>435</v>
          </cell>
          <cell r="C216" t="str">
            <v>301</v>
          </cell>
          <cell r="D216" t="str">
            <v>735</v>
          </cell>
          <cell r="E216" t="str">
            <v>INNOVATION ACADEMY</v>
          </cell>
          <cell r="F216" t="str">
            <v>NORTH MIDDLESEX</v>
          </cell>
          <cell r="G216">
            <v>3</v>
          </cell>
          <cell r="H216">
            <v>0</v>
          </cell>
          <cell r="I216">
            <v>0</v>
          </cell>
          <cell r="J216">
            <v>28756.396499999999</v>
          </cell>
          <cell r="K216">
            <v>1</v>
          </cell>
          <cell r="L216">
            <v>0</v>
          </cell>
          <cell r="M216">
            <v>0</v>
          </cell>
          <cell r="N216">
            <v>9585</v>
          </cell>
          <cell r="O216">
            <v>3775</v>
          </cell>
        </row>
        <row r="217">
          <cell r="A217">
            <v>436049001</v>
          </cell>
          <cell r="B217" t="str">
            <v>436</v>
          </cell>
          <cell r="C217" t="str">
            <v>049</v>
          </cell>
          <cell r="D217" t="str">
            <v>001</v>
          </cell>
          <cell r="E217" t="str">
            <v>COMMUNITY CS OF CAMBRIDGE</v>
          </cell>
          <cell r="F217" t="str">
            <v>ABINGTON</v>
          </cell>
          <cell r="G217">
            <v>2</v>
          </cell>
          <cell r="H217">
            <v>0</v>
          </cell>
          <cell r="I217">
            <v>0</v>
          </cell>
          <cell r="J217">
            <v>18823.339099749999</v>
          </cell>
          <cell r="K217">
            <v>1</v>
          </cell>
          <cell r="L217">
            <v>0</v>
          </cell>
          <cell r="M217">
            <v>0</v>
          </cell>
          <cell r="N217">
            <v>9412</v>
          </cell>
          <cell r="O217">
            <v>4126.0749999999998</v>
          </cell>
        </row>
        <row r="218">
          <cell r="A218">
            <v>436049010</v>
          </cell>
          <cell r="B218" t="str">
            <v>436</v>
          </cell>
          <cell r="C218" t="str">
            <v>049</v>
          </cell>
          <cell r="D218" t="str">
            <v>010</v>
          </cell>
          <cell r="E218" t="str">
            <v>COMMUNITY CS OF CAMBRIDGE</v>
          </cell>
          <cell r="F218" t="str">
            <v>ARLINGTON</v>
          </cell>
          <cell r="G218">
            <v>4</v>
          </cell>
          <cell r="H218">
            <v>1</v>
          </cell>
          <cell r="I218">
            <v>25</v>
          </cell>
          <cell r="J218">
            <v>40114.150469500004</v>
          </cell>
          <cell r="K218">
            <v>6</v>
          </cell>
          <cell r="L218">
            <v>4344.6640699999998</v>
          </cell>
          <cell r="M218">
            <v>10.830751789953471</v>
          </cell>
          <cell r="N218">
            <v>10029</v>
          </cell>
          <cell r="O218">
            <v>4344.6640699999998</v>
          </cell>
        </row>
        <row r="219">
          <cell r="A219">
            <v>436049035</v>
          </cell>
          <cell r="B219" t="str">
            <v>436</v>
          </cell>
          <cell r="C219" t="str">
            <v>049</v>
          </cell>
          <cell r="D219" t="str">
            <v>035</v>
          </cell>
          <cell r="E219" t="str">
            <v>COMMUNITY CS OF CAMBRIDGE</v>
          </cell>
          <cell r="F219" t="str">
            <v>BOSTON</v>
          </cell>
          <cell r="G219">
            <v>142</v>
          </cell>
          <cell r="H219">
            <v>61</v>
          </cell>
          <cell r="I219">
            <v>42.95774647887324</v>
          </cell>
          <cell r="J219">
            <v>1681649.5204322501</v>
          </cell>
          <cell r="K219">
            <v>9</v>
          </cell>
          <cell r="L219">
            <v>273025.935</v>
          </cell>
          <cell r="M219">
            <v>16.23560270333985</v>
          </cell>
          <cell r="N219">
            <v>11843</v>
          </cell>
          <cell r="O219">
            <v>4475.835</v>
          </cell>
        </row>
        <row r="220">
          <cell r="A220">
            <v>436049044</v>
          </cell>
          <cell r="B220" t="str">
            <v>436</v>
          </cell>
          <cell r="C220" t="str">
            <v>049</v>
          </cell>
          <cell r="D220" t="str">
            <v>044</v>
          </cell>
          <cell r="E220" t="str">
            <v>COMMUNITY CS OF CAMBRIDGE</v>
          </cell>
          <cell r="F220" t="str">
            <v>BROCKTON</v>
          </cell>
          <cell r="G220">
            <v>2</v>
          </cell>
          <cell r="H220">
            <v>0</v>
          </cell>
          <cell r="I220">
            <v>0</v>
          </cell>
          <cell r="J220">
            <v>20671.167079749997</v>
          </cell>
          <cell r="K220">
            <v>1</v>
          </cell>
          <cell r="L220">
            <v>0</v>
          </cell>
          <cell r="M220">
            <v>0</v>
          </cell>
          <cell r="N220">
            <v>10336</v>
          </cell>
          <cell r="O220">
            <v>4126.0749999999998</v>
          </cell>
        </row>
        <row r="221">
          <cell r="A221">
            <v>436049046</v>
          </cell>
          <cell r="B221" t="str">
            <v>436</v>
          </cell>
          <cell r="C221" t="str">
            <v>049</v>
          </cell>
          <cell r="D221" t="str">
            <v>046</v>
          </cell>
          <cell r="E221" t="str">
            <v>COMMUNITY CS OF CAMBRIDGE</v>
          </cell>
          <cell r="F221" t="str">
            <v>BROOKLINE</v>
          </cell>
          <cell r="G221">
            <v>1</v>
          </cell>
          <cell r="H221">
            <v>0</v>
          </cell>
          <cell r="I221">
            <v>0</v>
          </cell>
          <cell r="J221">
            <v>8487.7555598750005</v>
          </cell>
          <cell r="K221">
            <v>1</v>
          </cell>
          <cell r="L221">
            <v>0</v>
          </cell>
          <cell r="M221">
            <v>0</v>
          </cell>
          <cell r="N221">
            <v>8488</v>
          </cell>
          <cell r="O221">
            <v>4126.0749999999998</v>
          </cell>
        </row>
        <row r="222">
          <cell r="A222">
            <v>436049049</v>
          </cell>
          <cell r="B222" t="str">
            <v>436</v>
          </cell>
          <cell r="C222" t="str">
            <v>049</v>
          </cell>
          <cell r="D222" t="str">
            <v>049</v>
          </cell>
          <cell r="E222" t="str">
            <v>COMMUNITY CS OF CAMBRIDGE</v>
          </cell>
          <cell r="F222" t="str">
            <v>CAMBRIDGE</v>
          </cell>
          <cell r="G222">
            <v>153</v>
          </cell>
          <cell r="H222">
            <v>81</v>
          </cell>
          <cell r="I222">
            <v>52.941176470588239</v>
          </cell>
          <cell r="J222">
            <v>1807608.1327408748</v>
          </cell>
          <cell r="K222">
            <v>10</v>
          </cell>
          <cell r="L222">
            <v>366083.95500000002</v>
          </cell>
          <cell r="M222">
            <v>20.252395879902753</v>
          </cell>
          <cell r="N222">
            <v>11814</v>
          </cell>
          <cell r="O222">
            <v>4519.5550000000003</v>
          </cell>
        </row>
        <row r="223">
          <cell r="A223">
            <v>436049057</v>
          </cell>
          <cell r="B223" t="str">
            <v>436</v>
          </cell>
          <cell r="C223" t="str">
            <v>049</v>
          </cell>
          <cell r="D223" t="str">
            <v>057</v>
          </cell>
          <cell r="E223" t="str">
            <v>COMMUNITY CS OF CAMBRIDGE</v>
          </cell>
          <cell r="F223" t="str">
            <v>CHELSEA</v>
          </cell>
          <cell r="G223">
            <v>8</v>
          </cell>
          <cell r="H223">
            <v>3</v>
          </cell>
          <cell r="I223">
            <v>37.5</v>
          </cell>
          <cell r="J223">
            <v>94043.289438999986</v>
          </cell>
          <cell r="K223">
            <v>8</v>
          </cell>
          <cell r="L223">
            <v>13296.31221</v>
          </cell>
          <cell r="M223">
            <v>14.138501842414271</v>
          </cell>
          <cell r="N223">
            <v>11755</v>
          </cell>
          <cell r="O223">
            <v>4432.1040700000003</v>
          </cell>
        </row>
        <row r="224">
          <cell r="A224">
            <v>436049093</v>
          </cell>
          <cell r="B224" t="str">
            <v>436</v>
          </cell>
          <cell r="C224" t="str">
            <v>049</v>
          </cell>
          <cell r="D224" t="str">
            <v>093</v>
          </cell>
          <cell r="E224" t="str">
            <v>COMMUNITY CS OF CAMBRIDGE</v>
          </cell>
          <cell r="F224" t="str">
            <v>EVERETT</v>
          </cell>
          <cell r="G224">
            <v>12</v>
          </cell>
          <cell r="H224">
            <v>4</v>
          </cell>
          <cell r="I224">
            <v>33.333333333333329</v>
          </cell>
          <cell r="J224">
            <v>123157.3214785</v>
          </cell>
          <cell r="K224">
            <v>8</v>
          </cell>
          <cell r="L224">
            <v>17728.416280000001</v>
          </cell>
          <cell r="M224">
            <v>14.394934923211133</v>
          </cell>
          <cell r="N224">
            <v>10263</v>
          </cell>
          <cell r="O224">
            <v>4432.1040700000003</v>
          </cell>
        </row>
        <row r="225">
          <cell r="A225">
            <v>436049133</v>
          </cell>
          <cell r="B225" t="str">
            <v>436</v>
          </cell>
          <cell r="C225" t="str">
            <v>049</v>
          </cell>
          <cell r="D225" t="str">
            <v>133</v>
          </cell>
          <cell r="E225" t="str">
            <v>COMMUNITY CS OF CAMBRIDGE</v>
          </cell>
          <cell r="F225" t="str">
            <v>HOLBROOK</v>
          </cell>
          <cell r="G225">
            <v>1</v>
          </cell>
          <cell r="H225">
            <v>0</v>
          </cell>
          <cell r="I225">
            <v>0</v>
          </cell>
          <cell r="J225">
            <v>8487.7555598750005</v>
          </cell>
          <cell r="K225">
            <v>1</v>
          </cell>
          <cell r="L225">
            <v>0</v>
          </cell>
          <cell r="M225">
            <v>0</v>
          </cell>
          <cell r="N225">
            <v>8488</v>
          </cell>
          <cell r="O225">
            <v>4126.0749999999998</v>
          </cell>
        </row>
        <row r="226">
          <cell r="A226">
            <v>436049149</v>
          </cell>
          <cell r="B226" t="str">
            <v>436</v>
          </cell>
          <cell r="C226" t="str">
            <v>049</v>
          </cell>
          <cell r="D226" t="str">
            <v>149</v>
          </cell>
          <cell r="E226" t="str">
            <v>COMMUNITY CS OF CAMBRIDGE</v>
          </cell>
          <cell r="F226" t="str">
            <v>LAWRENCE</v>
          </cell>
          <cell r="G226">
            <v>3</v>
          </cell>
          <cell r="H226">
            <v>0</v>
          </cell>
          <cell r="I226">
            <v>0</v>
          </cell>
          <cell r="J226">
            <v>29158.922639625001</v>
          </cell>
          <cell r="K226">
            <v>1</v>
          </cell>
          <cell r="L226">
            <v>0</v>
          </cell>
          <cell r="M226">
            <v>0</v>
          </cell>
          <cell r="N226">
            <v>9720</v>
          </cell>
          <cell r="O226">
            <v>4126.0749999999998</v>
          </cell>
        </row>
        <row r="227">
          <cell r="A227">
            <v>436049165</v>
          </cell>
          <cell r="B227" t="str">
            <v>436</v>
          </cell>
          <cell r="C227" t="str">
            <v>049</v>
          </cell>
          <cell r="D227" t="str">
            <v>165</v>
          </cell>
          <cell r="E227" t="str">
            <v>COMMUNITY CS OF CAMBRIDGE</v>
          </cell>
          <cell r="F227" t="str">
            <v>MALDEN</v>
          </cell>
          <cell r="G227">
            <v>21</v>
          </cell>
          <cell r="H227">
            <v>8</v>
          </cell>
          <cell r="I227">
            <v>38.095238095238095</v>
          </cell>
          <cell r="J227">
            <v>228590.16971737499</v>
          </cell>
          <cell r="K227">
            <v>9</v>
          </cell>
          <cell r="L227">
            <v>35806.68</v>
          </cell>
          <cell r="M227">
            <v>15.664138157940375</v>
          </cell>
          <cell r="N227">
            <v>10885</v>
          </cell>
          <cell r="O227">
            <v>4475.835</v>
          </cell>
        </row>
        <row r="228">
          <cell r="A228">
            <v>436049176</v>
          </cell>
          <cell r="B228" t="str">
            <v>436</v>
          </cell>
          <cell r="C228" t="str">
            <v>049</v>
          </cell>
          <cell r="D228" t="str">
            <v>176</v>
          </cell>
          <cell r="E228" t="str">
            <v>COMMUNITY CS OF CAMBRIDGE</v>
          </cell>
          <cell r="F228" t="str">
            <v>MEDFORD</v>
          </cell>
          <cell r="G228">
            <v>23</v>
          </cell>
          <cell r="H228">
            <v>9</v>
          </cell>
          <cell r="I228">
            <v>39.130434782608695</v>
          </cell>
          <cell r="J228">
            <v>261803.49995712499</v>
          </cell>
          <cell r="K228">
            <v>9</v>
          </cell>
          <cell r="L228">
            <v>40282.514999999999</v>
          </cell>
          <cell r="M228">
            <v>15.386545636936475</v>
          </cell>
          <cell r="N228">
            <v>11383</v>
          </cell>
          <cell r="O228">
            <v>4475.835</v>
          </cell>
        </row>
        <row r="229">
          <cell r="A229">
            <v>436049189</v>
          </cell>
          <cell r="B229" t="str">
            <v>436</v>
          </cell>
          <cell r="C229" t="str">
            <v>049</v>
          </cell>
          <cell r="D229" t="str">
            <v>189</v>
          </cell>
          <cell r="E229" t="str">
            <v>COMMUNITY CS OF CAMBRIDGE</v>
          </cell>
          <cell r="F229" t="str">
            <v>MILTON</v>
          </cell>
          <cell r="G229">
            <v>1</v>
          </cell>
          <cell r="H229">
            <v>0</v>
          </cell>
          <cell r="I229">
            <v>0</v>
          </cell>
          <cell r="J229">
            <v>10335.583539874999</v>
          </cell>
          <cell r="K229">
            <v>1</v>
          </cell>
          <cell r="L229">
            <v>0</v>
          </cell>
          <cell r="M229">
            <v>0</v>
          </cell>
          <cell r="N229">
            <v>10336</v>
          </cell>
          <cell r="O229">
            <v>4126.0749999999998</v>
          </cell>
        </row>
        <row r="230">
          <cell r="A230">
            <v>436049229</v>
          </cell>
          <cell r="B230" t="str">
            <v>436</v>
          </cell>
          <cell r="C230" t="str">
            <v>049</v>
          </cell>
          <cell r="D230" t="str">
            <v>229</v>
          </cell>
          <cell r="E230" t="str">
            <v>COMMUNITY CS OF CAMBRIDGE</v>
          </cell>
          <cell r="F230" t="str">
            <v>PEABODY</v>
          </cell>
          <cell r="G230">
            <v>1</v>
          </cell>
          <cell r="H230">
            <v>0</v>
          </cell>
          <cell r="I230">
            <v>0</v>
          </cell>
          <cell r="J230">
            <v>10335.583539874999</v>
          </cell>
          <cell r="K230">
            <v>1</v>
          </cell>
          <cell r="L230">
            <v>0</v>
          </cell>
          <cell r="M230">
            <v>0</v>
          </cell>
          <cell r="N230">
            <v>10336</v>
          </cell>
          <cell r="O230">
            <v>4126.0749999999998</v>
          </cell>
        </row>
        <row r="231">
          <cell r="A231">
            <v>436049244</v>
          </cell>
          <cell r="B231" t="str">
            <v>436</v>
          </cell>
          <cell r="C231" t="str">
            <v>049</v>
          </cell>
          <cell r="D231" t="str">
            <v>244</v>
          </cell>
          <cell r="E231" t="str">
            <v>COMMUNITY CS OF CAMBRIDGE</v>
          </cell>
          <cell r="F231" t="str">
            <v>RANDOLPH</v>
          </cell>
          <cell r="G231">
            <v>11</v>
          </cell>
          <cell r="H231">
            <v>3</v>
          </cell>
          <cell r="I231">
            <v>27.27272727272727</v>
          </cell>
          <cell r="J231">
            <v>119246.007768625</v>
          </cell>
          <cell r="K231">
            <v>6</v>
          </cell>
          <cell r="L231">
            <v>13033.992209999999</v>
          </cell>
          <cell r="M231">
            <v>10.930338427169879</v>
          </cell>
          <cell r="N231">
            <v>10841</v>
          </cell>
          <cell r="O231">
            <v>4344.6640699999998</v>
          </cell>
        </row>
        <row r="232">
          <cell r="A232">
            <v>436049248</v>
          </cell>
          <cell r="B232" t="str">
            <v>436</v>
          </cell>
          <cell r="C232" t="str">
            <v>049</v>
          </cell>
          <cell r="D232" t="str">
            <v>248</v>
          </cell>
          <cell r="E232" t="str">
            <v>COMMUNITY CS OF CAMBRIDGE</v>
          </cell>
          <cell r="F232" t="str">
            <v>REVERE</v>
          </cell>
          <cell r="G232">
            <v>7</v>
          </cell>
          <cell r="H232">
            <v>1</v>
          </cell>
          <cell r="I232">
            <v>14.285714285714285</v>
          </cell>
          <cell r="J232">
            <v>72838.456289124995</v>
          </cell>
          <cell r="K232">
            <v>3</v>
          </cell>
          <cell r="L232">
            <v>4213.50407</v>
          </cell>
          <cell r="M232">
            <v>5.7847245598875894</v>
          </cell>
          <cell r="N232">
            <v>10405</v>
          </cell>
          <cell r="O232">
            <v>4213.50407</v>
          </cell>
        </row>
        <row r="233">
          <cell r="A233">
            <v>436049258</v>
          </cell>
          <cell r="B233" t="str">
            <v>436</v>
          </cell>
          <cell r="C233" t="str">
            <v>049</v>
          </cell>
          <cell r="D233" t="str">
            <v>258</v>
          </cell>
          <cell r="E233" t="str">
            <v>COMMUNITY CS OF CAMBRIDGE</v>
          </cell>
          <cell r="F233" t="str">
            <v>SALEM</v>
          </cell>
          <cell r="G233">
            <v>1</v>
          </cell>
          <cell r="H233">
            <v>0</v>
          </cell>
          <cell r="I233">
            <v>0</v>
          </cell>
          <cell r="J233">
            <v>10335.583539874999</v>
          </cell>
          <cell r="K233">
            <v>1</v>
          </cell>
          <cell r="L233">
            <v>0</v>
          </cell>
          <cell r="M233">
            <v>0</v>
          </cell>
          <cell r="N233">
            <v>10336</v>
          </cell>
          <cell r="O233">
            <v>4126.0749999999998</v>
          </cell>
        </row>
        <row r="234">
          <cell r="A234">
            <v>436049262</v>
          </cell>
          <cell r="B234" t="str">
            <v>436</v>
          </cell>
          <cell r="C234" t="str">
            <v>049</v>
          </cell>
          <cell r="D234" t="str">
            <v>262</v>
          </cell>
          <cell r="E234" t="str">
            <v>COMMUNITY CS OF CAMBRIDGE</v>
          </cell>
          <cell r="F234" t="str">
            <v>SAUGUS</v>
          </cell>
          <cell r="G234">
            <v>2</v>
          </cell>
          <cell r="H234">
            <v>1</v>
          </cell>
          <cell r="I234">
            <v>50</v>
          </cell>
          <cell r="J234">
            <v>23312.348249750001</v>
          </cell>
          <cell r="K234">
            <v>10</v>
          </cell>
          <cell r="L234">
            <v>4519.5550000000003</v>
          </cell>
          <cell r="M234">
            <v>19.38695729654119</v>
          </cell>
          <cell r="N234">
            <v>11656</v>
          </cell>
          <cell r="O234">
            <v>4519.5550000000003</v>
          </cell>
        </row>
        <row r="235">
          <cell r="A235">
            <v>436049274</v>
          </cell>
          <cell r="B235" t="str">
            <v>436</v>
          </cell>
          <cell r="C235" t="str">
            <v>049</v>
          </cell>
          <cell r="D235" t="str">
            <v>274</v>
          </cell>
          <cell r="E235" t="str">
            <v>COMMUNITY CS OF CAMBRIDGE</v>
          </cell>
          <cell r="F235" t="str">
            <v>SOMERVILLE</v>
          </cell>
          <cell r="G235">
            <v>4</v>
          </cell>
          <cell r="H235">
            <v>0</v>
          </cell>
          <cell r="I235">
            <v>0</v>
          </cell>
          <cell r="J235">
            <v>38351.944549500004</v>
          </cell>
          <cell r="K235">
            <v>1</v>
          </cell>
          <cell r="L235">
            <v>0</v>
          </cell>
          <cell r="M235">
            <v>0</v>
          </cell>
          <cell r="N235">
            <v>9588</v>
          </cell>
          <cell r="O235">
            <v>4126.0749999999998</v>
          </cell>
        </row>
        <row r="236">
          <cell r="A236">
            <v>436049284</v>
          </cell>
          <cell r="B236" t="str">
            <v>436</v>
          </cell>
          <cell r="C236" t="str">
            <v>049</v>
          </cell>
          <cell r="D236" t="str">
            <v>284</v>
          </cell>
          <cell r="E236" t="str">
            <v>COMMUNITY CS OF CAMBRIDGE</v>
          </cell>
          <cell r="F236" t="str">
            <v>STONEHAM</v>
          </cell>
          <cell r="G236">
            <v>2</v>
          </cell>
          <cell r="H236">
            <v>0</v>
          </cell>
          <cell r="I236">
            <v>0</v>
          </cell>
          <cell r="J236">
            <v>20671.167079749997</v>
          </cell>
          <cell r="K236">
            <v>1</v>
          </cell>
          <cell r="L236">
            <v>0</v>
          </cell>
          <cell r="M236">
            <v>0</v>
          </cell>
          <cell r="N236">
            <v>10336</v>
          </cell>
          <cell r="O236">
            <v>4126.0749999999998</v>
          </cell>
        </row>
        <row r="237">
          <cell r="A237">
            <v>436049285</v>
          </cell>
          <cell r="B237" t="str">
            <v>436</v>
          </cell>
          <cell r="C237" t="str">
            <v>049</v>
          </cell>
          <cell r="D237" t="str">
            <v>285</v>
          </cell>
          <cell r="E237" t="str">
            <v>COMMUNITY CS OF CAMBRIDGE</v>
          </cell>
          <cell r="F237" t="str">
            <v>STOUGHTON</v>
          </cell>
          <cell r="G237">
            <v>1</v>
          </cell>
          <cell r="H237">
            <v>0</v>
          </cell>
          <cell r="I237">
            <v>0</v>
          </cell>
          <cell r="J237">
            <v>10335.583539874999</v>
          </cell>
          <cell r="K237">
            <v>1</v>
          </cell>
          <cell r="L237">
            <v>0</v>
          </cell>
          <cell r="M237">
            <v>0</v>
          </cell>
          <cell r="N237">
            <v>10336</v>
          </cell>
          <cell r="O237">
            <v>4126.0749999999998</v>
          </cell>
        </row>
        <row r="238">
          <cell r="A238">
            <v>436049308</v>
          </cell>
          <cell r="B238" t="str">
            <v>436</v>
          </cell>
          <cell r="C238" t="str">
            <v>049</v>
          </cell>
          <cell r="D238" t="str">
            <v>308</v>
          </cell>
          <cell r="E238" t="str">
            <v>COMMUNITY CS OF CAMBRIDGE</v>
          </cell>
          <cell r="F238" t="str">
            <v>WALTHAM</v>
          </cell>
          <cell r="G238">
            <v>4</v>
          </cell>
          <cell r="H238">
            <v>0</v>
          </cell>
          <cell r="I238">
            <v>0</v>
          </cell>
          <cell r="J238">
            <v>37646.678199499998</v>
          </cell>
          <cell r="K238">
            <v>1</v>
          </cell>
          <cell r="L238">
            <v>0</v>
          </cell>
          <cell r="M238">
            <v>0</v>
          </cell>
          <cell r="N238">
            <v>9412</v>
          </cell>
          <cell r="O238">
            <v>4126.0749999999998</v>
          </cell>
        </row>
        <row r="239">
          <cell r="A239">
            <v>436049314</v>
          </cell>
          <cell r="B239" t="str">
            <v>436</v>
          </cell>
          <cell r="C239" t="str">
            <v>049</v>
          </cell>
          <cell r="D239" t="str">
            <v>314</v>
          </cell>
          <cell r="E239" t="str">
            <v>COMMUNITY CS OF CAMBRIDGE</v>
          </cell>
          <cell r="F239" t="str">
            <v>WATERTOWN</v>
          </cell>
          <cell r="G239">
            <v>1</v>
          </cell>
          <cell r="H239">
            <v>0</v>
          </cell>
          <cell r="I239">
            <v>0</v>
          </cell>
          <cell r="J239">
            <v>10335.583539874999</v>
          </cell>
          <cell r="K239">
            <v>1</v>
          </cell>
          <cell r="L239">
            <v>0</v>
          </cell>
          <cell r="M239">
            <v>0</v>
          </cell>
          <cell r="N239">
            <v>10336</v>
          </cell>
          <cell r="O239">
            <v>4126.0749999999998</v>
          </cell>
        </row>
        <row r="240">
          <cell r="A240">
            <v>436049346</v>
          </cell>
          <cell r="B240" t="str">
            <v>436</v>
          </cell>
          <cell r="C240" t="str">
            <v>049</v>
          </cell>
          <cell r="D240" t="str">
            <v>346</v>
          </cell>
          <cell r="E240" t="str">
            <v>COMMUNITY CS OF CAMBRIDGE</v>
          </cell>
          <cell r="F240" t="str">
            <v>WINTHROP</v>
          </cell>
          <cell r="G240">
            <v>2</v>
          </cell>
          <cell r="H240">
            <v>0</v>
          </cell>
          <cell r="I240">
            <v>0</v>
          </cell>
          <cell r="J240">
            <v>20671.167079749997</v>
          </cell>
          <cell r="K240">
            <v>1</v>
          </cell>
          <cell r="L240">
            <v>0</v>
          </cell>
          <cell r="M240">
            <v>0</v>
          </cell>
          <cell r="N240">
            <v>10336</v>
          </cell>
          <cell r="O240">
            <v>4126.0749999999998</v>
          </cell>
        </row>
        <row r="241">
          <cell r="A241">
            <v>437035035</v>
          </cell>
          <cell r="B241" t="str">
            <v>437</v>
          </cell>
          <cell r="C241" t="str">
            <v>035</v>
          </cell>
          <cell r="D241" t="str">
            <v>035</v>
          </cell>
          <cell r="E241" t="str">
            <v>CITY ON A HILL - CIRCUIT ST</v>
          </cell>
          <cell r="F241" t="str">
            <v>BOSTON</v>
          </cell>
          <cell r="G241">
            <v>278</v>
          </cell>
          <cell r="H241">
            <v>167</v>
          </cell>
          <cell r="I241">
            <v>60.071942446043167</v>
          </cell>
          <cell r="J241">
            <v>3596366.6613872498</v>
          </cell>
          <cell r="K241">
            <v>10</v>
          </cell>
          <cell r="L241">
            <v>743716.96499999997</v>
          </cell>
          <cell r="M241">
            <v>20.679675767907412</v>
          </cell>
          <cell r="N241">
            <v>12937</v>
          </cell>
          <cell r="O241">
            <v>4453.3949999999995</v>
          </cell>
        </row>
        <row r="242">
          <cell r="A242">
            <v>437035100</v>
          </cell>
          <cell r="B242" t="str">
            <v>437</v>
          </cell>
          <cell r="C242" t="str">
            <v>035</v>
          </cell>
          <cell r="D242" t="str">
            <v>100</v>
          </cell>
          <cell r="E242" t="str">
            <v>CITY ON A HILL - CIRCUIT ST</v>
          </cell>
          <cell r="F242" t="str">
            <v>FRAMINGHAM</v>
          </cell>
          <cell r="G242">
            <v>2</v>
          </cell>
          <cell r="H242">
            <v>2</v>
          </cell>
          <cell r="I242">
            <v>100</v>
          </cell>
          <cell r="J242">
            <v>29269.270647749996</v>
          </cell>
          <cell r="K242">
            <v>10</v>
          </cell>
          <cell r="L242">
            <v>8906.7899999999991</v>
          </cell>
          <cell r="M242">
            <v>30.430515700891529</v>
          </cell>
          <cell r="N242">
            <v>14635</v>
          </cell>
          <cell r="O242">
            <v>4453.3949999999995</v>
          </cell>
        </row>
        <row r="243">
          <cell r="A243">
            <v>437035133</v>
          </cell>
          <cell r="B243" t="str">
            <v>437</v>
          </cell>
          <cell r="C243" t="str">
            <v>035</v>
          </cell>
          <cell r="D243" t="str">
            <v>133</v>
          </cell>
          <cell r="E243" t="str">
            <v>CITY ON A HILL - CIRCUIT ST</v>
          </cell>
          <cell r="F243" t="str">
            <v>HOLBROOK</v>
          </cell>
          <cell r="G243">
            <v>1</v>
          </cell>
          <cell r="H243">
            <v>0</v>
          </cell>
          <cell r="I243">
            <v>0</v>
          </cell>
          <cell r="J243">
            <v>10206.530973875</v>
          </cell>
          <cell r="K243">
            <v>1</v>
          </cell>
          <cell r="L243">
            <v>0</v>
          </cell>
          <cell r="M243">
            <v>0</v>
          </cell>
          <cell r="N243">
            <v>10207</v>
          </cell>
          <cell r="O243">
            <v>4065.6749999999997</v>
          </cell>
        </row>
        <row r="244">
          <cell r="A244">
            <v>437035189</v>
          </cell>
          <cell r="B244" t="str">
            <v>437</v>
          </cell>
          <cell r="C244" t="str">
            <v>035</v>
          </cell>
          <cell r="D244" t="str">
            <v>189</v>
          </cell>
          <cell r="E244" t="str">
            <v>CITY ON A HILL - CIRCUIT ST</v>
          </cell>
          <cell r="F244" t="str">
            <v>MILTON</v>
          </cell>
          <cell r="G244">
            <v>1</v>
          </cell>
          <cell r="H244">
            <v>0</v>
          </cell>
          <cell r="I244">
            <v>0</v>
          </cell>
          <cell r="J244">
            <v>10206.530973875</v>
          </cell>
          <cell r="K244">
            <v>1</v>
          </cell>
          <cell r="L244">
            <v>0</v>
          </cell>
          <cell r="M244">
            <v>0</v>
          </cell>
          <cell r="N244">
            <v>10207</v>
          </cell>
          <cell r="O244">
            <v>4065.6749999999997</v>
          </cell>
        </row>
        <row r="245">
          <cell r="A245">
            <v>437035244</v>
          </cell>
          <cell r="B245" t="str">
            <v>437</v>
          </cell>
          <cell r="C245" t="str">
            <v>035</v>
          </cell>
          <cell r="D245" t="str">
            <v>244</v>
          </cell>
          <cell r="E245" t="str">
            <v>CITY ON A HILL - CIRCUIT ST</v>
          </cell>
          <cell r="F245" t="str">
            <v>RANDOLPH</v>
          </cell>
          <cell r="G245">
            <v>2</v>
          </cell>
          <cell r="H245">
            <v>1</v>
          </cell>
          <cell r="I245">
            <v>50</v>
          </cell>
          <cell r="J245">
            <v>24841.166297749998</v>
          </cell>
          <cell r="K245">
            <v>10</v>
          </cell>
          <cell r="L245">
            <v>4453.3949999999995</v>
          </cell>
          <cell r="M245">
            <v>17.927479517752626</v>
          </cell>
          <cell r="N245">
            <v>12421</v>
          </cell>
          <cell r="O245">
            <v>4453.3949999999995</v>
          </cell>
        </row>
        <row r="246">
          <cell r="A246">
            <v>438035035</v>
          </cell>
          <cell r="B246" t="str">
            <v>438</v>
          </cell>
          <cell r="C246" t="str">
            <v>035</v>
          </cell>
          <cell r="D246" t="str">
            <v>035</v>
          </cell>
          <cell r="E246" t="str">
            <v>CODMAN ACADEMY</v>
          </cell>
          <cell r="F246" t="str">
            <v>BOSTON</v>
          </cell>
          <cell r="G246">
            <v>300</v>
          </cell>
          <cell r="H246">
            <v>169</v>
          </cell>
          <cell r="I246">
            <v>56.333333333333336</v>
          </cell>
          <cell r="J246">
            <v>3586084.0250898753</v>
          </cell>
          <cell r="K246">
            <v>10</v>
          </cell>
          <cell r="L246">
            <v>752623.755</v>
          </cell>
          <cell r="M246">
            <v>20.9873430107689</v>
          </cell>
          <cell r="N246">
            <v>11954</v>
          </cell>
          <cell r="O246">
            <v>4453.3949999999995</v>
          </cell>
        </row>
        <row r="247">
          <cell r="A247">
            <v>438035220</v>
          </cell>
          <cell r="B247" t="str">
            <v>438</v>
          </cell>
          <cell r="C247" t="str">
            <v>035</v>
          </cell>
          <cell r="D247" t="str">
            <v>220</v>
          </cell>
          <cell r="E247" t="str">
            <v>CODMAN ACADEMY</v>
          </cell>
          <cell r="F247" t="str">
            <v>NORWOOD</v>
          </cell>
          <cell r="G247">
            <v>2</v>
          </cell>
          <cell r="H247">
            <v>1</v>
          </cell>
          <cell r="I247">
            <v>50</v>
          </cell>
          <cell r="J247">
            <v>21957.412247749999</v>
          </cell>
          <cell r="K247">
            <v>10</v>
          </cell>
          <cell r="L247">
            <v>4453.3949999999995</v>
          </cell>
          <cell r="M247">
            <v>20.281966516597802</v>
          </cell>
          <cell r="N247">
            <v>10979</v>
          </cell>
          <cell r="O247">
            <v>4453.3949999999995</v>
          </cell>
        </row>
        <row r="248">
          <cell r="A248">
            <v>438035244</v>
          </cell>
          <cell r="B248" t="str">
            <v>438</v>
          </cell>
          <cell r="C248" t="str">
            <v>035</v>
          </cell>
          <cell r="D248" t="str">
            <v>244</v>
          </cell>
          <cell r="E248" t="str">
            <v>CODMAN ACADEMY</v>
          </cell>
          <cell r="F248" t="str">
            <v>RANDOLPH</v>
          </cell>
          <cell r="G248">
            <v>8</v>
          </cell>
          <cell r="H248">
            <v>6</v>
          </cell>
          <cell r="I248">
            <v>75</v>
          </cell>
          <cell r="J248">
            <v>98804.969350999978</v>
          </cell>
          <cell r="K248">
            <v>10</v>
          </cell>
          <cell r="L248">
            <v>26720.37</v>
          </cell>
          <cell r="M248">
            <v>27.04354869548833</v>
          </cell>
          <cell r="N248">
            <v>12351</v>
          </cell>
          <cell r="O248">
            <v>4453.3949999999995</v>
          </cell>
        </row>
        <row r="249">
          <cell r="A249">
            <v>438035248</v>
          </cell>
          <cell r="B249" t="str">
            <v>438</v>
          </cell>
          <cell r="C249" t="str">
            <v>035</v>
          </cell>
          <cell r="D249" t="str">
            <v>248</v>
          </cell>
          <cell r="E249" t="str">
            <v>CODMAN ACADEMY</v>
          </cell>
          <cell r="F249" t="str">
            <v>REVERE</v>
          </cell>
          <cell r="G249">
            <v>1</v>
          </cell>
          <cell r="H249">
            <v>0</v>
          </cell>
          <cell r="I249">
            <v>0</v>
          </cell>
          <cell r="J249">
            <v>8741.1449638749982</v>
          </cell>
          <cell r="K249">
            <v>1</v>
          </cell>
          <cell r="L249">
            <v>0</v>
          </cell>
          <cell r="M249">
            <v>0</v>
          </cell>
          <cell r="N249">
            <v>8741</v>
          </cell>
          <cell r="O249">
            <v>4065.6749999999997</v>
          </cell>
        </row>
        <row r="250">
          <cell r="A250">
            <v>439035010</v>
          </cell>
          <cell r="B250" t="str">
            <v>439</v>
          </cell>
          <cell r="C250" t="str">
            <v>035</v>
          </cell>
          <cell r="D250" t="str">
            <v>010</v>
          </cell>
          <cell r="E250" t="str">
            <v>CONSERVATORY LAB</v>
          </cell>
          <cell r="F250" t="str">
            <v>ARLINGTON</v>
          </cell>
          <cell r="G250">
            <v>1</v>
          </cell>
          <cell r="H250">
            <v>1</v>
          </cell>
          <cell r="I250">
            <v>100</v>
          </cell>
          <cell r="J250">
            <v>8293.3163499999991</v>
          </cell>
          <cell r="K250">
            <v>10</v>
          </cell>
          <cell r="L250">
            <v>4453.3949999999995</v>
          </cell>
          <cell r="M250">
            <v>53.6986027308605</v>
          </cell>
          <cell r="N250">
            <v>8293</v>
          </cell>
          <cell r="O250">
            <v>4453.3949999999995</v>
          </cell>
        </row>
        <row r="251">
          <cell r="A251">
            <v>439035035</v>
          </cell>
          <cell r="B251" t="str">
            <v>439</v>
          </cell>
          <cell r="C251" t="str">
            <v>035</v>
          </cell>
          <cell r="D251" t="str">
            <v>035</v>
          </cell>
          <cell r="E251" t="str">
            <v>CONSERVATORY LAB</v>
          </cell>
          <cell r="F251" t="str">
            <v>BOSTON</v>
          </cell>
          <cell r="G251">
            <v>366</v>
          </cell>
          <cell r="H251">
            <v>144</v>
          </cell>
          <cell r="I251">
            <v>39.344262295081968</v>
          </cell>
          <cell r="J251">
            <v>3823280.7991403756</v>
          </cell>
          <cell r="K251">
            <v>9</v>
          </cell>
          <cell r="L251">
            <v>635085.36</v>
          </cell>
          <cell r="M251">
            <v>16.61100487682705</v>
          </cell>
          <cell r="N251">
            <v>10446</v>
          </cell>
          <cell r="O251">
            <v>4410.3149999999996</v>
          </cell>
        </row>
        <row r="252">
          <cell r="A252">
            <v>439035165</v>
          </cell>
          <cell r="B252" t="str">
            <v>439</v>
          </cell>
          <cell r="C252" t="str">
            <v>035</v>
          </cell>
          <cell r="D252" t="str">
            <v>165</v>
          </cell>
          <cell r="E252" t="str">
            <v>CONSERVATORY LAB</v>
          </cell>
          <cell r="F252" t="str">
            <v>MALDEN</v>
          </cell>
          <cell r="G252">
            <v>1</v>
          </cell>
          <cell r="H252">
            <v>1</v>
          </cell>
          <cell r="I252">
            <v>100</v>
          </cell>
          <cell r="J252">
            <v>13216.267283874997</v>
          </cell>
          <cell r="K252">
            <v>10</v>
          </cell>
          <cell r="L252">
            <v>4453.3949999999995</v>
          </cell>
          <cell r="M252">
            <v>33.696314582208331</v>
          </cell>
          <cell r="N252">
            <v>13216</v>
          </cell>
          <cell r="O252">
            <v>4453.3949999999995</v>
          </cell>
        </row>
        <row r="253">
          <cell r="A253">
            <v>439035198</v>
          </cell>
          <cell r="B253" t="str">
            <v>439</v>
          </cell>
          <cell r="C253" t="str">
            <v>035</v>
          </cell>
          <cell r="D253" t="str">
            <v>198</v>
          </cell>
          <cell r="E253" t="str">
            <v>CONSERVATORY LAB</v>
          </cell>
          <cell r="F253" t="str">
            <v>NATICK</v>
          </cell>
          <cell r="G253">
            <v>1</v>
          </cell>
          <cell r="H253">
            <v>1</v>
          </cell>
          <cell r="I253">
            <v>100</v>
          </cell>
          <cell r="J253">
            <v>13216.267283874997</v>
          </cell>
          <cell r="K253">
            <v>10</v>
          </cell>
          <cell r="L253">
            <v>4453.3949999999995</v>
          </cell>
          <cell r="M253">
            <v>33.696314582208331</v>
          </cell>
          <cell r="N253">
            <v>13216</v>
          </cell>
          <cell r="O253">
            <v>4453.3949999999995</v>
          </cell>
        </row>
        <row r="254">
          <cell r="A254">
            <v>439035207</v>
          </cell>
          <cell r="B254" t="str">
            <v>439</v>
          </cell>
          <cell r="C254" t="str">
            <v>035</v>
          </cell>
          <cell r="D254" t="str">
            <v>207</v>
          </cell>
          <cell r="E254" t="str">
            <v>CONSERVATORY LAB</v>
          </cell>
          <cell r="F254" t="str">
            <v>NEWTON</v>
          </cell>
          <cell r="G254">
            <v>1</v>
          </cell>
          <cell r="H254">
            <v>0</v>
          </cell>
          <cell r="I254">
            <v>0</v>
          </cell>
          <cell r="J254">
            <v>10901.446123875001</v>
          </cell>
          <cell r="K254">
            <v>1</v>
          </cell>
          <cell r="L254">
            <v>0</v>
          </cell>
          <cell r="M254">
            <v>0</v>
          </cell>
          <cell r="N254">
            <v>10901</v>
          </cell>
          <cell r="O254">
            <v>4065.6749999999997</v>
          </cell>
        </row>
        <row r="255">
          <cell r="A255">
            <v>439035274</v>
          </cell>
          <cell r="B255" t="str">
            <v>439</v>
          </cell>
          <cell r="C255" t="str">
            <v>035</v>
          </cell>
          <cell r="D255" t="str">
            <v>274</v>
          </cell>
          <cell r="E255" t="str">
            <v>CONSERVATORY LAB</v>
          </cell>
          <cell r="F255" t="str">
            <v>SOMERVILLE</v>
          </cell>
          <cell r="G255">
            <v>1</v>
          </cell>
          <cell r="H255">
            <v>1</v>
          </cell>
          <cell r="I255">
            <v>100</v>
          </cell>
          <cell r="J255">
            <v>13216.267283874997</v>
          </cell>
          <cell r="K255">
            <v>10</v>
          </cell>
          <cell r="L255">
            <v>4453.3949999999995</v>
          </cell>
          <cell r="M255">
            <v>33.696314582208331</v>
          </cell>
          <cell r="N255">
            <v>13216</v>
          </cell>
          <cell r="O255">
            <v>4453.3949999999995</v>
          </cell>
        </row>
        <row r="256">
          <cell r="A256">
            <v>440149009</v>
          </cell>
          <cell r="B256" t="str">
            <v>440</v>
          </cell>
          <cell r="C256" t="str">
            <v>149</v>
          </cell>
          <cell r="D256" t="str">
            <v>009</v>
          </cell>
          <cell r="E256" t="str">
            <v>COMMUNITY DAY - PROSPECT</v>
          </cell>
          <cell r="F256" t="str">
            <v>ANDOVER</v>
          </cell>
          <cell r="G256">
            <v>2</v>
          </cell>
          <cell r="H256">
            <v>0</v>
          </cell>
          <cell r="I256">
            <v>0</v>
          </cell>
          <cell r="J256">
            <v>15749.971</v>
          </cell>
          <cell r="K256">
            <v>1</v>
          </cell>
          <cell r="L256">
            <v>0</v>
          </cell>
          <cell r="M256">
            <v>0</v>
          </cell>
          <cell r="N256">
            <v>7875</v>
          </cell>
          <cell r="O256">
            <v>3775</v>
          </cell>
        </row>
        <row r="257">
          <cell r="A257">
            <v>440149128</v>
          </cell>
          <cell r="B257" t="str">
            <v>440</v>
          </cell>
          <cell r="C257" t="str">
            <v>149</v>
          </cell>
          <cell r="D257" t="str">
            <v>128</v>
          </cell>
          <cell r="E257" t="str">
            <v>COMMUNITY DAY - PROSPECT</v>
          </cell>
          <cell r="F257" t="str">
            <v>HAVERHILL</v>
          </cell>
          <cell r="G257">
            <v>1</v>
          </cell>
          <cell r="H257">
            <v>1</v>
          </cell>
          <cell r="I257">
            <v>100</v>
          </cell>
          <cell r="J257">
            <v>12009.985499999999</v>
          </cell>
          <cell r="K257">
            <v>10</v>
          </cell>
          <cell r="L257">
            <v>4135</v>
          </cell>
          <cell r="M257">
            <v>34.429683532923505</v>
          </cell>
          <cell r="N257">
            <v>12010</v>
          </cell>
          <cell r="O257">
            <v>4135</v>
          </cell>
        </row>
        <row r="258">
          <cell r="A258">
            <v>440149149</v>
          </cell>
          <cell r="B258" t="str">
            <v>440</v>
          </cell>
          <cell r="C258" t="str">
            <v>149</v>
          </cell>
          <cell r="D258" t="str">
            <v>149</v>
          </cell>
          <cell r="E258" t="str">
            <v>COMMUNITY DAY - PROSPECT</v>
          </cell>
          <cell r="F258" t="str">
            <v>LAWRENCE</v>
          </cell>
          <cell r="G258">
            <v>362</v>
          </cell>
          <cell r="H258">
            <v>215</v>
          </cell>
          <cell r="I258">
            <v>59.392265193370164</v>
          </cell>
          <cell r="J258">
            <v>4097491.3854999999</v>
          </cell>
          <cell r="K258">
            <v>10</v>
          </cell>
          <cell r="L258">
            <v>889025</v>
          </cell>
          <cell r="M258">
            <v>21.696811935860019</v>
          </cell>
          <cell r="N258">
            <v>11319</v>
          </cell>
          <cell r="O258">
            <v>4135</v>
          </cell>
        </row>
        <row r="259">
          <cell r="A259">
            <v>440149163</v>
          </cell>
          <cell r="B259" t="str">
            <v>440</v>
          </cell>
          <cell r="C259" t="str">
            <v>149</v>
          </cell>
          <cell r="D259" t="str">
            <v>163</v>
          </cell>
          <cell r="E259" t="str">
            <v>COMMUNITY DAY - PROSPECT</v>
          </cell>
          <cell r="F259" t="str">
            <v>LYNN</v>
          </cell>
          <cell r="G259">
            <v>1</v>
          </cell>
          <cell r="H259">
            <v>0</v>
          </cell>
          <cell r="I259">
            <v>0</v>
          </cell>
          <cell r="J259">
            <v>8254.4555</v>
          </cell>
          <cell r="K259">
            <v>1</v>
          </cell>
          <cell r="L259">
            <v>0</v>
          </cell>
          <cell r="M259">
            <v>0</v>
          </cell>
          <cell r="N259">
            <v>8254</v>
          </cell>
          <cell r="O259">
            <v>3775</v>
          </cell>
        </row>
        <row r="260">
          <cell r="A260">
            <v>440149181</v>
          </cell>
          <cell r="B260" t="str">
            <v>440</v>
          </cell>
          <cell r="C260" t="str">
            <v>149</v>
          </cell>
          <cell r="D260" t="str">
            <v>181</v>
          </cell>
          <cell r="E260" t="str">
            <v>COMMUNITY DAY - PROSPECT</v>
          </cell>
          <cell r="F260" t="str">
            <v>METHUEN</v>
          </cell>
          <cell r="G260">
            <v>9</v>
          </cell>
          <cell r="H260">
            <v>4</v>
          </cell>
          <cell r="I260">
            <v>44.444444444444443</v>
          </cell>
          <cell r="J260">
            <v>97436.129499999995</v>
          </cell>
          <cell r="K260">
            <v>9</v>
          </cell>
          <cell r="L260">
            <v>16380</v>
          </cell>
          <cell r="M260">
            <v>16.811012592613299</v>
          </cell>
          <cell r="N260">
            <v>10826</v>
          </cell>
          <cell r="O260">
            <v>4095</v>
          </cell>
        </row>
        <row r="261">
          <cell r="A261">
            <v>440149211</v>
          </cell>
          <cell r="B261" t="str">
            <v>440</v>
          </cell>
          <cell r="C261" t="str">
            <v>149</v>
          </cell>
          <cell r="D261" t="str">
            <v>211</v>
          </cell>
          <cell r="E261" t="str">
            <v>COMMUNITY DAY - PROSPECT</v>
          </cell>
          <cell r="F261" t="str">
            <v>NORTH ANDOVER</v>
          </cell>
          <cell r="G261">
            <v>4</v>
          </cell>
          <cell r="H261">
            <v>4</v>
          </cell>
          <cell r="I261">
            <v>100</v>
          </cell>
          <cell r="J261">
            <v>51154.462</v>
          </cell>
          <cell r="K261">
            <v>10</v>
          </cell>
          <cell r="L261">
            <v>16540</v>
          </cell>
          <cell r="M261">
            <v>32.33344532095753</v>
          </cell>
          <cell r="N261">
            <v>12789</v>
          </cell>
          <cell r="O261">
            <v>4135</v>
          </cell>
        </row>
        <row r="262">
          <cell r="A262">
            <v>441281005</v>
          </cell>
          <cell r="B262" t="str">
            <v>441</v>
          </cell>
          <cell r="C262" t="str">
            <v>281</v>
          </cell>
          <cell r="D262" t="str">
            <v>005</v>
          </cell>
          <cell r="E262" t="str">
            <v>SABIS INTERNATIONAL</v>
          </cell>
          <cell r="F262" t="str">
            <v>AGAWAM</v>
          </cell>
          <cell r="G262">
            <v>3</v>
          </cell>
          <cell r="H262">
            <v>2</v>
          </cell>
          <cell r="I262">
            <v>66.666666666666657</v>
          </cell>
          <cell r="J262">
            <v>32653.896499999995</v>
          </cell>
          <cell r="K262">
            <v>10</v>
          </cell>
          <cell r="L262">
            <v>8270</v>
          </cell>
          <cell r="M262">
            <v>25.326227147195134</v>
          </cell>
          <cell r="N262">
            <v>10885</v>
          </cell>
          <cell r="O262">
            <v>4135</v>
          </cell>
        </row>
        <row r="263">
          <cell r="A263">
            <v>441281061</v>
          </cell>
          <cell r="B263" t="str">
            <v>441</v>
          </cell>
          <cell r="C263" t="str">
            <v>281</v>
          </cell>
          <cell r="D263" t="str">
            <v>061</v>
          </cell>
          <cell r="E263" t="str">
            <v>SABIS INTERNATIONAL</v>
          </cell>
          <cell r="F263" t="str">
            <v>CHICOPEE</v>
          </cell>
          <cell r="G263">
            <v>1</v>
          </cell>
          <cell r="H263">
            <v>0</v>
          </cell>
          <cell r="I263">
            <v>0</v>
          </cell>
          <cell r="J263">
            <v>8254.4555</v>
          </cell>
          <cell r="K263">
            <v>1</v>
          </cell>
          <cell r="L263">
            <v>0</v>
          </cell>
          <cell r="M263">
            <v>0</v>
          </cell>
          <cell r="N263">
            <v>8254</v>
          </cell>
          <cell r="O263">
            <v>3775</v>
          </cell>
        </row>
        <row r="264">
          <cell r="A264">
            <v>441281087</v>
          </cell>
          <cell r="B264" t="str">
            <v>441</v>
          </cell>
          <cell r="C264" t="str">
            <v>281</v>
          </cell>
          <cell r="D264" t="str">
            <v>087</v>
          </cell>
          <cell r="E264" t="str">
            <v>SABIS INTERNATIONAL</v>
          </cell>
          <cell r="F264" t="str">
            <v>EAST LONGMEADOW</v>
          </cell>
          <cell r="G264">
            <v>4</v>
          </cell>
          <cell r="H264">
            <v>0</v>
          </cell>
          <cell r="I264">
            <v>0</v>
          </cell>
          <cell r="J264">
            <v>35300.371999999996</v>
          </cell>
          <cell r="K264">
            <v>1</v>
          </cell>
          <cell r="L264">
            <v>0</v>
          </cell>
          <cell r="M264">
            <v>0</v>
          </cell>
          <cell r="N264">
            <v>8825</v>
          </cell>
          <cell r="O264">
            <v>3775</v>
          </cell>
        </row>
        <row r="265">
          <cell r="A265">
            <v>441281137</v>
          </cell>
          <cell r="B265" t="str">
            <v>441</v>
          </cell>
          <cell r="C265" t="str">
            <v>281</v>
          </cell>
          <cell r="D265" t="str">
            <v>137</v>
          </cell>
          <cell r="E265" t="str">
            <v>SABIS INTERNATIONAL</v>
          </cell>
          <cell r="F265" t="str">
            <v>HOLYOKE</v>
          </cell>
          <cell r="G265">
            <v>2</v>
          </cell>
          <cell r="H265">
            <v>1</v>
          </cell>
          <cell r="I265">
            <v>50</v>
          </cell>
          <cell r="J265">
            <v>20220.780999999999</v>
          </cell>
          <cell r="K265">
            <v>10</v>
          </cell>
          <cell r="L265">
            <v>4135</v>
          </cell>
          <cell r="M265">
            <v>20.449259600803749</v>
          </cell>
          <cell r="N265">
            <v>10110</v>
          </cell>
          <cell r="O265">
            <v>4135</v>
          </cell>
        </row>
        <row r="266">
          <cell r="A266">
            <v>441281159</v>
          </cell>
          <cell r="B266" t="str">
            <v>441</v>
          </cell>
          <cell r="C266" t="str">
            <v>281</v>
          </cell>
          <cell r="D266" t="str">
            <v>159</v>
          </cell>
          <cell r="E266" t="str">
            <v>SABIS INTERNATIONAL</v>
          </cell>
          <cell r="F266" t="str">
            <v>LONGMEADOW</v>
          </cell>
          <cell r="G266">
            <v>1</v>
          </cell>
          <cell r="H266">
            <v>1</v>
          </cell>
          <cell r="I266">
            <v>100</v>
          </cell>
          <cell r="J266">
            <v>12389.4555</v>
          </cell>
          <cell r="K266">
            <v>10</v>
          </cell>
          <cell r="L266">
            <v>4135</v>
          </cell>
          <cell r="M266">
            <v>33.375155187409163</v>
          </cell>
          <cell r="N266">
            <v>12389</v>
          </cell>
          <cell r="O266">
            <v>4135</v>
          </cell>
        </row>
        <row r="267">
          <cell r="A267">
            <v>441281161</v>
          </cell>
          <cell r="B267" t="str">
            <v>441</v>
          </cell>
          <cell r="C267" t="str">
            <v>281</v>
          </cell>
          <cell r="D267" t="str">
            <v>161</v>
          </cell>
          <cell r="E267" t="str">
            <v>SABIS INTERNATIONAL</v>
          </cell>
          <cell r="F267" t="str">
            <v>LUDLOW</v>
          </cell>
          <cell r="G267">
            <v>1</v>
          </cell>
          <cell r="H267">
            <v>1</v>
          </cell>
          <cell r="I267">
            <v>100</v>
          </cell>
          <cell r="J267">
            <v>12389.4555</v>
          </cell>
          <cell r="K267">
            <v>10</v>
          </cell>
          <cell r="L267">
            <v>4135</v>
          </cell>
          <cell r="M267">
            <v>33.375155187409163</v>
          </cell>
          <cell r="N267">
            <v>12389</v>
          </cell>
          <cell r="O267">
            <v>4135</v>
          </cell>
        </row>
        <row r="268">
          <cell r="A268">
            <v>441281281</v>
          </cell>
          <cell r="B268" t="str">
            <v>441</v>
          </cell>
          <cell r="C268" t="str">
            <v>281</v>
          </cell>
          <cell r="D268" t="str">
            <v>281</v>
          </cell>
          <cell r="E268" t="str">
            <v>SABIS INTERNATIONAL</v>
          </cell>
          <cell r="F268" t="str">
            <v>SPRINGFIELD</v>
          </cell>
          <cell r="G268">
            <v>1559</v>
          </cell>
          <cell r="H268">
            <v>638</v>
          </cell>
          <cell r="I268">
            <v>40.923669018601665</v>
          </cell>
          <cell r="J268">
            <v>16044409.3945</v>
          </cell>
          <cell r="K268">
            <v>9</v>
          </cell>
          <cell r="L268">
            <v>2612610</v>
          </cell>
          <cell r="M268">
            <v>16.283615904837227</v>
          </cell>
          <cell r="N268">
            <v>10291</v>
          </cell>
          <cell r="O268">
            <v>4095</v>
          </cell>
        </row>
        <row r="269">
          <cell r="A269">
            <v>441281680</v>
          </cell>
          <cell r="B269" t="str">
            <v>441</v>
          </cell>
          <cell r="C269" t="str">
            <v>281</v>
          </cell>
          <cell r="D269" t="str">
            <v>680</v>
          </cell>
          <cell r="E269" t="str">
            <v>SABIS INTERNATIONAL</v>
          </cell>
          <cell r="F269" t="str">
            <v>HAMPDEN WILBRAHAM</v>
          </cell>
          <cell r="G269">
            <v>2</v>
          </cell>
          <cell r="H269">
            <v>2</v>
          </cell>
          <cell r="I269">
            <v>100</v>
          </cell>
          <cell r="J269">
            <v>24778.911</v>
          </cell>
          <cell r="K269">
            <v>10</v>
          </cell>
          <cell r="L269">
            <v>8270</v>
          </cell>
          <cell r="M269">
            <v>33.375155187409163</v>
          </cell>
          <cell r="N269">
            <v>12389</v>
          </cell>
          <cell r="O269">
            <v>4135</v>
          </cell>
        </row>
        <row r="270">
          <cell r="A270">
            <v>444035001</v>
          </cell>
          <cell r="B270" t="str">
            <v>444</v>
          </cell>
          <cell r="C270" t="str">
            <v>035</v>
          </cell>
          <cell r="D270" t="str">
            <v>001</v>
          </cell>
          <cell r="E270" t="str">
            <v>NEIGHBORHOOD HOUSE</v>
          </cell>
          <cell r="F270" t="str">
            <v>ABINGTON</v>
          </cell>
          <cell r="G270">
            <v>1</v>
          </cell>
          <cell r="H270">
            <v>0</v>
          </cell>
          <cell r="I270">
            <v>0</v>
          </cell>
          <cell r="J270">
            <v>8788.162933874999</v>
          </cell>
          <cell r="K270">
            <v>1</v>
          </cell>
          <cell r="L270">
            <v>0</v>
          </cell>
          <cell r="M270">
            <v>0</v>
          </cell>
          <cell r="N270">
            <v>8788</v>
          </cell>
          <cell r="O270">
            <v>4065.6749999999997</v>
          </cell>
        </row>
        <row r="271">
          <cell r="A271">
            <v>444035035</v>
          </cell>
          <cell r="B271" t="str">
            <v>444</v>
          </cell>
          <cell r="C271" t="str">
            <v>035</v>
          </cell>
          <cell r="D271" t="str">
            <v>035</v>
          </cell>
          <cell r="E271" t="str">
            <v>NEIGHBORHOOD HOUSE</v>
          </cell>
          <cell r="F271" t="str">
            <v>BOSTON</v>
          </cell>
          <cell r="G271">
            <v>361</v>
          </cell>
          <cell r="H271">
            <v>127</v>
          </cell>
          <cell r="I271">
            <v>35.180055401662052</v>
          </cell>
          <cell r="J271">
            <v>3704606.8115813746</v>
          </cell>
          <cell r="K271">
            <v>8</v>
          </cell>
          <cell r="L271">
            <v>554637.47721000004</v>
          </cell>
          <cell r="M271">
            <v>14.971561232249734</v>
          </cell>
          <cell r="N271">
            <v>10262</v>
          </cell>
          <cell r="O271">
            <v>4367.2242299999998</v>
          </cell>
        </row>
        <row r="272">
          <cell r="A272">
            <v>444035057</v>
          </cell>
          <cell r="B272" t="str">
            <v>444</v>
          </cell>
          <cell r="C272" t="str">
            <v>035</v>
          </cell>
          <cell r="D272" t="str">
            <v>057</v>
          </cell>
          <cell r="E272" t="str">
            <v>NEIGHBORHOOD HOUSE</v>
          </cell>
          <cell r="F272" t="str">
            <v>CHELSEA</v>
          </cell>
          <cell r="G272">
            <v>2</v>
          </cell>
          <cell r="H272">
            <v>0</v>
          </cell>
          <cell r="I272">
            <v>0</v>
          </cell>
          <cell r="J272">
            <v>17576.325867749998</v>
          </cell>
          <cell r="K272">
            <v>1</v>
          </cell>
          <cell r="L272">
            <v>0</v>
          </cell>
          <cell r="M272">
            <v>0</v>
          </cell>
          <cell r="N272">
            <v>8788</v>
          </cell>
          <cell r="O272">
            <v>4065.6749999999997</v>
          </cell>
        </row>
        <row r="273">
          <cell r="A273">
            <v>444035243</v>
          </cell>
          <cell r="B273" t="str">
            <v>444</v>
          </cell>
          <cell r="C273" t="str">
            <v>035</v>
          </cell>
          <cell r="D273" t="str">
            <v>243</v>
          </cell>
          <cell r="E273" t="str">
            <v>NEIGHBORHOOD HOUSE</v>
          </cell>
          <cell r="F273" t="str">
            <v>QUINCY</v>
          </cell>
          <cell r="G273">
            <v>1</v>
          </cell>
          <cell r="H273">
            <v>0</v>
          </cell>
          <cell r="I273">
            <v>0</v>
          </cell>
          <cell r="J273">
            <v>8788.162933874999</v>
          </cell>
          <cell r="K273">
            <v>1</v>
          </cell>
          <cell r="L273">
            <v>0</v>
          </cell>
          <cell r="M273">
            <v>0</v>
          </cell>
          <cell r="N273">
            <v>8788</v>
          </cell>
          <cell r="O273">
            <v>4065.6749999999997</v>
          </cell>
        </row>
        <row r="274">
          <cell r="A274">
            <v>444035244</v>
          </cell>
          <cell r="B274" t="str">
            <v>444</v>
          </cell>
          <cell r="C274" t="str">
            <v>035</v>
          </cell>
          <cell r="D274" t="str">
            <v>244</v>
          </cell>
          <cell r="E274" t="str">
            <v>NEIGHBORHOOD HOUSE</v>
          </cell>
          <cell r="F274" t="str">
            <v>RANDOLPH</v>
          </cell>
          <cell r="G274">
            <v>7</v>
          </cell>
          <cell r="H274">
            <v>3</v>
          </cell>
          <cell r="I274">
            <v>42.857142857142854</v>
          </cell>
          <cell r="J274">
            <v>75927.553027125003</v>
          </cell>
          <cell r="K274">
            <v>9</v>
          </cell>
          <cell r="L274">
            <v>13230.945</v>
          </cell>
          <cell r="M274">
            <v>17.425749247145188</v>
          </cell>
          <cell r="N274">
            <v>10847</v>
          </cell>
          <cell r="O274">
            <v>4410.3149999999996</v>
          </cell>
        </row>
        <row r="275">
          <cell r="A275">
            <v>444035285</v>
          </cell>
          <cell r="B275" t="str">
            <v>444</v>
          </cell>
          <cell r="C275" t="str">
            <v>035</v>
          </cell>
          <cell r="D275" t="str">
            <v>285</v>
          </cell>
          <cell r="E275" t="str">
            <v>NEIGHBORHOOD HOUSE</v>
          </cell>
          <cell r="F275" t="str">
            <v>STOUGHTON</v>
          </cell>
          <cell r="G275">
            <v>1</v>
          </cell>
          <cell r="H275">
            <v>0</v>
          </cell>
          <cell r="I275">
            <v>0</v>
          </cell>
          <cell r="J275">
            <v>8788.162933874999</v>
          </cell>
          <cell r="K275">
            <v>1</v>
          </cell>
          <cell r="L275">
            <v>0</v>
          </cell>
          <cell r="M275">
            <v>0</v>
          </cell>
          <cell r="N275">
            <v>8788</v>
          </cell>
          <cell r="O275">
            <v>4065.6749999999997</v>
          </cell>
        </row>
        <row r="276">
          <cell r="A276">
            <v>444035336</v>
          </cell>
          <cell r="B276" t="str">
            <v>444</v>
          </cell>
          <cell r="C276" t="str">
            <v>035</v>
          </cell>
          <cell r="D276" t="str">
            <v>336</v>
          </cell>
          <cell r="E276" t="str">
            <v>NEIGHBORHOOD HOUSE</v>
          </cell>
          <cell r="F276" t="str">
            <v>WEYMOUTH</v>
          </cell>
          <cell r="G276">
            <v>2</v>
          </cell>
          <cell r="H276">
            <v>0</v>
          </cell>
          <cell r="I276">
            <v>0</v>
          </cell>
          <cell r="J276">
            <v>21802.892247750002</v>
          </cell>
          <cell r="K276">
            <v>1</v>
          </cell>
          <cell r="L276">
            <v>0</v>
          </cell>
          <cell r="M276">
            <v>0</v>
          </cell>
          <cell r="N276">
            <v>10901</v>
          </cell>
          <cell r="O276">
            <v>4065.6749999999997</v>
          </cell>
        </row>
        <row r="277">
          <cell r="A277">
            <v>444035346</v>
          </cell>
          <cell r="B277" t="str">
            <v>444</v>
          </cell>
          <cell r="C277" t="str">
            <v>035</v>
          </cell>
          <cell r="D277" t="str">
            <v>346</v>
          </cell>
          <cell r="E277" t="str">
            <v>NEIGHBORHOOD HOUSE</v>
          </cell>
          <cell r="F277" t="str">
            <v>WINTHROP</v>
          </cell>
          <cell r="G277">
            <v>1</v>
          </cell>
          <cell r="H277">
            <v>0</v>
          </cell>
          <cell r="I277">
            <v>0</v>
          </cell>
          <cell r="J277">
            <v>3865.2119999999995</v>
          </cell>
          <cell r="K277">
            <v>1</v>
          </cell>
          <cell r="L277">
            <v>0</v>
          </cell>
          <cell r="M277">
            <v>0</v>
          </cell>
          <cell r="N277">
            <v>3865</v>
          </cell>
          <cell r="O277">
            <v>4065.6749999999997</v>
          </cell>
        </row>
        <row r="278">
          <cell r="A278">
            <v>445348017</v>
          </cell>
          <cell r="B278" t="str">
            <v>445</v>
          </cell>
          <cell r="C278" t="str">
            <v>348</v>
          </cell>
          <cell r="D278" t="str">
            <v>017</v>
          </cell>
          <cell r="E278" t="str">
            <v>ABBY KELLEY FOSTER</v>
          </cell>
          <cell r="F278" t="str">
            <v>AUBURN</v>
          </cell>
          <cell r="G278">
            <v>13</v>
          </cell>
          <cell r="H278">
            <v>5</v>
          </cell>
          <cell r="I278">
            <v>38.461538461538467</v>
          </cell>
          <cell r="J278">
            <v>135010.04149999999</v>
          </cell>
          <cell r="K278">
            <v>9</v>
          </cell>
          <cell r="L278">
            <v>20475</v>
          </cell>
          <cell r="M278">
            <v>15.165538631435796</v>
          </cell>
          <cell r="N278">
            <v>10385</v>
          </cell>
          <cell r="O278">
            <v>4095</v>
          </cell>
        </row>
        <row r="279">
          <cell r="A279">
            <v>445348064</v>
          </cell>
          <cell r="B279" t="str">
            <v>445</v>
          </cell>
          <cell r="C279" t="str">
            <v>348</v>
          </cell>
          <cell r="D279" t="str">
            <v>064</v>
          </cell>
          <cell r="E279" t="str">
            <v>ABBY KELLEY FOSTER</v>
          </cell>
          <cell r="F279" t="str">
            <v>CLINTON</v>
          </cell>
          <cell r="G279">
            <v>3</v>
          </cell>
          <cell r="H279">
            <v>0</v>
          </cell>
          <cell r="I279">
            <v>0</v>
          </cell>
          <cell r="J279">
            <v>25335.4365</v>
          </cell>
          <cell r="K279">
            <v>1</v>
          </cell>
          <cell r="L279">
            <v>0</v>
          </cell>
          <cell r="M279">
            <v>0</v>
          </cell>
          <cell r="N279">
            <v>8445</v>
          </cell>
          <cell r="O279">
            <v>3775</v>
          </cell>
        </row>
        <row r="280">
          <cell r="A280">
            <v>445348151</v>
          </cell>
          <cell r="B280" t="str">
            <v>445</v>
          </cell>
          <cell r="C280" t="str">
            <v>348</v>
          </cell>
          <cell r="D280" t="str">
            <v>151</v>
          </cell>
          <cell r="E280" t="str">
            <v>ABBY KELLEY FOSTER</v>
          </cell>
          <cell r="F280" t="str">
            <v>LEICESTER</v>
          </cell>
          <cell r="G280">
            <v>10</v>
          </cell>
          <cell r="H280">
            <v>2</v>
          </cell>
          <cell r="I280">
            <v>20</v>
          </cell>
          <cell r="J280">
            <v>94556.524999999994</v>
          </cell>
          <cell r="K280">
            <v>5</v>
          </cell>
          <cell r="L280">
            <v>7870</v>
          </cell>
          <cell r="M280">
            <v>8.3230639027819606</v>
          </cell>
          <cell r="N280">
            <v>9456</v>
          </cell>
          <cell r="O280">
            <v>3935</v>
          </cell>
        </row>
        <row r="281">
          <cell r="A281">
            <v>445348153</v>
          </cell>
          <cell r="B281" t="str">
            <v>445</v>
          </cell>
          <cell r="C281" t="str">
            <v>348</v>
          </cell>
          <cell r="D281" t="str">
            <v>153</v>
          </cell>
          <cell r="E281" t="str">
            <v>ABBY KELLEY FOSTER</v>
          </cell>
          <cell r="F281" t="str">
            <v>LEOMINSTER</v>
          </cell>
          <cell r="G281">
            <v>2</v>
          </cell>
          <cell r="H281">
            <v>0</v>
          </cell>
          <cell r="I281">
            <v>0</v>
          </cell>
          <cell r="J281">
            <v>17839.921000000002</v>
          </cell>
          <cell r="K281">
            <v>1</v>
          </cell>
          <cell r="L281">
            <v>0</v>
          </cell>
          <cell r="M281">
            <v>0</v>
          </cell>
          <cell r="N281">
            <v>8920</v>
          </cell>
          <cell r="O281">
            <v>3775</v>
          </cell>
        </row>
        <row r="282">
          <cell r="A282">
            <v>445348162</v>
          </cell>
          <cell r="B282" t="str">
            <v>445</v>
          </cell>
          <cell r="C282" t="str">
            <v>348</v>
          </cell>
          <cell r="D282" t="str">
            <v>162</v>
          </cell>
          <cell r="E282" t="str">
            <v>ABBY KELLEY FOSTER</v>
          </cell>
          <cell r="F282" t="str">
            <v>LUNENBURG</v>
          </cell>
          <cell r="G282">
            <v>2</v>
          </cell>
          <cell r="H282">
            <v>2</v>
          </cell>
          <cell r="I282">
            <v>100</v>
          </cell>
          <cell r="J282">
            <v>26109.921000000002</v>
          </cell>
          <cell r="K282">
            <v>10</v>
          </cell>
          <cell r="L282">
            <v>8270</v>
          </cell>
          <cell r="M282">
            <v>31.673784076175487</v>
          </cell>
          <cell r="N282">
            <v>13055</v>
          </cell>
          <cell r="O282">
            <v>4135</v>
          </cell>
        </row>
        <row r="283">
          <cell r="A283">
            <v>445348186</v>
          </cell>
          <cell r="B283" t="str">
            <v>445</v>
          </cell>
          <cell r="C283" t="str">
            <v>348</v>
          </cell>
          <cell r="D283" t="str">
            <v>186</v>
          </cell>
          <cell r="E283" t="str">
            <v>ABBY KELLEY FOSTER</v>
          </cell>
          <cell r="F283" t="str">
            <v>MILLBURY</v>
          </cell>
          <cell r="G283">
            <v>2</v>
          </cell>
          <cell r="H283">
            <v>0</v>
          </cell>
          <cell r="I283">
            <v>0</v>
          </cell>
          <cell r="J283">
            <v>17460.451000000001</v>
          </cell>
          <cell r="K283">
            <v>1</v>
          </cell>
          <cell r="L283">
            <v>0</v>
          </cell>
          <cell r="M283">
            <v>0</v>
          </cell>
          <cell r="N283">
            <v>8730</v>
          </cell>
          <cell r="O283">
            <v>3775</v>
          </cell>
        </row>
        <row r="284">
          <cell r="A284">
            <v>445348226</v>
          </cell>
          <cell r="B284" t="str">
            <v>445</v>
          </cell>
          <cell r="C284" t="str">
            <v>348</v>
          </cell>
          <cell r="D284" t="str">
            <v>226</v>
          </cell>
          <cell r="E284" t="str">
            <v>ABBY KELLEY FOSTER</v>
          </cell>
          <cell r="F284" t="str">
            <v>OXFORD</v>
          </cell>
          <cell r="G284">
            <v>28</v>
          </cell>
          <cell r="H284">
            <v>10</v>
          </cell>
          <cell r="I284">
            <v>35.714285714285715</v>
          </cell>
          <cell r="J284">
            <v>279155.99400000001</v>
          </cell>
          <cell r="K284">
            <v>8</v>
          </cell>
          <cell r="L284">
            <v>40549.9</v>
          </cell>
          <cell r="M284">
            <v>14.52589264481278</v>
          </cell>
          <cell r="N284">
            <v>9970</v>
          </cell>
          <cell r="O284">
            <v>4054.9900000000002</v>
          </cell>
        </row>
        <row r="285">
          <cell r="A285">
            <v>445348227</v>
          </cell>
          <cell r="B285" t="str">
            <v>445</v>
          </cell>
          <cell r="C285" t="str">
            <v>348</v>
          </cell>
          <cell r="D285" t="str">
            <v>227</v>
          </cell>
          <cell r="E285" t="str">
            <v>ABBY KELLEY FOSTER</v>
          </cell>
          <cell r="F285" t="str">
            <v>PALMER</v>
          </cell>
          <cell r="G285">
            <v>1</v>
          </cell>
          <cell r="H285">
            <v>0</v>
          </cell>
          <cell r="I285">
            <v>0</v>
          </cell>
          <cell r="J285">
            <v>7874.9854999999998</v>
          </cell>
          <cell r="K285">
            <v>1</v>
          </cell>
          <cell r="L285">
            <v>0</v>
          </cell>
          <cell r="M285">
            <v>0</v>
          </cell>
          <cell r="N285">
            <v>7875</v>
          </cell>
          <cell r="O285">
            <v>3775</v>
          </cell>
        </row>
        <row r="286">
          <cell r="A286">
            <v>445348271</v>
          </cell>
          <cell r="B286" t="str">
            <v>445</v>
          </cell>
          <cell r="C286" t="str">
            <v>348</v>
          </cell>
          <cell r="D286" t="str">
            <v>271</v>
          </cell>
          <cell r="E286" t="str">
            <v>ABBY KELLEY FOSTER</v>
          </cell>
          <cell r="F286" t="str">
            <v>SHREWSBURY</v>
          </cell>
          <cell r="G286">
            <v>8</v>
          </cell>
          <cell r="H286">
            <v>1</v>
          </cell>
          <cell r="I286">
            <v>12.5</v>
          </cell>
          <cell r="J286">
            <v>71706.394</v>
          </cell>
          <cell r="K286">
            <v>3</v>
          </cell>
          <cell r="L286">
            <v>3854.99</v>
          </cell>
          <cell r="M286">
            <v>5.3760756676733727</v>
          </cell>
          <cell r="N286">
            <v>8963</v>
          </cell>
          <cell r="O286">
            <v>3854.99</v>
          </cell>
        </row>
        <row r="287">
          <cell r="A287">
            <v>445348316</v>
          </cell>
          <cell r="B287" t="str">
            <v>445</v>
          </cell>
          <cell r="C287" t="str">
            <v>348</v>
          </cell>
          <cell r="D287" t="str">
            <v>316</v>
          </cell>
          <cell r="E287" t="str">
            <v>ABBY KELLEY FOSTER</v>
          </cell>
          <cell r="F287" t="str">
            <v>WEBSTER</v>
          </cell>
          <cell r="G287">
            <v>8</v>
          </cell>
          <cell r="H287">
            <v>4</v>
          </cell>
          <cell r="I287">
            <v>50</v>
          </cell>
          <cell r="J287">
            <v>91513.244000000006</v>
          </cell>
          <cell r="K287">
            <v>10</v>
          </cell>
          <cell r="L287">
            <v>16540</v>
          </cell>
          <cell r="M287">
            <v>18.073886660601822</v>
          </cell>
          <cell r="N287">
            <v>11439</v>
          </cell>
          <cell r="O287">
            <v>4135</v>
          </cell>
        </row>
        <row r="288">
          <cell r="A288">
            <v>445348322</v>
          </cell>
          <cell r="B288" t="str">
            <v>445</v>
          </cell>
          <cell r="C288" t="str">
            <v>348</v>
          </cell>
          <cell r="D288" t="str">
            <v>322</v>
          </cell>
          <cell r="E288" t="str">
            <v>ABBY KELLEY FOSTER</v>
          </cell>
          <cell r="F288" t="str">
            <v>WEST BOYLSTON</v>
          </cell>
          <cell r="G288">
            <v>6</v>
          </cell>
          <cell r="H288">
            <v>3</v>
          </cell>
          <cell r="I288">
            <v>50</v>
          </cell>
          <cell r="J288">
            <v>66832.642999999996</v>
          </cell>
          <cell r="K288">
            <v>10</v>
          </cell>
          <cell r="L288">
            <v>12405</v>
          </cell>
          <cell r="M288">
            <v>18.561288979698141</v>
          </cell>
          <cell r="N288">
            <v>11139</v>
          </cell>
          <cell r="O288">
            <v>4135</v>
          </cell>
        </row>
        <row r="289">
          <cell r="A289">
            <v>445348348</v>
          </cell>
          <cell r="B289" t="str">
            <v>445</v>
          </cell>
          <cell r="C289" t="str">
            <v>348</v>
          </cell>
          <cell r="D289" t="str">
            <v>348</v>
          </cell>
          <cell r="E289" t="str">
            <v>ABBY KELLEY FOSTER</v>
          </cell>
          <cell r="F289" t="str">
            <v>WORCESTER</v>
          </cell>
          <cell r="G289">
            <v>1323</v>
          </cell>
          <cell r="H289">
            <v>602</v>
          </cell>
          <cell r="I289">
            <v>45.5026455026455</v>
          </cell>
          <cell r="J289">
            <v>13875459.446499998</v>
          </cell>
          <cell r="K289">
            <v>9</v>
          </cell>
          <cell r="L289">
            <v>2465190</v>
          </cell>
          <cell r="M289">
            <v>17.76654682682835</v>
          </cell>
          <cell r="N289">
            <v>10488</v>
          </cell>
          <cell r="O289">
            <v>4095</v>
          </cell>
        </row>
        <row r="290">
          <cell r="A290">
            <v>445348658</v>
          </cell>
          <cell r="B290" t="str">
            <v>445</v>
          </cell>
          <cell r="C290" t="str">
            <v>348</v>
          </cell>
          <cell r="D290" t="str">
            <v>658</v>
          </cell>
          <cell r="E290" t="str">
            <v>ABBY KELLEY FOSTER</v>
          </cell>
          <cell r="F290" t="str">
            <v>DUDLEY CHARLTON</v>
          </cell>
          <cell r="G290">
            <v>2</v>
          </cell>
          <cell r="H290">
            <v>0</v>
          </cell>
          <cell r="I290">
            <v>0</v>
          </cell>
          <cell r="J290">
            <v>19170.930999999997</v>
          </cell>
          <cell r="K290">
            <v>1</v>
          </cell>
          <cell r="L290">
            <v>0</v>
          </cell>
          <cell r="M290">
            <v>0</v>
          </cell>
          <cell r="N290">
            <v>9585</v>
          </cell>
          <cell r="O290">
            <v>3775</v>
          </cell>
        </row>
        <row r="291">
          <cell r="A291">
            <v>445348767</v>
          </cell>
          <cell r="B291" t="str">
            <v>445</v>
          </cell>
          <cell r="C291" t="str">
            <v>348</v>
          </cell>
          <cell r="D291" t="str">
            <v>767</v>
          </cell>
          <cell r="E291" t="str">
            <v>ABBY KELLEY FOSTER</v>
          </cell>
          <cell r="F291" t="str">
            <v>SPENCER EAST BROOKFIELD</v>
          </cell>
          <cell r="G291">
            <v>3</v>
          </cell>
          <cell r="H291">
            <v>0</v>
          </cell>
          <cell r="I291">
            <v>0</v>
          </cell>
          <cell r="J291">
            <v>27425.386500000001</v>
          </cell>
          <cell r="K291">
            <v>1</v>
          </cell>
          <cell r="L291">
            <v>0</v>
          </cell>
          <cell r="M291">
            <v>0</v>
          </cell>
          <cell r="N291">
            <v>9142</v>
          </cell>
          <cell r="O291">
            <v>3775</v>
          </cell>
        </row>
        <row r="292">
          <cell r="A292">
            <v>445348775</v>
          </cell>
          <cell r="B292" t="str">
            <v>445</v>
          </cell>
          <cell r="C292" t="str">
            <v>348</v>
          </cell>
          <cell r="D292" t="str">
            <v>775</v>
          </cell>
          <cell r="E292" t="str">
            <v>ABBY KELLEY FOSTER</v>
          </cell>
          <cell r="F292" t="str">
            <v>WACHUSETT</v>
          </cell>
          <cell r="G292">
            <v>15</v>
          </cell>
          <cell r="H292">
            <v>1</v>
          </cell>
          <cell r="I292">
            <v>6.666666666666667</v>
          </cell>
          <cell r="J292">
            <v>139457.07250000001</v>
          </cell>
          <cell r="K292">
            <v>1</v>
          </cell>
          <cell r="L292">
            <v>3775</v>
          </cell>
          <cell r="M292">
            <v>2.7069261761535972</v>
          </cell>
          <cell r="N292">
            <v>9297</v>
          </cell>
          <cell r="O292">
            <v>3775</v>
          </cell>
        </row>
        <row r="293">
          <cell r="A293">
            <v>446099016</v>
          </cell>
          <cell r="B293" t="str">
            <v>446</v>
          </cell>
          <cell r="C293" t="str">
            <v>099</v>
          </cell>
          <cell r="D293" t="str">
            <v>016</v>
          </cell>
          <cell r="E293" t="str">
            <v>FOXBOROUGH REGIONAL</v>
          </cell>
          <cell r="F293" t="str">
            <v>ATTLEBORO</v>
          </cell>
          <cell r="G293">
            <v>305</v>
          </cell>
          <cell r="H293">
            <v>38</v>
          </cell>
          <cell r="I293">
            <v>12.459016393442624</v>
          </cell>
          <cell r="J293">
            <v>2822938.1124687498</v>
          </cell>
          <cell r="K293">
            <v>3</v>
          </cell>
          <cell r="L293">
            <v>153814.101</v>
          </cell>
          <cell r="M293">
            <v>5.4487238073201913</v>
          </cell>
          <cell r="N293">
            <v>9256</v>
          </cell>
          <cell r="O293">
            <v>4047.7395000000001</v>
          </cell>
        </row>
        <row r="294">
          <cell r="A294">
            <v>446099018</v>
          </cell>
          <cell r="B294" t="str">
            <v>446</v>
          </cell>
          <cell r="C294" t="str">
            <v>099</v>
          </cell>
          <cell r="D294" t="str">
            <v>018</v>
          </cell>
          <cell r="E294" t="str">
            <v>FOXBOROUGH REGIONAL</v>
          </cell>
          <cell r="F294" t="str">
            <v>AVON</v>
          </cell>
          <cell r="G294">
            <v>9</v>
          </cell>
          <cell r="H294">
            <v>4</v>
          </cell>
          <cell r="I294">
            <v>44.444444444444443</v>
          </cell>
          <cell r="J294">
            <v>97470.721418750007</v>
          </cell>
          <cell r="K294">
            <v>9</v>
          </cell>
          <cell r="L294">
            <v>17199</v>
          </cell>
          <cell r="M294">
            <v>17.645298762189633</v>
          </cell>
          <cell r="N294">
            <v>10830</v>
          </cell>
          <cell r="O294">
            <v>4299.75</v>
          </cell>
        </row>
        <row r="295">
          <cell r="A295">
            <v>446099035</v>
          </cell>
          <cell r="B295" t="str">
            <v>446</v>
          </cell>
          <cell r="C295" t="str">
            <v>099</v>
          </cell>
          <cell r="D295" t="str">
            <v>035</v>
          </cell>
          <cell r="E295" t="str">
            <v>FOXBOROUGH REGIONAL</v>
          </cell>
          <cell r="F295" t="str">
            <v>BOSTON</v>
          </cell>
          <cell r="G295">
            <v>2</v>
          </cell>
          <cell r="H295">
            <v>1</v>
          </cell>
          <cell r="I295">
            <v>50</v>
          </cell>
          <cell r="J295">
            <v>24980.284537500003</v>
          </cell>
          <cell r="K295">
            <v>10</v>
          </cell>
          <cell r="L295">
            <v>4341.75</v>
          </cell>
          <cell r="M295">
            <v>17.380706746883664</v>
          </cell>
          <cell r="N295">
            <v>12490</v>
          </cell>
          <cell r="O295">
            <v>4341.75</v>
          </cell>
        </row>
        <row r="296">
          <cell r="A296">
            <v>446099044</v>
          </cell>
          <cell r="B296" t="str">
            <v>446</v>
          </cell>
          <cell r="C296" t="str">
            <v>099</v>
          </cell>
          <cell r="D296" t="str">
            <v>044</v>
          </cell>
          <cell r="E296" t="str">
            <v>FOXBOROUGH REGIONAL</v>
          </cell>
          <cell r="F296" t="str">
            <v>BROCKTON</v>
          </cell>
          <cell r="G296">
            <v>284</v>
          </cell>
          <cell r="H296">
            <v>92</v>
          </cell>
          <cell r="I296">
            <v>32.394366197183103</v>
          </cell>
          <cell r="J296">
            <v>3012951.2078249995</v>
          </cell>
          <cell r="K296">
            <v>7</v>
          </cell>
          <cell r="L296">
            <v>387848.03399999999</v>
          </cell>
          <cell r="M296">
            <v>12.872695481848881</v>
          </cell>
          <cell r="N296">
            <v>10609</v>
          </cell>
          <cell r="O296">
            <v>4215.7394999999997</v>
          </cell>
        </row>
        <row r="297">
          <cell r="A297">
            <v>446099050</v>
          </cell>
          <cell r="B297" t="str">
            <v>446</v>
          </cell>
          <cell r="C297" t="str">
            <v>099</v>
          </cell>
          <cell r="D297" t="str">
            <v>050</v>
          </cell>
          <cell r="E297" t="str">
            <v>FOXBOROUGH REGIONAL</v>
          </cell>
          <cell r="F297" t="str">
            <v>CANTON</v>
          </cell>
          <cell r="G297">
            <v>2</v>
          </cell>
          <cell r="H297">
            <v>0</v>
          </cell>
          <cell r="I297">
            <v>0</v>
          </cell>
          <cell r="J297">
            <v>17156.197037500002</v>
          </cell>
          <cell r="K297">
            <v>1</v>
          </cell>
          <cell r="L297">
            <v>0</v>
          </cell>
          <cell r="M297">
            <v>0</v>
          </cell>
          <cell r="N297">
            <v>8578</v>
          </cell>
          <cell r="O297">
            <v>3963.75</v>
          </cell>
        </row>
        <row r="298">
          <cell r="A298">
            <v>446099088</v>
          </cell>
          <cell r="B298" t="str">
            <v>446</v>
          </cell>
          <cell r="C298" t="str">
            <v>099</v>
          </cell>
          <cell r="D298" t="str">
            <v>088</v>
          </cell>
          <cell r="E298" t="str">
            <v>FOXBOROUGH REGIONAL</v>
          </cell>
          <cell r="F298" t="str">
            <v>EASTON</v>
          </cell>
          <cell r="G298">
            <v>9</v>
          </cell>
          <cell r="H298">
            <v>1</v>
          </cell>
          <cell r="I298">
            <v>11.111111111111111</v>
          </cell>
          <cell r="J298">
            <v>83336.224918749998</v>
          </cell>
          <cell r="K298">
            <v>2</v>
          </cell>
          <cell r="L298">
            <v>4005.75</v>
          </cell>
          <cell r="M298">
            <v>4.8067332110441416</v>
          </cell>
          <cell r="N298">
            <v>9260</v>
          </cell>
          <cell r="O298">
            <v>4005.75</v>
          </cell>
        </row>
        <row r="299">
          <cell r="A299">
            <v>446099099</v>
          </cell>
          <cell r="B299" t="str">
            <v>446</v>
          </cell>
          <cell r="C299" t="str">
            <v>099</v>
          </cell>
          <cell r="D299" t="str">
            <v>099</v>
          </cell>
          <cell r="E299" t="str">
            <v>FOXBOROUGH REGIONAL</v>
          </cell>
          <cell r="F299" t="str">
            <v>FOXBOROUGH</v>
          </cell>
          <cell r="G299">
            <v>109</v>
          </cell>
          <cell r="H299">
            <v>20</v>
          </cell>
          <cell r="I299">
            <v>18.348623853211009</v>
          </cell>
          <cell r="J299">
            <v>1061727.45729375</v>
          </cell>
          <cell r="K299">
            <v>4</v>
          </cell>
          <cell r="L299">
            <v>81795</v>
          </cell>
          <cell r="M299">
            <v>7.7039544789100844</v>
          </cell>
          <cell r="N299">
            <v>9741</v>
          </cell>
          <cell r="O299">
            <v>4089.75</v>
          </cell>
        </row>
        <row r="300">
          <cell r="A300">
            <v>446099167</v>
          </cell>
          <cell r="B300" t="str">
            <v>446</v>
          </cell>
          <cell r="C300" t="str">
            <v>099</v>
          </cell>
          <cell r="D300" t="str">
            <v>167</v>
          </cell>
          <cell r="E300" t="str">
            <v>FOXBOROUGH REGIONAL</v>
          </cell>
          <cell r="F300" t="str">
            <v>MANSFIELD</v>
          </cell>
          <cell r="G300">
            <v>113</v>
          </cell>
          <cell r="H300">
            <v>16</v>
          </cell>
          <cell r="I300">
            <v>14.159292035398231</v>
          </cell>
          <cell r="J300">
            <v>1055878.56586875</v>
          </cell>
          <cell r="K300">
            <v>3</v>
          </cell>
          <cell r="L300">
            <v>64763.832000000002</v>
          </cell>
          <cell r="M300">
            <v>6.1336439713324395</v>
          </cell>
          <cell r="N300">
            <v>9344</v>
          </cell>
          <cell r="O300">
            <v>4047.7395000000001</v>
          </cell>
        </row>
        <row r="301">
          <cell r="A301">
            <v>446099177</v>
          </cell>
          <cell r="B301" t="str">
            <v>446</v>
          </cell>
          <cell r="C301" t="str">
            <v>099</v>
          </cell>
          <cell r="D301" t="str">
            <v>177</v>
          </cell>
          <cell r="E301" t="str">
            <v>FOXBOROUGH REGIONAL</v>
          </cell>
          <cell r="F301" t="str">
            <v>MEDWAY</v>
          </cell>
          <cell r="G301">
            <v>2</v>
          </cell>
          <cell r="H301">
            <v>0</v>
          </cell>
          <cell r="I301">
            <v>0</v>
          </cell>
          <cell r="J301">
            <v>16805.450537500001</v>
          </cell>
          <cell r="K301">
            <v>1</v>
          </cell>
          <cell r="L301">
            <v>0</v>
          </cell>
          <cell r="M301">
            <v>0</v>
          </cell>
          <cell r="N301">
            <v>8403</v>
          </cell>
          <cell r="O301">
            <v>3963.75</v>
          </cell>
        </row>
        <row r="302">
          <cell r="A302">
            <v>446099208</v>
          </cell>
          <cell r="B302" t="str">
            <v>446</v>
          </cell>
          <cell r="C302" t="str">
            <v>099</v>
          </cell>
          <cell r="D302" t="str">
            <v>208</v>
          </cell>
          <cell r="E302" t="str">
            <v>FOXBOROUGH REGIONAL</v>
          </cell>
          <cell r="F302" t="str">
            <v>NORFOLK</v>
          </cell>
          <cell r="G302">
            <v>3</v>
          </cell>
          <cell r="H302">
            <v>0</v>
          </cell>
          <cell r="I302">
            <v>0</v>
          </cell>
          <cell r="J302">
            <v>25757.215806250002</v>
          </cell>
          <cell r="K302">
            <v>1</v>
          </cell>
          <cell r="L302">
            <v>0</v>
          </cell>
          <cell r="M302">
            <v>0</v>
          </cell>
          <cell r="N302">
            <v>8586</v>
          </cell>
          <cell r="O302">
            <v>3963.75</v>
          </cell>
        </row>
        <row r="303">
          <cell r="A303">
            <v>446099212</v>
          </cell>
          <cell r="B303" t="str">
            <v>446</v>
          </cell>
          <cell r="C303" t="str">
            <v>099</v>
          </cell>
          <cell r="D303" t="str">
            <v>212</v>
          </cell>
          <cell r="E303" t="str">
            <v>FOXBOROUGH REGIONAL</v>
          </cell>
          <cell r="F303" t="str">
            <v>NORTH ATTLEBOROUGH</v>
          </cell>
          <cell r="G303">
            <v>106</v>
          </cell>
          <cell r="H303">
            <v>11</v>
          </cell>
          <cell r="I303">
            <v>10.377358490566039</v>
          </cell>
          <cell r="J303">
            <v>981040.17648749996</v>
          </cell>
          <cell r="K303">
            <v>2</v>
          </cell>
          <cell r="L303">
            <v>44063.25</v>
          </cell>
          <cell r="M303">
            <v>4.4914827196744715</v>
          </cell>
          <cell r="N303">
            <v>9255</v>
          </cell>
          <cell r="O303">
            <v>4005.75</v>
          </cell>
        </row>
        <row r="304">
          <cell r="A304">
            <v>446099218</v>
          </cell>
          <cell r="B304" t="str">
            <v>446</v>
          </cell>
          <cell r="C304" t="str">
            <v>099</v>
          </cell>
          <cell r="D304" t="str">
            <v>218</v>
          </cell>
          <cell r="E304" t="str">
            <v>FOXBOROUGH REGIONAL</v>
          </cell>
          <cell r="F304" t="str">
            <v>NORTON</v>
          </cell>
          <cell r="G304">
            <v>136</v>
          </cell>
          <cell r="H304">
            <v>5</v>
          </cell>
          <cell r="I304">
            <v>3.6764705882352944</v>
          </cell>
          <cell r="J304">
            <v>1244413.4345499999</v>
          </cell>
          <cell r="K304">
            <v>1</v>
          </cell>
          <cell r="L304">
            <v>19818.75</v>
          </cell>
          <cell r="M304">
            <v>1.5926178109099878</v>
          </cell>
          <cell r="N304">
            <v>9150</v>
          </cell>
          <cell r="O304">
            <v>3963.75</v>
          </cell>
        </row>
        <row r="305">
          <cell r="A305">
            <v>446099220</v>
          </cell>
          <cell r="B305" t="str">
            <v>446</v>
          </cell>
          <cell r="C305" t="str">
            <v>099</v>
          </cell>
          <cell r="D305" t="str">
            <v>220</v>
          </cell>
          <cell r="E305" t="str">
            <v>FOXBOROUGH REGIONAL</v>
          </cell>
          <cell r="F305" t="str">
            <v>NORWOOD</v>
          </cell>
          <cell r="G305">
            <v>19</v>
          </cell>
          <cell r="H305">
            <v>5</v>
          </cell>
          <cell r="I305">
            <v>26.315789473684209</v>
          </cell>
          <cell r="J305">
            <v>188805.32210625004</v>
          </cell>
          <cell r="K305">
            <v>6</v>
          </cell>
          <cell r="L305">
            <v>20868.697499999998</v>
          </cell>
          <cell r="M305">
            <v>11.053023965212249</v>
          </cell>
          <cell r="N305">
            <v>9937</v>
          </cell>
          <cell r="O305">
            <v>4173.7394999999997</v>
          </cell>
        </row>
        <row r="306">
          <cell r="A306">
            <v>446099238</v>
          </cell>
          <cell r="B306" t="str">
            <v>446</v>
          </cell>
          <cell r="C306" t="str">
            <v>099</v>
          </cell>
          <cell r="D306" t="str">
            <v>238</v>
          </cell>
          <cell r="E306" t="str">
            <v>FOXBOROUGH REGIONAL</v>
          </cell>
          <cell r="F306" t="str">
            <v>PLAINVILLE</v>
          </cell>
          <cell r="G306">
            <v>11</v>
          </cell>
          <cell r="H306">
            <v>1</v>
          </cell>
          <cell r="I306">
            <v>9.0909090909090917</v>
          </cell>
          <cell r="J306">
            <v>99431.386956250004</v>
          </cell>
          <cell r="K306">
            <v>2</v>
          </cell>
          <cell r="L306">
            <v>4005.75</v>
          </cell>
          <cell r="M306">
            <v>4.0286574718730792</v>
          </cell>
          <cell r="N306">
            <v>9039</v>
          </cell>
          <cell r="O306">
            <v>4005.75</v>
          </cell>
        </row>
        <row r="307">
          <cell r="A307">
            <v>446099244</v>
          </cell>
          <cell r="B307" t="str">
            <v>446</v>
          </cell>
          <cell r="C307" t="str">
            <v>099</v>
          </cell>
          <cell r="D307" t="str">
            <v>244</v>
          </cell>
          <cell r="E307" t="str">
            <v>FOXBOROUGH REGIONAL</v>
          </cell>
          <cell r="F307" t="str">
            <v>RANDOLPH</v>
          </cell>
          <cell r="G307">
            <v>9</v>
          </cell>
          <cell r="H307">
            <v>3</v>
          </cell>
          <cell r="I307">
            <v>33.333333333333329</v>
          </cell>
          <cell r="J307">
            <v>96560.440418750019</v>
          </cell>
          <cell r="K307">
            <v>8</v>
          </cell>
          <cell r="L307">
            <v>12773.218500000003</v>
          </cell>
          <cell r="M307">
            <v>13.228210688152279</v>
          </cell>
          <cell r="N307">
            <v>10729</v>
          </cell>
          <cell r="O307">
            <v>4257.7395000000006</v>
          </cell>
        </row>
        <row r="308">
          <cell r="A308">
            <v>446099266</v>
          </cell>
          <cell r="B308" t="str">
            <v>446</v>
          </cell>
          <cell r="C308" t="str">
            <v>099</v>
          </cell>
          <cell r="D308" t="str">
            <v>266</v>
          </cell>
          <cell r="E308" t="str">
            <v>FOXBOROUGH REGIONAL</v>
          </cell>
          <cell r="F308" t="str">
            <v>SHARON</v>
          </cell>
          <cell r="G308">
            <v>8</v>
          </cell>
          <cell r="H308">
            <v>0</v>
          </cell>
          <cell r="I308">
            <v>0</v>
          </cell>
          <cell r="J308">
            <v>69356.871650000001</v>
          </cell>
          <cell r="K308">
            <v>1</v>
          </cell>
          <cell r="L308">
            <v>0</v>
          </cell>
          <cell r="M308">
            <v>0</v>
          </cell>
          <cell r="N308">
            <v>8670</v>
          </cell>
          <cell r="O308">
            <v>3963.75</v>
          </cell>
        </row>
        <row r="309">
          <cell r="A309">
            <v>446099285</v>
          </cell>
          <cell r="B309" t="str">
            <v>446</v>
          </cell>
          <cell r="C309" t="str">
            <v>099</v>
          </cell>
          <cell r="D309" t="str">
            <v>285</v>
          </cell>
          <cell r="E309" t="str">
            <v>FOXBOROUGH REGIONAL</v>
          </cell>
          <cell r="F309" t="str">
            <v>STOUGHTON</v>
          </cell>
          <cell r="G309">
            <v>71</v>
          </cell>
          <cell r="H309">
            <v>8</v>
          </cell>
          <cell r="I309">
            <v>11.267605633802818</v>
          </cell>
          <cell r="J309">
            <v>669531.00608125003</v>
          </cell>
          <cell r="K309">
            <v>2</v>
          </cell>
          <cell r="L309">
            <v>32046</v>
          </cell>
          <cell r="M309">
            <v>4.786335466009934</v>
          </cell>
          <cell r="N309">
            <v>9430</v>
          </cell>
          <cell r="O309">
            <v>4005.75</v>
          </cell>
        </row>
        <row r="310">
          <cell r="A310">
            <v>446099293</v>
          </cell>
          <cell r="B310" t="str">
            <v>446</v>
          </cell>
          <cell r="C310" t="str">
            <v>099</v>
          </cell>
          <cell r="D310" t="str">
            <v>293</v>
          </cell>
          <cell r="E310" t="str">
            <v>FOXBOROUGH REGIONAL</v>
          </cell>
          <cell r="F310" t="str">
            <v>TAUNTON</v>
          </cell>
          <cell r="G310">
            <v>6</v>
          </cell>
          <cell r="H310">
            <v>0</v>
          </cell>
          <cell r="I310">
            <v>0</v>
          </cell>
          <cell r="J310">
            <v>53588.410612499996</v>
          </cell>
          <cell r="K310">
            <v>1</v>
          </cell>
          <cell r="L310">
            <v>0</v>
          </cell>
          <cell r="M310">
            <v>0</v>
          </cell>
          <cell r="N310">
            <v>8931</v>
          </cell>
          <cell r="O310">
            <v>3963.75</v>
          </cell>
        </row>
        <row r="311">
          <cell r="A311">
            <v>446099307</v>
          </cell>
          <cell r="B311" t="str">
            <v>446</v>
          </cell>
          <cell r="C311" t="str">
            <v>099</v>
          </cell>
          <cell r="D311" t="str">
            <v>307</v>
          </cell>
          <cell r="E311" t="str">
            <v>FOXBOROUGH REGIONAL</v>
          </cell>
          <cell r="F311" t="str">
            <v>WALPOLE</v>
          </cell>
          <cell r="G311">
            <v>19</v>
          </cell>
          <cell r="H311">
            <v>2</v>
          </cell>
          <cell r="I311">
            <v>10.526315789473683</v>
          </cell>
          <cell r="J311">
            <v>174144.79810625003</v>
          </cell>
          <cell r="K311">
            <v>2</v>
          </cell>
          <cell r="L311">
            <v>8011.5</v>
          </cell>
          <cell r="M311">
            <v>4.600481947851228</v>
          </cell>
          <cell r="N311">
            <v>9166</v>
          </cell>
          <cell r="O311">
            <v>4005.75</v>
          </cell>
        </row>
        <row r="312">
          <cell r="A312">
            <v>446099323</v>
          </cell>
          <cell r="B312" t="str">
            <v>446</v>
          </cell>
          <cell r="C312" t="str">
            <v>099</v>
          </cell>
          <cell r="D312" t="str">
            <v>323</v>
          </cell>
          <cell r="E312" t="str">
            <v>FOXBOROUGH REGIONAL</v>
          </cell>
          <cell r="F312" t="str">
            <v>WEST BRIDGEWATER</v>
          </cell>
          <cell r="G312">
            <v>1</v>
          </cell>
          <cell r="H312">
            <v>0</v>
          </cell>
          <cell r="I312">
            <v>0</v>
          </cell>
          <cell r="J312">
            <v>8204.4317687500006</v>
          </cell>
          <cell r="K312">
            <v>1</v>
          </cell>
          <cell r="L312">
            <v>0</v>
          </cell>
          <cell r="M312">
            <v>0</v>
          </cell>
          <cell r="N312">
            <v>8204</v>
          </cell>
          <cell r="O312">
            <v>3963.75</v>
          </cell>
        </row>
        <row r="313">
          <cell r="A313">
            <v>446099350</v>
          </cell>
          <cell r="B313" t="str">
            <v>446</v>
          </cell>
          <cell r="C313" t="str">
            <v>099</v>
          </cell>
          <cell r="D313" t="str">
            <v>350</v>
          </cell>
          <cell r="E313" t="str">
            <v>FOXBOROUGH REGIONAL</v>
          </cell>
          <cell r="F313" t="str">
            <v>WRENTHAM</v>
          </cell>
          <cell r="G313">
            <v>9</v>
          </cell>
          <cell r="H313">
            <v>2</v>
          </cell>
          <cell r="I313">
            <v>22.222222222222221</v>
          </cell>
          <cell r="J313">
            <v>85153.144918750011</v>
          </cell>
          <cell r="K313">
            <v>5</v>
          </cell>
          <cell r="L313">
            <v>8263.5</v>
          </cell>
          <cell r="M313">
            <v>9.7042804559769653</v>
          </cell>
          <cell r="N313">
            <v>9461</v>
          </cell>
          <cell r="O313">
            <v>4131.75</v>
          </cell>
        </row>
        <row r="314">
          <cell r="A314">
            <v>446099352</v>
          </cell>
          <cell r="B314" t="str">
            <v>446</v>
          </cell>
          <cell r="C314" t="str">
            <v>099</v>
          </cell>
          <cell r="D314" t="str">
            <v>352</v>
          </cell>
          <cell r="E314" t="str">
            <v>FOXBOROUGH REGIONAL</v>
          </cell>
          <cell r="F314" t="str">
            <v>DEVENS</v>
          </cell>
          <cell r="G314">
            <v>1</v>
          </cell>
          <cell r="H314">
            <v>1</v>
          </cell>
          <cell r="I314">
            <v>100</v>
          </cell>
          <cell r="J314">
            <v>14314.08226875</v>
          </cell>
          <cell r="K314">
            <v>10</v>
          </cell>
          <cell r="L314">
            <v>4341.75</v>
          </cell>
          <cell r="M314">
            <v>30.33201792809837</v>
          </cell>
          <cell r="N314">
            <v>14314</v>
          </cell>
          <cell r="O314">
            <v>4341.75</v>
          </cell>
        </row>
        <row r="315">
          <cell r="A315">
            <v>446099625</v>
          </cell>
          <cell r="B315" t="str">
            <v>446</v>
          </cell>
          <cell r="C315" t="str">
            <v>099</v>
          </cell>
          <cell r="D315" t="str">
            <v>625</v>
          </cell>
          <cell r="E315" t="str">
            <v>FOXBOROUGH REGIONAL</v>
          </cell>
          <cell r="F315" t="str">
            <v>BRIDGEWATER RAYNHAM</v>
          </cell>
          <cell r="G315">
            <v>7</v>
          </cell>
          <cell r="H315">
            <v>2</v>
          </cell>
          <cell r="I315">
            <v>28.571428571428569</v>
          </cell>
          <cell r="J315">
            <v>71580.166381250005</v>
          </cell>
          <cell r="K315">
            <v>7</v>
          </cell>
          <cell r="L315">
            <v>8431.4789999999994</v>
          </cell>
          <cell r="M315">
            <v>11.779071530921414</v>
          </cell>
          <cell r="N315">
            <v>10226</v>
          </cell>
          <cell r="O315">
            <v>4215.7394999999997</v>
          </cell>
        </row>
        <row r="316">
          <cell r="A316">
            <v>446099650</v>
          </cell>
          <cell r="B316" t="str">
            <v>446</v>
          </cell>
          <cell r="C316" t="str">
            <v>099</v>
          </cell>
          <cell r="D316" t="str">
            <v>650</v>
          </cell>
          <cell r="E316" t="str">
            <v>FOXBOROUGH REGIONAL</v>
          </cell>
          <cell r="F316" t="str">
            <v>DIGHTON REHOBOTH</v>
          </cell>
          <cell r="G316">
            <v>2</v>
          </cell>
          <cell r="H316">
            <v>0</v>
          </cell>
          <cell r="I316">
            <v>0</v>
          </cell>
          <cell r="J316">
            <v>17156.197037500002</v>
          </cell>
          <cell r="K316">
            <v>1</v>
          </cell>
          <cell r="L316">
            <v>0</v>
          </cell>
          <cell r="M316">
            <v>0</v>
          </cell>
          <cell r="N316">
            <v>8578</v>
          </cell>
          <cell r="O316">
            <v>3963.75</v>
          </cell>
        </row>
        <row r="317">
          <cell r="A317">
            <v>446099690</v>
          </cell>
          <cell r="B317" t="str">
            <v>446</v>
          </cell>
          <cell r="C317" t="str">
            <v>099</v>
          </cell>
          <cell r="D317" t="str">
            <v>690</v>
          </cell>
          <cell r="E317" t="str">
            <v>FOXBOROUGH REGIONAL</v>
          </cell>
          <cell r="F317" t="str">
            <v>KING PHILIP</v>
          </cell>
          <cell r="G317">
            <v>12</v>
          </cell>
          <cell r="H317">
            <v>4</v>
          </cell>
          <cell r="I317">
            <v>33.333333333333329</v>
          </cell>
          <cell r="J317">
            <v>127909.982225</v>
          </cell>
          <cell r="K317">
            <v>8</v>
          </cell>
          <cell r="L317">
            <v>17030.958000000002</v>
          </cell>
          <cell r="M317">
            <v>13.314799755066579</v>
          </cell>
          <cell r="N317">
            <v>10659</v>
          </cell>
          <cell r="O317">
            <v>4257.7395000000006</v>
          </cell>
        </row>
        <row r="318">
          <cell r="A318">
            <v>447101025</v>
          </cell>
          <cell r="B318" t="str">
            <v>447</v>
          </cell>
          <cell r="C318" t="str">
            <v>101</v>
          </cell>
          <cell r="D318" t="str">
            <v>025</v>
          </cell>
          <cell r="E318" t="str">
            <v>BENJAMIN FRANKLIN CLASSICAL</v>
          </cell>
          <cell r="F318" t="str">
            <v>BELLINGHAM</v>
          </cell>
          <cell r="G318">
            <v>6</v>
          </cell>
          <cell r="H318">
            <v>1</v>
          </cell>
          <cell r="I318">
            <v>16.666666666666664</v>
          </cell>
          <cell r="J318">
            <v>53831.222498999996</v>
          </cell>
          <cell r="K318">
            <v>4</v>
          </cell>
          <cell r="L318">
            <v>4066.38</v>
          </cell>
          <cell r="M318">
            <v>7.5539432530545625</v>
          </cell>
          <cell r="N318">
            <v>8972</v>
          </cell>
          <cell r="O318">
            <v>4066.38</v>
          </cell>
        </row>
        <row r="319">
          <cell r="A319">
            <v>447101101</v>
          </cell>
          <cell r="B319" t="str">
            <v>447</v>
          </cell>
          <cell r="C319" t="str">
            <v>101</v>
          </cell>
          <cell r="D319" t="str">
            <v>101</v>
          </cell>
          <cell r="E319" t="str">
            <v>BENJAMIN FRANKLIN CLASSICAL</v>
          </cell>
          <cell r="F319" t="str">
            <v>FRANKLIN</v>
          </cell>
          <cell r="G319">
            <v>429</v>
          </cell>
          <cell r="H319">
            <v>19</v>
          </cell>
          <cell r="I319">
            <v>4.4289044289044286</v>
          </cell>
          <cell r="J319">
            <v>3696377.6983985007</v>
          </cell>
          <cell r="K319">
            <v>1</v>
          </cell>
          <cell r="L319">
            <v>74880.900000000009</v>
          </cell>
          <cell r="M319">
            <v>2.0257913587251388</v>
          </cell>
          <cell r="N319">
            <v>8616</v>
          </cell>
          <cell r="O319">
            <v>3941.1000000000004</v>
          </cell>
        </row>
        <row r="320">
          <cell r="A320">
            <v>447101167</v>
          </cell>
          <cell r="B320" t="str">
            <v>447</v>
          </cell>
          <cell r="C320" t="str">
            <v>101</v>
          </cell>
          <cell r="D320" t="str">
            <v>167</v>
          </cell>
          <cell r="E320" t="str">
            <v>BENJAMIN FRANKLIN CLASSICAL</v>
          </cell>
          <cell r="F320" t="str">
            <v>MANSFIELD</v>
          </cell>
          <cell r="G320">
            <v>1</v>
          </cell>
          <cell r="H320">
            <v>0</v>
          </cell>
          <cell r="I320">
            <v>0</v>
          </cell>
          <cell r="J320">
            <v>8164.8982164999989</v>
          </cell>
          <cell r="K320">
            <v>1</v>
          </cell>
          <cell r="L320">
            <v>0</v>
          </cell>
          <cell r="M320">
            <v>0</v>
          </cell>
          <cell r="N320">
            <v>8165</v>
          </cell>
          <cell r="O320">
            <v>3941.1000000000004</v>
          </cell>
        </row>
        <row r="321">
          <cell r="A321">
            <v>447101177</v>
          </cell>
          <cell r="B321" t="str">
            <v>447</v>
          </cell>
          <cell r="C321" t="str">
            <v>101</v>
          </cell>
          <cell r="D321" t="str">
            <v>177</v>
          </cell>
          <cell r="E321" t="str">
            <v>BENJAMIN FRANKLIN CLASSICAL</v>
          </cell>
          <cell r="F321" t="str">
            <v>MEDWAY</v>
          </cell>
          <cell r="G321">
            <v>7</v>
          </cell>
          <cell r="H321">
            <v>2</v>
          </cell>
          <cell r="I321">
            <v>28.571428571428569</v>
          </cell>
          <cell r="J321">
            <v>66693.121435499997</v>
          </cell>
          <cell r="K321">
            <v>7</v>
          </cell>
          <cell r="L321">
            <v>8383.2991199999997</v>
          </cell>
          <cell r="M321">
            <v>12.56996064895182</v>
          </cell>
          <cell r="N321">
            <v>9528</v>
          </cell>
          <cell r="O321">
            <v>4191.6495599999998</v>
          </cell>
        </row>
        <row r="322">
          <cell r="A322">
            <v>447101185</v>
          </cell>
          <cell r="B322" t="str">
            <v>447</v>
          </cell>
          <cell r="C322" t="str">
            <v>101</v>
          </cell>
          <cell r="D322" t="str">
            <v>185</v>
          </cell>
          <cell r="E322" t="str">
            <v>BENJAMIN FRANKLIN CLASSICAL</v>
          </cell>
          <cell r="F322" t="str">
            <v>MILFORD</v>
          </cell>
          <cell r="G322">
            <v>2</v>
          </cell>
          <cell r="H322">
            <v>0</v>
          </cell>
          <cell r="I322">
            <v>0</v>
          </cell>
          <cell r="J322">
            <v>17118.862353</v>
          </cell>
          <cell r="K322">
            <v>1</v>
          </cell>
          <cell r="L322">
            <v>0</v>
          </cell>
          <cell r="M322">
            <v>0</v>
          </cell>
          <cell r="N322">
            <v>8559</v>
          </cell>
          <cell r="O322">
            <v>3941.1000000000004</v>
          </cell>
        </row>
        <row r="323">
          <cell r="A323">
            <v>447101650</v>
          </cell>
          <cell r="B323" t="str">
            <v>447</v>
          </cell>
          <cell r="C323" t="str">
            <v>101</v>
          </cell>
          <cell r="D323" t="str">
            <v>650</v>
          </cell>
          <cell r="E323" t="str">
            <v>BENJAMIN FRANKLIN CLASSICAL</v>
          </cell>
          <cell r="F323" t="str">
            <v>DIGHTON REHOBOTH</v>
          </cell>
          <cell r="G323">
            <v>1</v>
          </cell>
          <cell r="H323">
            <v>0</v>
          </cell>
          <cell r="I323">
            <v>0</v>
          </cell>
          <cell r="J323">
            <v>8164.8982164999989</v>
          </cell>
          <cell r="K323">
            <v>1</v>
          </cell>
          <cell r="L323">
            <v>0</v>
          </cell>
          <cell r="M323">
            <v>0</v>
          </cell>
          <cell r="N323">
            <v>8165</v>
          </cell>
          <cell r="O323">
            <v>3941.1000000000004</v>
          </cell>
        </row>
        <row r="324">
          <cell r="A324">
            <v>449035035</v>
          </cell>
          <cell r="B324" t="str">
            <v>449</v>
          </cell>
          <cell r="C324" t="str">
            <v>035</v>
          </cell>
          <cell r="D324" t="str">
            <v>035</v>
          </cell>
          <cell r="E324" t="str">
            <v>BOSTON COLLEGIATE</v>
          </cell>
          <cell r="F324" t="str">
            <v>BOSTON</v>
          </cell>
          <cell r="G324">
            <v>667</v>
          </cell>
          <cell r="H324">
            <v>206</v>
          </cell>
          <cell r="I324">
            <v>30.884557721139434</v>
          </cell>
          <cell r="J324">
            <v>7108723.1235446241</v>
          </cell>
          <cell r="K324">
            <v>7</v>
          </cell>
          <cell r="L324">
            <v>890773.71137999988</v>
          </cell>
          <cell r="M324">
            <v>12.530713264519905</v>
          </cell>
          <cell r="N324">
            <v>10658</v>
          </cell>
          <cell r="O324">
            <v>4324.1442299999999</v>
          </cell>
        </row>
        <row r="325">
          <cell r="A325">
            <v>449035040</v>
          </cell>
          <cell r="B325" t="str">
            <v>449</v>
          </cell>
          <cell r="C325" t="str">
            <v>035</v>
          </cell>
          <cell r="D325" t="str">
            <v>040</v>
          </cell>
          <cell r="E325" t="str">
            <v>BOSTON COLLEGIATE</v>
          </cell>
          <cell r="F325" t="str">
            <v>BRAINTREE</v>
          </cell>
          <cell r="G325">
            <v>1</v>
          </cell>
          <cell r="H325">
            <v>0</v>
          </cell>
          <cell r="I325">
            <v>0</v>
          </cell>
          <cell r="J325">
            <v>10206.530973875</v>
          </cell>
          <cell r="K325">
            <v>1</v>
          </cell>
          <cell r="L325">
            <v>0</v>
          </cell>
          <cell r="M325">
            <v>0</v>
          </cell>
          <cell r="N325">
            <v>10207</v>
          </cell>
          <cell r="O325">
            <v>4065.6749999999997</v>
          </cell>
        </row>
        <row r="326">
          <cell r="A326">
            <v>449035044</v>
          </cell>
          <cell r="B326" t="str">
            <v>449</v>
          </cell>
          <cell r="C326" t="str">
            <v>035</v>
          </cell>
          <cell r="D326" t="str">
            <v>044</v>
          </cell>
          <cell r="E326" t="str">
            <v>BOSTON COLLEGIATE</v>
          </cell>
          <cell r="F326" t="str">
            <v>BROCKTON</v>
          </cell>
          <cell r="G326">
            <v>1</v>
          </cell>
          <cell r="H326">
            <v>1</v>
          </cell>
          <cell r="I326">
            <v>100</v>
          </cell>
          <cell r="J326">
            <v>13216.267283874997</v>
          </cell>
          <cell r="K326">
            <v>10</v>
          </cell>
          <cell r="L326">
            <v>4453.3949999999995</v>
          </cell>
          <cell r="M326">
            <v>33.696314582208331</v>
          </cell>
          <cell r="N326">
            <v>13216</v>
          </cell>
          <cell r="O326">
            <v>4453.3949999999995</v>
          </cell>
        </row>
        <row r="327">
          <cell r="A327">
            <v>449035049</v>
          </cell>
          <cell r="B327" t="str">
            <v>449</v>
          </cell>
          <cell r="C327" t="str">
            <v>035</v>
          </cell>
          <cell r="D327" t="str">
            <v>049</v>
          </cell>
          <cell r="E327" t="str">
            <v>BOSTON COLLEGIATE</v>
          </cell>
          <cell r="F327" t="str">
            <v>CAMBRIDGE</v>
          </cell>
          <cell r="G327">
            <v>1</v>
          </cell>
          <cell r="H327">
            <v>1</v>
          </cell>
          <cell r="I327">
            <v>100</v>
          </cell>
          <cell r="J327">
            <v>12810.437103875</v>
          </cell>
          <cell r="K327">
            <v>10</v>
          </cell>
          <cell r="L327">
            <v>4453.3949999999995</v>
          </cell>
          <cell r="M327">
            <v>34.763802077080591</v>
          </cell>
          <cell r="N327">
            <v>12810</v>
          </cell>
          <cell r="O327">
            <v>4453.3949999999995</v>
          </cell>
        </row>
        <row r="328">
          <cell r="A328">
            <v>449035133</v>
          </cell>
          <cell r="B328" t="str">
            <v>449</v>
          </cell>
          <cell r="C328" t="str">
            <v>035</v>
          </cell>
          <cell r="D328" t="str">
            <v>133</v>
          </cell>
          <cell r="E328" t="str">
            <v>BOSTON COLLEGIATE</v>
          </cell>
          <cell r="F328" t="str">
            <v>HOLBROOK</v>
          </cell>
          <cell r="G328">
            <v>1</v>
          </cell>
          <cell r="H328">
            <v>0</v>
          </cell>
          <cell r="I328">
            <v>0</v>
          </cell>
          <cell r="J328">
            <v>8382.3327538749982</v>
          </cell>
          <cell r="K328">
            <v>1</v>
          </cell>
          <cell r="L328">
            <v>0</v>
          </cell>
          <cell r="M328">
            <v>0</v>
          </cell>
          <cell r="N328">
            <v>8382</v>
          </cell>
          <cell r="O328">
            <v>4065.6749999999997</v>
          </cell>
        </row>
        <row r="329">
          <cell r="A329">
            <v>449035165</v>
          </cell>
          <cell r="B329" t="str">
            <v>449</v>
          </cell>
          <cell r="C329" t="str">
            <v>035</v>
          </cell>
          <cell r="D329" t="str">
            <v>165</v>
          </cell>
          <cell r="E329" t="str">
            <v>BOSTON COLLEGIATE</v>
          </cell>
          <cell r="F329" t="str">
            <v>MALDEN</v>
          </cell>
          <cell r="G329">
            <v>1</v>
          </cell>
          <cell r="H329">
            <v>0</v>
          </cell>
          <cell r="I329">
            <v>0</v>
          </cell>
          <cell r="J329">
            <v>10206.530973875</v>
          </cell>
          <cell r="K329">
            <v>1</v>
          </cell>
          <cell r="L329">
            <v>0</v>
          </cell>
          <cell r="M329">
            <v>0</v>
          </cell>
          <cell r="N329">
            <v>10207</v>
          </cell>
          <cell r="O329">
            <v>4065.6749999999997</v>
          </cell>
        </row>
        <row r="330">
          <cell r="A330">
            <v>449035170</v>
          </cell>
          <cell r="B330" t="str">
            <v>449</v>
          </cell>
          <cell r="C330" t="str">
            <v>035</v>
          </cell>
          <cell r="D330" t="str">
            <v>170</v>
          </cell>
          <cell r="E330" t="str">
            <v>BOSTON COLLEGIATE</v>
          </cell>
          <cell r="F330" t="str">
            <v>MARLBOROUGH</v>
          </cell>
          <cell r="G330">
            <v>1</v>
          </cell>
          <cell r="H330">
            <v>1</v>
          </cell>
          <cell r="I330">
            <v>100</v>
          </cell>
          <cell r="J330">
            <v>12810.437103875</v>
          </cell>
          <cell r="K330">
            <v>10</v>
          </cell>
          <cell r="L330">
            <v>4453.3949999999995</v>
          </cell>
          <cell r="M330">
            <v>34.763802077080591</v>
          </cell>
          <cell r="N330">
            <v>12810</v>
          </cell>
          <cell r="O330">
            <v>4453.3949999999995</v>
          </cell>
        </row>
        <row r="331">
          <cell r="A331">
            <v>449035220</v>
          </cell>
          <cell r="B331" t="str">
            <v>449</v>
          </cell>
          <cell r="C331" t="str">
            <v>035</v>
          </cell>
          <cell r="D331" t="str">
            <v>220</v>
          </cell>
          <cell r="E331" t="str">
            <v>BOSTON COLLEGIATE</v>
          </cell>
          <cell r="F331" t="str">
            <v>NORWOOD</v>
          </cell>
          <cell r="G331">
            <v>1</v>
          </cell>
          <cell r="H331">
            <v>0</v>
          </cell>
          <cell r="I331">
            <v>0</v>
          </cell>
          <cell r="J331">
            <v>10206.530973875</v>
          </cell>
          <cell r="K331">
            <v>1</v>
          </cell>
          <cell r="L331">
            <v>0</v>
          </cell>
          <cell r="M331">
            <v>0</v>
          </cell>
          <cell r="N331">
            <v>10207</v>
          </cell>
          <cell r="O331">
            <v>4065.6749999999997</v>
          </cell>
        </row>
        <row r="332">
          <cell r="A332">
            <v>449035243</v>
          </cell>
          <cell r="B332" t="str">
            <v>449</v>
          </cell>
          <cell r="C332" t="str">
            <v>035</v>
          </cell>
          <cell r="D332" t="str">
            <v>243</v>
          </cell>
          <cell r="E332" t="str">
            <v>BOSTON COLLEGIATE</v>
          </cell>
          <cell r="F332" t="str">
            <v>QUINCY</v>
          </cell>
          <cell r="G332">
            <v>5</v>
          </cell>
          <cell r="H332">
            <v>2</v>
          </cell>
          <cell r="I332">
            <v>40</v>
          </cell>
          <cell r="J332">
            <v>56560.627029374999</v>
          </cell>
          <cell r="K332">
            <v>9</v>
          </cell>
          <cell r="L332">
            <v>8820.6299999999992</v>
          </cell>
          <cell r="M332">
            <v>15.595000379714616</v>
          </cell>
          <cell r="N332">
            <v>11312</v>
          </cell>
          <cell r="O332">
            <v>4410.3149999999996</v>
          </cell>
        </row>
        <row r="333">
          <cell r="A333">
            <v>449035244</v>
          </cell>
          <cell r="B333" t="str">
            <v>449</v>
          </cell>
          <cell r="C333" t="str">
            <v>035</v>
          </cell>
          <cell r="D333" t="str">
            <v>244</v>
          </cell>
          <cell r="E333" t="str">
            <v>BOSTON COLLEGIATE</v>
          </cell>
          <cell r="F333" t="str">
            <v>RANDOLPH</v>
          </cell>
          <cell r="G333">
            <v>2</v>
          </cell>
          <cell r="H333">
            <v>0</v>
          </cell>
          <cell r="I333">
            <v>0</v>
          </cell>
          <cell r="J333">
            <v>16764.665507749996</v>
          </cell>
          <cell r="K333">
            <v>1</v>
          </cell>
          <cell r="L333">
            <v>0</v>
          </cell>
          <cell r="M333">
            <v>0</v>
          </cell>
          <cell r="N333">
            <v>8382</v>
          </cell>
          <cell r="O333">
            <v>4065.6749999999997</v>
          </cell>
        </row>
        <row r="334">
          <cell r="A334">
            <v>449035285</v>
          </cell>
          <cell r="B334" t="str">
            <v>449</v>
          </cell>
          <cell r="C334" t="str">
            <v>035</v>
          </cell>
          <cell r="D334" t="str">
            <v>285</v>
          </cell>
          <cell r="E334" t="str">
            <v>BOSTON COLLEGIATE</v>
          </cell>
          <cell r="F334" t="str">
            <v>STOUGHTON</v>
          </cell>
          <cell r="G334">
            <v>2</v>
          </cell>
          <cell r="H334">
            <v>0</v>
          </cell>
          <cell r="I334">
            <v>0</v>
          </cell>
          <cell r="J334">
            <v>18588.863727750002</v>
          </cell>
          <cell r="K334">
            <v>1</v>
          </cell>
          <cell r="L334">
            <v>0</v>
          </cell>
          <cell r="M334">
            <v>0</v>
          </cell>
          <cell r="N334">
            <v>9294</v>
          </cell>
          <cell r="O334">
            <v>4065.6749999999997</v>
          </cell>
        </row>
        <row r="335">
          <cell r="A335">
            <v>449035336</v>
          </cell>
          <cell r="B335" t="str">
            <v>449</v>
          </cell>
          <cell r="C335" t="str">
            <v>035</v>
          </cell>
          <cell r="D335" t="str">
            <v>336</v>
          </cell>
          <cell r="E335" t="str">
            <v>BOSTON COLLEGIATE</v>
          </cell>
          <cell r="F335" t="str">
            <v>WEYMOUTH</v>
          </cell>
          <cell r="G335">
            <v>1</v>
          </cell>
          <cell r="H335">
            <v>1</v>
          </cell>
          <cell r="I335">
            <v>100</v>
          </cell>
          <cell r="J335">
            <v>14634.635323874998</v>
          </cell>
          <cell r="K335">
            <v>10</v>
          </cell>
          <cell r="L335">
            <v>4453.3949999999995</v>
          </cell>
          <cell r="M335">
            <v>30.430515700891529</v>
          </cell>
          <cell r="N335">
            <v>14635</v>
          </cell>
          <cell r="O335">
            <v>4453.3949999999995</v>
          </cell>
        </row>
        <row r="336">
          <cell r="A336">
            <v>449035342</v>
          </cell>
          <cell r="B336" t="str">
            <v>449</v>
          </cell>
          <cell r="C336" t="str">
            <v>035</v>
          </cell>
          <cell r="D336" t="str">
            <v>342</v>
          </cell>
          <cell r="E336" t="str">
            <v>BOSTON COLLEGIATE</v>
          </cell>
          <cell r="F336" t="str">
            <v>WILMINGTON</v>
          </cell>
          <cell r="G336">
            <v>1</v>
          </cell>
          <cell r="H336">
            <v>1</v>
          </cell>
          <cell r="I336">
            <v>100</v>
          </cell>
          <cell r="J336">
            <v>12810.437103875</v>
          </cell>
          <cell r="K336">
            <v>10</v>
          </cell>
          <cell r="L336">
            <v>4453.3949999999995</v>
          </cell>
          <cell r="M336">
            <v>34.763802077080591</v>
          </cell>
          <cell r="N336">
            <v>12810</v>
          </cell>
          <cell r="O336">
            <v>4453.3949999999995</v>
          </cell>
        </row>
        <row r="337">
          <cell r="A337">
            <v>450086008</v>
          </cell>
          <cell r="B337" t="str">
            <v>450</v>
          </cell>
          <cell r="C337" t="str">
            <v>086</v>
          </cell>
          <cell r="D337" t="str">
            <v>008</v>
          </cell>
          <cell r="E337" t="str">
            <v>HILLTOWN COOPERATIVE</v>
          </cell>
          <cell r="F337" t="str">
            <v>AMHERST</v>
          </cell>
          <cell r="G337">
            <v>4</v>
          </cell>
          <cell r="H337">
            <v>0</v>
          </cell>
          <cell r="I337">
            <v>0</v>
          </cell>
          <cell r="J337">
            <v>32974.162000000004</v>
          </cell>
          <cell r="K337">
            <v>1</v>
          </cell>
          <cell r="L337">
            <v>0</v>
          </cell>
          <cell r="M337">
            <v>0</v>
          </cell>
          <cell r="N337">
            <v>8244</v>
          </cell>
          <cell r="O337">
            <v>3775</v>
          </cell>
        </row>
        <row r="338">
          <cell r="A338">
            <v>450086086</v>
          </cell>
          <cell r="B338" t="str">
            <v>450</v>
          </cell>
          <cell r="C338" t="str">
            <v>086</v>
          </cell>
          <cell r="D338" t="str">
            <v>086</v>
          </cell>
          <cell r="E338" t="str">
            <v>HILLTOWN COOPERATIVE</v>
          </cell>
          <cell r="F338" t="str">
            <v>EASTHAMPTON</v>
          </cell>
          <cell r="G338">
            <v>51</v>
          </cell>
          <cell r="H338">
            <v>6</v>
          </cell>
          <cell r="I338">
            <v>11.76470588235294</v>
          </cell>
          <cell r="J338">
            <v>436395.34049999993</v>
          </cell>
          <cell r="K338">
            <v>2</v>
          </cell>
          <cell r="L338">
            <v>22890</v>
          </cell>
          <cell r="M338">
            <v>5.2452439051649318</v>
          </cell>
          <cell r="N338">
            <v>8557</v>
          </cell>
          <cell r="O338">
            <v>3815</v>
          </cell>
        </row>
        <row r="339">
          <cell r="A339">
            <v>450086117</v>
          </cell>
          <cell r="B339" t="str">
            <v>450</v>
          </cell>
          <cell r="C339" t="str">
            <v>086</v>
          </cell>
          <cell r="D339" t="str">
            <v>117</v>
          </cell>
          <cell r="E339" t="str">
            <v>HILLTOWN COOPERATIVE</v>
          </cell>
          <cell r="F339" t="str">
            <v>HADLEY</v>
          </cell>
          <cell r="G339">
            <v>5</v>
          </cell>
          <cell r="H339">
            <v>2</v>
          </cell>
          <cell r="I339">
            <v>40</v>
          </cell>
          <cell r="J339">
            <v>48659.677500000005</v>
          </cell>
          <cell r="K339">
            <v>9</v>
          </cell>
          <cell r="L339">
            <v>8190</v>
          </cell>
          <cell r="M339">
            <v>16.831184300389165</v>
          </cell>
          <cell r="N339">
            <v>9732</v>
          </cell>
          <cell r="O339">
            <v>4095</v>
          </cell>
        </row>
        <row r="340">
          <cell r="A340">
            <v>450086127</v>
          </cell>
          <cell r="B340" t="str">
            <v>450</v>
          </cell>
          <cell r="C340" t="str">
            <v>086</v>
          </cell>
          <cell r="D340" t="str">
            <v>127</v>
          </cell>
          <cell r="E340" t="str">
            <v>HILLTOWN COOPERATIVE</v>
          </cell>
          <cell r="F340" t="str">
            <v>HATFIELD</v>
          </cell>
          <cell r="G340">
            <v>8</v>
          </cell>
          <cell r="H340">
            <v>0</v>
          </cell>
          <cell r="I340">
            <v>0</v>
          </cell>
          <cell r="J340">
            <v>65233.044000000009</v>
          </cell>
          <cell r="K340">
            <v>1</v>
          </cell>
          <cell r="L340">
            <v>0</v>
          </cell>
          <cell r="M340">
            <v>0</v>
          </cell>
          <cell r="N340">
            <v>8154</v>
          </cell>
          <cell r="O340">
            <v>3775</v>
          </cell>
        </row>
        <row r="341">
          <cell r="A341">
            <v>450086210</v>
          </cell>
          <cell r="B341" t="str">
            <v>450</v>
          </cell>
          <cell r="C341" t="str">
            <v>086</v>
          </cell>
          <cell r="D341" t="str">
            <v>210</v>
          </cell>
          <cell r="E341" t="str">
            <v>HILLTOWN COOPERATIVE</v>
          </cell>
          <cell r="F341" t="str">
            <v>NORTHAMPTON</v>
          </cell>
          <cell r="G341">
            <v>104</v>
          </cell>
          <cell r="H341">
            <v>14</v>
          </cell>
          <cell r="I341">
            <v>13.461538461538462</v>
          </cell>
          <cell r="J341">
            <v>893913.05199999991</v>
          </cell>
          <cell r="K341">
            <v>3</v>
          </cell>
          <cell r="L341">
            <v>53969.86</v>
          </cell>
          <cell r="M341">
            <v>6.0374842809656171</v>
          </cell>
          <cell r="N341">
            <v>8595</v>
          </cell>
          <cell r="O341">
            <v>3854.99</v>
          </cell>
        </row>
        <row r="342">
          <cell r="A342">
            <v>450086275</v>
          </cell>
          <cell r="B342" t="str">
            <v>450</v>
          </cell>
          <cell r="C342" t="str">
            <v>086</v>
          </cell>
          <cell r="D342" t="str">
            <v>275</v>
          </cell>
          <cell r="E342" t="str">
            <v>HILLTOWN COOPERATIVE</v>
          </cell>
          <cell r="F342" t="str">
            <v>SOUTHAMPTON</v>
          </cell>
          <cell r="G342">
            <v>1</v>
          </cell>
          <cell r="H342">
            <v>0</v>
          </cell>
          <cell r="I342">
            <v>0</v>
          </cell>
          <cell r="J342">
            <v>8254.4555</v>
          </cell>
          <cell r="K342">
            <v>1</v>
          </cell>
          <cell r="L342">
            <v>0</v>
          </cell>
          <cell r="M342">
            <v>0</v>
          </cell>
          <cell r="N342">
            <v>8254</v>
          </cell>
          <cell r="O342">
            <v>3775</v>
          </cell>
        </row>
        <row r="343">
          <cell r="A343">
            <v>450086278</v>
          </cell>
          <cell r="B343" t="str">
            <v>450</v>
          </cell>
          <cell r="C343" t="str">
            <v>086</v>
          </cell>
          <cell r="D343" t="str">
            <v>278</v>
          </cell>
          <cell r="E343" t="str">
            <v>HILLTOWN COOPERATIVE</v>
          </cell>
          <cell r="F343" t="str">
            <v>SOUTH HADLEY</v>
          </cell>
          <cell r="G343">
            <v>7</v>
          </cell>
          <cell r="H343">
            <v>0</v>
          </cell>
          <cell r="I343">
            <v>0</v>
          </cell>
          <cell r="J343">
            <v>56642.7785</v>
          </cell>
          <cell r="K343">
            <v>1</v>
          </cell>
          <cell r="L343">
            <v>0</v>
          </cell>
          <cell r="M343">
            <v>0</v>
          </cell>
          <cell r="N343">
            <v>8092</v>
          </cell>
          <cell r="O343">
            <v>3775</v>
          </cell>
        </row>
        <row r="344">
          <cell r="A344">
            <v>450086327</v>
          </cell>
          <cell r="B344" t="str">
            <v>450</v>
          </cell>
          <cell r="C344" t="str">
            <v>086</v>
          </cell>
          <cell r="D344" t="str">
            <v>327</v>
          </cell>
          <cell r="E344" t="str">
            <v>HILLTOWN COOPERATIVE</v>
          </cell>
          <cell r="F344" t="str">
            <v>WESTHAMPTON</v>
          </cell>
          <cell r="G344">
            <v>3</v>
          </cell>
          <cell r="H344">
            <v>0</v>
          </cell>
          <cell r="I344">
            <v>0</v>
          </cell>
          <cell r="J344">
            <v>24340.236499999999</v>
          </cell>
          <cell r="K344">
            <v>1</v>
          </cell>
          <cell r="L344">
            <v>0</v>
          </cell>
          <cell r="M344">
            <v>0</v>
          </cell>
          <cell r="N344">
            <v>8113</v>
          </cell>
          <cell r="O344">
            <v>3775</v>
          </cell>
        </row>
        <row r="345">
          <cell r="A345">
            <v>450086340</v>
          </cell>
          <cell r="B345" t="str">
            <v>450</v>
          </cell>
          <cell r="C345" t="str">
            <v>086</v>
          </cell>
          <cell r="D345" t="str">
            <v>340</v>
          </cell>
          <cell r="E345" t="str">
            <v>HILLTOWN COOPERATIVE</v>
          </cell>
          <cell r="F345" t="str">
            <v>WILLIAMSBURG</v>
          </cell>
          <cell r="G345">
            <v>15</v>
          </cell>
          <cell r="H345">
            <v>3</v>
          </cell>
          <cell r="I345">
            <v>20</v>
          </cell>
          <cell r="J345">
            <v>135111.38250000001</v>
          </cell>
          <cell r="K345">
            <v>5</v>
          </cell>
          <cell r="L345">
            <v>11805</v>
          </cell>
          <cell r="M345">
            <v>8.7372357395573239</v>
          </cell>
          <cell r="N345">
            <v>9007</v>
          </cell>
          <cell r="O345">
            <v>3935</v>
          </cell>
        </row>
        <row r="346">
          <cell r="A346">
            <v>450086605</v>
          </cell>
          <cell r="B346" t="str">
            <v>450</v>
          </cell>
          <cell r="C346" t="str">
            <v>086</v>
          </cell>
          <cell r="D346" t="str">
            <v>605</v>
          </cell>
          <cell r="E346" t="str">
            <v>HILLTOWN COOPERATIVE</v>
          </cell>
          <cell r="F346" t="str">
            <v>AMHERST PELHAM</v>
          </cell>
          <cell r="G346">
            <v>2</v>
          </cell>
          <cell r="H346">
            <v>0</v>
          </cell>
          <cell r="I346">
            <v>0</v>
          </cell>
          <cell r="J346">
            <v>15749.971</v>
          </cell>
          <cell r="K346">
            <v>1</v>
          </cell>
          <cell r="L346">
            <v>0</v>
          </cell>
          <cell r="M346">
            <v>0</v>
          </cell>
          <cell r="N346">
            <v>7875</v>
          </cell>
          <cell r="O346">
            <v>3775</v>
          </cell>
        </row>
        <row r="347">
          <cell r="A347">
            <v>450086632</v>
          </cell>
          <cell r="B347" t="str">
            <v>450</v>
          </cell>
          <cell r="C347" t="str">
            <v>086</v>
          </cell>
          <cell r="D347" t="str">
            <v>632</v>
          </cell>
          <cell r="E347" t="str">
            <v>HILLTOWN COOPERATIVE</v>
          </cell>
          <cell r="F347" t="str">
            <v>CHESTERFIELD GOSHEN</v>
          </cell>
          <cell r="G347">
            <v>2</v>
          </cell>
          <cell r="H347">
            <v>0</v>
          </cell>
          <cell r="I347">
            <v>0</v>
          </cell>
          <cell r="J347">
            <v>16508.911</v>
          </cell>
          <cell r="K347">
            <v>1</v>
          </cell>
          <cell r="L347">
            <v>0</v>
          </cell>
          <cell r="M347">
            <v>0</v>
          </cell>
          <cell r="N347">
            <v>8254</v>
          </cell>
          <cell r="O347">
            <v>3775</v>
          </cell>
        </row>
        <row r="348">
          <cell r="A348">
            <v>450086635</v>
          </cell>
          <cell r="B348" t="str">
            <v>450</v>
          </cell>
          <cell r="C348" t="str">
            <v>086</v>
          </cell>
          <cell r="D348" t="str">
            <v>635</v>
          </cell>
          <cell r="E348" t="str">
            <v>HILLTOWN COOPERATIVE</v>
          </cell>
          <cell r="F348" t="str">
            <v>CENTRAL BERKSHIRE</v>
          </cell>
          <cell r="G348">
            <v>1</v>
          </cell>
          <cell r="H348">
            <v>0</v>
          </cell>
          <cell r="I348">
            <v>0</v>
          </cell>
          <cell r="J348">
            <v>7874.9854999999998</v>
          </cell>
          <cell r="K348">
            <v>1</v>
          </cell>
          <cell r="L348">
            <v>0</v>
          </cell>
          <cell r="M348">
            <v>0</v>
          </cell>
          <cell r="N348">
            <v>7875</v>
          </cell>
          <cell r="O348">
            <v>3775</v>
          </cell>
        </row>
        <row r="349">
          <cell r="A349">
            <v>450086674</v>
          </cell>
          <cell r="B349" t="str">
            <v>450</v>
          </cell>
          <cell r="C349" t="str">
            <v>086</v>
          </cell>
          <cell r="D349" t="str">
            <v>674</v>
          </cell>
          <cell r="E349" t="str">
            <v>HILLTOWN COOPERATIVE</v>
          </cell>
          <cell r="F349" t="str">
            <v>GILL MONTAGUE</v>
          </cell>
          <cell r="G349">
            <v>1</v>
          </cell>
          <cell r="H349">
            <v>0</v>
          </cell>
          <cell r="I349">
            <v>0</v>
          </cell>
          <cell r="J349">
            <v>8254.4555</v>
          </cell>
          <cell r="K349">
            <v>1</v>
          </cell>
          <cell r="L349">
            <v>0</v>
          </cell>
          <cell r="M349">
            <v>0</v>
          </cell>
          <cell r="N349">
            <v>8254</v>
          </cell>
          <cell r="O349">
            <v>3775</v>
          </cell>
        </row>
        <row r="350">
          <cell r="A350">
            <v>450086683</v>
          </cell>
          <cell r="B350" t="str">
            <v>450</v>
          </cell>
          <cell r="C350" t="str">
            <v>086</v>
          </cell>
          <cell r="D350" t="str">
            <v>683</v>
          </cell>
          <cell r="E350" t="str">
            <v>HILLTOWN COOPERATIVE</v>
          </cell>
          <cell r="F350" t="str">
            <v>HAMPSHIRE</v>
          </cell>
          <cell r="G350">
            <v>6</v>
          </cell>
          <cell r="H350">
            <v>1</v>
          </cell>
          <cell r="I350">
            <v>16.666666666666664</v>
          </cell>
          <cell r="J350">
            <v>51144.913</v>
          </cell>
          <cell r="K350">
            <v>4</v>
          </cell>
          <cell r="L350">
            <v>3895</v>
          </cell>
          <cell r="M350">
            <v>7.615615652723859</v>
          </cell>
          <cell r="N350">
            <v>8524</v>
          </cell>
          <cell r="O350">
            <v>3895</v>
          </cell>
        </row>
        <row r="351">
          <cell r="A351">
            <v>450086717</v>
          </cell>
          <cell r="B351" t="str">
            <v>450</v>
          </cell>
          <cell r="C351" t="str">
            <v>086</v>
          </cell>
          <cell r="D351" t="str">
            <v>717</v>
          </cell>
          <cell r="E351" t="str">
            <v>HILLTOWN COOPERATIVE</v>
          </cell>
          <cell r="F351" t="str">
            <v>MOHAWK TRAIL</v>
          </cell>
          <cell r="G351">
            <v>1</v>
          </cell>
          <cell r="H351">
            <v>0</v>
          </cell>
          <cell r="I351">
            <v>0</v>
          </cell>
          <cell r="J351">
            <v>7874.9854999999998</v>
          </cell>
          <cell r="K351">
            <v>1</v>
          </cell>
          <cell r="L351">
            <v>0</v>
          </cell>
          <cell r="M351">
            <v>0</v>
          </cell>
          <cell r="N351">
            <v>7875</v>
          </cell>
          <cell r="O351">
            <v>3775</v>
          </cell>
        </row>
        <row r="352">
          <cell r="A352">
            <v>453137061</v>
          </cell>
          <cell r="B352" t="str">
            <v>453</v>
          </cell>
          <cell r="C352" t="str">
            <v>137</v>
          </cell>
          <cell r="D352" t="str">
            <v>061</v>
          </cell>
          <cell r="E352" t="str">
            <v>HOLYOKE COMMUNITY</v>
          </cell>
          <cell r="F352" t="str">
            <v>CHICOPEE</v>
          </cell>
          <cell r="G352">
            <v>42</v>
          </cell>
          <cell r="H352">
            <v>30</v>
          </cell>
          <cell r="I352">
            <v>71.428571428571431</v>
          </cell>
          <cell r="J352">
            <v>471257.00099999999</v>
          </cell>
          <cell r="K352">
            <v>10</v>
          </cell>
          <cell r="L352">
            <v>124050</v>
          </cell>
          <cell r="M352">
            <v>26.323216363208999</v>
          </cell>
          <cell r="N352">
            <v>11220</v>
          </cell>
          <cell r="O352">
            <v>4135</v>
          </cell>
        </row>
        <row r="353">
          <cell r="A353">
            <v>453137086</v>
          </cell>
          <cell r="B353" t="str">
            <v>453</v>
          </cell>
          <cell r="C353" t="str">
            <v>137</v>
          </cell>
          <cell r="D353" t="str">
            <v>086</v>
          </cell>
          <cell r="E353" t="str">
            <v>HOLYOKE COMMUNITY</v>
          </cell>
          <cell r="F353" t="str">
            <v>EASTHAMPTON</v>
          </cell>
          <cell r="G353">
            <v>5</v>
          </cell>
          <cell r="H353">
            <v>5</v>
          </cell>
          <cell r="I353">
            <v>100</v>
          </cell>
          <cell r="J353">
            <v>63543.917500000003</v>
          </cell>
          <cell r="K353">
            <v>10</v>
          </cell>
          <cell r="L353">
            <v>20675</v>
          </cell>
          <cell r="M353">
            <v>32.536552377338083</v>
          </cell>
          <cell r="N353">
            <v>12709</v>
          </cell>
          <cell r="O353">
            <v>4135</v>
          </cell>
        </row>
        <row r="354">
          <cell r="A354">
            <v>453137137</v>
          </cell>
          <cell r="B354" t="str">
            <v>453</v>
          </cell>
          <cell r="C354" t="str">
            <v>137</v>
          </cell>
          <cell r="D354" t="str">
            <v>137</v>
          </cell>
          <cell r="E354" t="str">
            <v>HOLYOKE COMMUNITY</v>
          </cell>
          <cell r="F354" t="str">
            <v>HOLYOKE</v>
          </cell>
          <cell r="G354">
            <v>560</v>
          </cell>
          <cell r="H354">
            <v>416</v>
          </cell>
          <cell r="I354">
            <v>74.285714285714292</v>
          </cell>
          <cell r="J354">
            <v>6423143.7599999998</v>
          </cell>
          <cell r="K354">
            <v>10</v>
          </cell>
          <cell r="L354">
            <v>1720160</v>
          </cell>
          <cell r="M354">
            <v>26.780655458971076</v>
          </cell>
          <cell r="N354">
            <v>11470</v>
          </cell>
          <cell r="O354">
            <v>4135</v>
          </cell>
        </row>
        <row r="355">
          <cell r="A355">
            <v>453137210</v>
          </cell>
          <cell r="B355" t="str">
            <v>453</v>
          </cell>
          <cell r="C355" t="str">
            <v>137</v>
          </cell>
          <cell r="D355" t="str">
            <v>210</v>
          </cell>
          <cell r="E355" t="str">
            <v>HOLYOKE COMMUNITY</v>
          </cell>
          <cell r="F355" t="str">
            <v>NORTHAMPTON</v>
          </cell>
          <cell r="G355">
            <v>2</v>
          </cell>
          <cell r="H355">
            <v>1</v>
          </cell>
          <cell r="I355">
            <v>50</v>
          </cell>
          <cell r="J355">
            <v>20643.910999999996</v>
          </cell>
          <cell r="K355">
            <v>10</v>
          </cell>
          <cell r="L355">
            <v>4135</v>
          </cell>
          <cell r="M355">
            <v>20.030119292802613</v>
          </cell>
          <cell r="N355">
            <v>10322</v>
          </cell>
          <cell r="O355">
            <v>4135</v>
          </cell>
        </row>
        <row r="356">
          <cell r="A356">
            <v>453137278</v>
          </cell>
          <cell r="B356" t="str">
            <v>453</v>
          </cell>
          <cell r="C356" t="str">
            <v>137</v>
          </cell>
          <cell r="D356" t="str">
            <v>278</v>
          </cell>
          <cell r="E356" t="str">
            <v>HOLYOKE COMMUNITY</v>
          </cell>
          <cell r="F356" t="str">
            <v>SOUTH HADLEY</v>
          </cell>
          <cell r="G356">
            <v>5</v>
          </cell>
          <cell r="H356">
            <v>4</v>
          </cell>
          <cell r="I356">
            <v>80</v>
          </cell>
          <cell r="J356">
            <v>56630.207500000004</v>
          </cell>
          <cell r="K356">
            <v>10</v>
          </cell>
          <cell r="L356">
            <v>16540</v>
          </cell>
          <cell r="M356">
            <v>29.207027009392466</v>
          </cell>
          <cell r="N356">
            <v>11326</v>
          </cell>
          <cell r="O356">
            <v>4135</v>
          </cell>
        </row>
        <row r="357">
          <cell r="A357">
            <v>453137281</v>
          </cell>
          <cell r="B357" t="str">
            <v>453</v>
          </cell>
          <cell r="C357" t="str">
            <v>137</v>
          </cell>
          <cell r="D357" t="str">
            <v>281</v>
          </cell>
          <cell r="E357" t="str">
            <v>HOLYOKE COMMUNITY</v>
          </cell>
          <cell r="F357" t="str">
            <v>SPRINGFIELD</v>
          </cell>
          <cell r="G357">
            <v>81</v>
          </cell>
          <cell r="H357">
            <v>55</v>
          </cell>
          <cell r="I357">
            <v>67.901234567901241</v>
          </cell>
          <cell r="J357">
            <v>899819.24549999984</v>
          </cell>
          <cell r="K357">
            <v>10</v>
          </cell>
          <cell r="L357">
            <v>227425</v>
          </cell>
          <cell r="M357">
            <v>25.274520537024902</v>
          </cell>
          <cell r="N357">
            <v>11109</v>
          </cell>
          <cell r="O357">
            <v>4135</v>
          </cell>
        </row>
        <row r="358">
          <cell r="A358">
            <v>453137325</v>
          </cell>
          <cell r="B358" t="str">
            <v>453</v>
          </cell>
          <cell r="C358" t="str">
            <v>137</v>
          </cell>
          <cell r="D358" t="str">
            <v>325</v>
          </cell>
          <cell r="E358" t="str">
            <v>HOLYOKE COMMUNITY</v>
          </cell>
          <cell r="F358" t="str">
            <v>WESTFIELD</v>
          </cell>
          <cell r="G358">
            <v>4</v>
          </cell>
          <cell r="H358">
            <v>4</v>
          </cell>
          <cell r="I358">
            <v>100</v>
          </cell>
          <cell r="J358">
            <v>48798.882000000005</v>
          </cell>
          <cell r="K358">
            <v>10</v>
          </cell>
          <cell r="L358">
            <v>16540</v>
          </cell>
          <cell r="M358">
            <v>33.894219133954742</v>
          </cell>
          <cell r="N358">
            <v>12200</v>
          </cell>
          <cell r="O358">
            <v>4135</v>
          </cell>
        </row>
        <row r="359">
          <cell r="A359">
            <v>453137332</v>
          </cell>
          <cell r="B359" t="str">
            <v>453</v>
          </cell>
          <cell r="C359" t="str">
            <v>137</v>
          </cell>
          <cell r="D359" t="str">
            <v>332</v>
          </cell>
          <cell r="E359" t="str">
            <v>HOLYOKE COMMUNITY</v>
          </cell>
          <cell r="F359" t="str">
            <v>WEST SPRINGFIELD</v>
          </cell>
          <cell r="G359">
            <v>5</v>
          </cell>
          <cell r="H359">
            <v>2</v>
          </cell>
          <cell r="I359">
            <v>40</v>
          </cell>
          <cell r="J359">
            <v>50635.787500000006</v>
          </cell>
          <cell r="K359">
            <v>9</v>
          </cell>
          <cell r="L359">
            <v>8190</v>
          </cell>
          <cell r="M359">
            <v>16.174331247440357</v>
          </cell>
          <cell r="N359">
            <v>10127</v>
          </cell>
          <cell r="O359">
            <v>4095</v>
          </cell>
        </row>
        <row r="360">
          <cell r="A360">
            <v>454149009</v>
          </cell>
          <cell r="B360" t="str">
            <v>454</v>
          </cell>
          <cell r="C360" t="str">
            <v>149</v>
          </cell>
          <cell r="D360" t="str">
            <v>009</v>
          </cell>
          <cell r="E360" t="str">
            <v>LAWRENCE FAMILY DEVELOPMENT</v>
          </cell>
          <cell r="F360" t="str">
            <v>ANDOVER</v>
          </cell>
          <cell r="G360">
            <v>5</v>
          </cell>
          <cell r="H360">
            <v>5</v>
          </cell>
          <cell r="I360">
            <v>100</v>
          </cell>
          <cell r="J360">
            <v>63164.447499999995</v>
          </cell>
          <cell r="K360">
            <v>10</v>
          </cell>
          <cell r="L360">
            <v>20675</v>
          </cell>
          <cell r="M360">
            <v>32.732020651332384</v>
          </cell>
          <cell r="N360">
            <v>12633</v>
          </cell>
          <cell r="O360">
            <v>4135</v>
          </cell>
        </row>
        <row r="361">
          <cell r="A361">
            <v>454149128</v>
          </cell>
          <cell r="B361" t="str">
            <v>454</v>
          </cell>
          <cell r="C361" t="str">
            <v>149</v>
          </cell>
          <cell r="D361" t="str">
            <v>128</v>
          </cell>
          <cell r="E361" t="str">
            <v>LAWRENCE FAMILY DEVELOPMENT</v>
          </cell>
          <cell r="F361" t="str">
            <v>HAVERHILL</v>
          </cell>
          <cell r="G361">
            <v>2</v>
          </cell>
          <cell r="H361">
            <v>1</v>
          </cell>
          <cell r="I361">
            <v>50</v>
          </cell>
          <cell r="J361">
            <v>20643.910999999996</v>
          </cell>
          <cell r="K361">
            <v>10</v>
          </cell>
          <cell r="L361">
            <v>4135</v>
          </cell>
          <cell r="M361">
            <v>20.030119292802613</v>
          </cell>
          <cell r="N361">
            <v>10322</v>
          </cell>
          <cell r="O361">
            <v>4135</v>
          </cell>
        </row>
        <row r="362">
          <cell r="A362">
            <v>454149149</v>
          </cell>
          <cell r="B362" t="str">
            <v>454</v>
          </cell>
          <cell r="C362" t="str">
            <v>149</v>
          </cell>
          <cell r="D362" t="str">
            <v>149</v>
          </cell>
          <cell r="E362" t="str">
            <v>LAWRENCE FAMILY DEVELOPMENT</v>
          </cell>
          <cell r="F362" t="str">
            <v>LAWRENCE</v>
          </cell>
          <cell r="G362">
            <v>608</v>
          </cell>
          <cell r="H362">
            <v>419</v>
          </cell>
          <cell r="I362">
            <v>68.914473684210535</v>
          </cell>
          <cell r="J362">
            <v>6917446.2829999998</v>
          </cell>
          <cell r="K362">
            <v>10</v>
          </cell>
          <cell r="L362">
            <v>1732565</v>
          </cell>
          <cell r="M362">
            <v>25.046309419964309</v>
          </cell>
          <cell r="N362">
            <v>11377</v>
          </cell>
          <cell r="O362">
            <v>4135</v>
          </cell>
        </row>
        <row r="363">
          <cell r="A363">
            <v>454149160</v>
          </cell>
          <cell r="B363" t="str">
            <v>454</v>
          </cell>
          <cell r="C363" t="str">
            <v>149</v>
          </cell>
          <cell r="D363" t="str">
            <v>160</v>
          </cell>
          <cell r="E363" t="str">
            <v>LAWRENCE FAMILY DEVELOPMENT</v>
          </cell>
          <cell r="F363" t="str">
            <v>LOWELL</v>
          </cell>
          <cell r="G363">
            <v>1</v>
          </cell>
          <cell r="H363">
            <v>1</v>
          </cell>
          <cell r="I363">
            <v>100</v>
          </cell>
          <cell r="J363">
            <v>12389.4555</v>
          </cell>
          <cell r="K363">
            <v>10</v>
          </cell>
          <cell r="L363">
            <v>4135</v>
          </cell>
          <cell r="M363">
            <v>33.375155187409163</v>
          </cell>
          <cell r="N363">
            <v>12389</v>
          </cell>
          <cell r="O363">
            <v>4135</v>
          </cell>
        </row>
        <row r="364">
          <cell r="A364">
            <v>454149181</v>
          </cell>
          <cell r="B364" t="str">
            <v>454</v>
          </cell>
          <cell r="C364" t="str">
            <v>149</v>
          </cell>
          <cell r="D364" t="str">
            <v>181</v>
          </cell>
          <cell r="E364" t="str">
            <v>LAWRENCE FAMILY DEVELOPMENT</v>
          </cell>
          <cell r="F364" t="str">
            <v>METHUEN</v>
          </cell>
          <cell r="G364">
            <v>43</v>
          </cell>
          <cell r="H364">
            <v>24</v>
          </cell>
          <cell r="I364">
            <v>55.813953488372093</v>
          </cell>
          <cell r="J364">
            <v>455490.69549999991</v>
          </cell>
          <cell r="K364">
            <v>10</v>
          </cell>
          <cell r="L364">
            <v>99240</v>
          </cell>
          <cell r="M364">
            <v>21.787492254054179</v>
          </cell>
          <cell r="N364">
            <v>10593</v>
          </cell>
          <cell r="O364">
            <v>4135</v>
          </cell>
        </row>
        <row r="365">
          <cell r="A365">
            <v>455128007</v>
          </cell>
          <cell r="B365" t="str">
            <v>455</v>
          </cell>
          <cell r="C365" t="str">
            <v>128</v>
          </cell>
          <cell r="D365" t="str">
            <v>007</v>
          </cell>
          <cell r="E365" t="str">
            <v>HILL VIEW MONTESSORI</v>
          </cell>
          <cell r="F365" t="str">
            <v>AMESBURY</v>
          </cell>
          <cell r="G365">
            <v>3</v>
          </cell>
          <cell r="H365">
            <v>0</v>
          </cell>
          <cell r="I365">
            <v>0</v>
          </cell>
          <cell r="J365">
            <v>24383.896499999999</v>
          </cell>
          <cell r="K365">
            <v>1</v>
          </cell>
          <cell r="L365">
            <v>0</v>
          </cell>
          <cell r="M365">
            <v>0</v>
          </cell>
          <cell r="N365">
            <v>8128</v>
          </cell>
          <cell r="O365">
            <v>3775</v>
          </cell>
        </row>
        <row r="366">
          <cell r="A366">
            <v>455128128</v>
          </cell>
          <cell r="B366" t="str">
            <v>455</v>
          </cell>
          <cell r="C366" t="str">
            <v>128</v>
          </cell>
          <cell r="D366" t="str">
            <v>128</v>
          </cell>
          <cell r="E366" t="str">
            <v>HILL VIEW MONTESSORI</v>
          </cell>
          <cell r="F366" t="str">
            <v>HAVERHILL</v>
          </cell>
          <cell r="G366">
            <v>299</v>
          </cell>
          <cell r="H366">
            <v>61</v>
          </cell>
          <cell r="I366">
            <v>20.401337792642142</v>
          </cell>
          <cell r="J366">
            <v>2686684.1344999997</v>
          </cell>
          <cell r="K366">
            <v>5</v>
          </cell>
          <cell r="L366">
            <v>240035</v>
          </cell>
          <cell r="M366">
            <v>8.9342471233475038</v>
          </cell>
          <cell r="N366">
            <v>8986</v>
          </cell>
          <cell r="O366">
            <v>3935</v>
          </cell>
        </row>
        <row r="367">
          <cell r="A367">
            <v>455128160</v>
          </cell>
          <cell r="B367" t="str">
            <v>455</v>
          </cell>
          <cell r="C367" t="str">
            <v>128</v>
          </cell>
          <cell r="D367" t="str">
            <v>160</v>
          </cell>
          <cell r="E367" t="str">
            <v>HILL VIEW MONTESSORI</v>
          </cell>
          <cell r="F367" t="str">
            <v>LOWELL</v>
          </cell>
          <cell r="G367">
            <v>1</v>
          </cell>
          <cell r="H367">
            <v>0</v>
          </cell>
          <cell r="I367">
            <v>0</v>
          </cell>
          <cell r="J367">
            <v>7874.9854999999998</v>
          </cell>
          <cell r="K367">
            <v>1</v>
          </cell>
          <cell r="L367">
            <v>0</v>
          </cell>
          <cell r="M367">
            <v>0</v>
          </cell>
          <cell r="N367">
            <v>7875</v>
          </cell>
          <cell r="O367">
            <v>3775</v>
          </cell>
        </row>
        <row r="368">
          <cell r="A368">
            <v>455128181</v>
          </cell>
          <cell r="B368" t="str">
            <v>455</v>
          </cell>
          <cell r="C368" t="str">
            <v>128</v>
          </cell>
          <cell r="D368" t="str">
            <v>181</v>
          </cell>
          <cell r="E368" t="str">
            <v>HILL VIEW MONTESSORI</v>
          </cell>
          <cell r="F368" t="str">
            <v>METHUEN</v>
          </cell>
          <cell r="G368">
            <v>2</v>
          </cell>
          <cell r="H368">
            <v>0</v>
          </cell>
          <cell r="I368">
            <v>0</v>
          </cell>
          <cell r="J368">
            <v>16508.911</v>
          </cell>
          <cell r="K368">
            <v>1</v>
          </cell>
          <cell r="L368">
            <v>0</v>
          </cell>
          <cell r="M368">
            <v>0</v>
          </cell>
          <cell r="N368">
            <v>8254</v>
          </cell>
          <cell r="O368">
            <v>3775</v>
          </cell>
        </row>
        <row r="369">
          <cell r="A369">
            <v>455128745</v>
          </cell>
          <cell r="B369" t="str">
            <v>455</v>
          </cell>
          <cell r="C369" t="str">
            <v>128</v>
          </cell>
          <cell r="D369" t="str">
            <v>745</v>
          </cell>
          <cell r="E369" t="str">
            <v>HILL VIEW MONTESSORI</v>
          </cell>
          <cell r="F369" t="str">
            <v>PENTUCKET</v>
          </cell>
          <cell r="G369">
            <v>1</v>
          </cell>
          <cell r="H369">
            <v>1</v>
          </cell>
          <cell r="I369">
            <v>100</v>
          </cell>
          <cell r="J369">
            <v>12389.4555</v>
          </cell>
          <cell r="K369">
            <v>10</v>
          </cell>
          <cell r="L369">
            <v>4135</v>
          </cell>
          <cell r="M369">
            <v>33.375155187409163</v>
          </cell>
          <cell r="N369">
            <v>12389</v>
          </cell>
          <cell r="O369">
            <v>4135</v>
          </cell>
        </row>
        <row r="370">
          <cell r="A370">
            <v>456160009</v>
          </cell>
          <cell r="B370" t="str">
            <v>456</v>
          </cell>
          <cell r="C370" t="str">
            <v>160</v>
          </cell>
          <cell r="D370" t="str">
            <v>009</v>
          </cell>
          <cell r="E370" t="str">
            <v>LOWELL COMMUNITY</v>
          </cell>
          <cell r="F370" t="str">
            <v>ANDOVER</v>
          </cell>
          <cell r="G370">
            <v>1</v>
          </cell>
          <cell r="H370">
            <v>0</v>
          </cell>
          <cell r="I370">
            <v>0</v>
          </cell>
          <cell r="J370">
            <v>8254.4555</v>
          </cell>
          <cell r="K370">
            <v>1</v>
          </cell>
          <cell r="L370">
            <v>0</v>
          </cell>
          <cell r="M370">
            <v>0</v>
          </cell>
          <cell r="N370">
            <v>8254</v>
          </cell>
          <cell r="O370">
            <v>3775</v>
          </cell>
        </row>
        <row r="371">
          <cell r="A371">
            <v>456160031</v>
          </cell>
          <cell r="B371" t="str">
            <v>456</v>
          </cell>
          <cell r="C371" t="str">
            <v>160</v>
          </cell>
          <cell r="D371" t="str">
            <v>031</v>
          </cell>
          <cell r="E371" t="str">
            <v>LOWELL COMMUNITY</v>
          </cell>
          <cell r="F371" t="str">
            <v>BILLERICA</v>
          </cell>
          <cell r="G371">
            <v>3</v>
          </cell>
          <cell r="H371">
            <v>2</v>
          </cell>
          <cell r="I371">
            <v>66.666666666666657</v>
          </cell>
          <cell r="J371">
            <v>32610.236499999995</v>
          </cell>
          <cell r="K371">
            <v>10</v>
          </cell>
          <cell r="L371">
            <v>8270</v>
          </cell>
          <cell r="M371">
            <v>25.360134999327595</v>
          </cell>
          <cell r="N371">
            <v>10870</v>
          </cell>
          <cell r="O371">
            <v>4135</v>
          </cell>
        </row>
        <row r="372">
          <cell r="A372">
            <v>456160056</v>
          </cell>
          <cell r="B372" t="str">
            <v>456</v>
          </cell>
          <cell r="C372" t="str">
            <v>160</v>
          </cell>
          <cell r="D372" t="str">
            <v>056</v>
          </cell>
          <cell r="E372" t="str">
            <v>LOWELL COMMUNITY</v>
          </cell>
          <cell r="F372" t="str">
            <v>CHELMSFORD</v>
          </cell>
          <cell r="G372">
            <v>3</v>
          </cell>
          <cell r="H372">
            <v>2</v>
          </cell>
          <cell r="I372">
            <v>66.666666666666657</v>
          </cell>
          <cell r="J372">
            <v>38961.696499999998</v>
          </cell>
          <cell r="K372">
            <v>10</v>
          </cell>
          <cell r="L372">
            <v>8270</v>
          </cell>
          <cell r="M372">
            <v>21.22597510608913</v>
          </cell>
          <cell r="N372">
            <v>12987</v>
          </cell>
          <cell r="O372">
            <v>4135</v>
          </cell>
        </row>
        <row r="373">
          <cell r="A373">
            <v>456160079</v>
          </cell>
          <cell r="B373" t="str">
            <v>456</v>
          </cell>
          <cell r="C373" t="str">
            <v>160</v>
          </cell>
          <cell r="D373" t="str">
            <v>079</v>
          </cell>
          <cell r="E373" t="str">
            <v>LOWELL COMMUNITY</v>
          </cell>
          <cell r="F373" t="str">
            <v>DRACUT</v>
          </cell>
          <cell r="G373">
            <v>28</v>
          </cell>
          <cell r="H373">
            <v>8</v>
          </cell>
          <cell r="I373">
            <v>28.571428571428569</v>
          </cell>
          <cell r="J373">
            <v>279635.02850000001</v>
          </cell>
          <cell r="K373">
            <v>7</v>
          </cell>
          <cell r="L373">
            <v>32119.919999999998</v>
          </cell>
          <cell r="M373">
            <v>11.486372137387644</v>
          </cell>
          <cell r="N373">
            <v>9987</v>
          </cell>
          <cell r="O373">
            <v>4014.99</v>
          </cell>
        </row>
        <row r="374">
          <cell r="A374">
            <v>456160149</v>
          </cell>
          <cell r="B374" t="str">
            <v>456</v>
          </cell>
          <cell r="C374" t="str">
            <v>160</v>
          </cell>
          <cell r="D374" t="str">
            <v>149</v>
          </cell>
          <cell r="E374" t="str">
            <v>LOWELL COMMUNITY</v>
          </cell>
          <cell r="F374" t="str">
            <v>LAWRENCE</v>
          </cell>
          <cell r="G374">
            <v>3</v>
          </cell>
          <cell r="H374">
            <v>3</v>
          </cell>
          <cell r="I374">
            <v>100</v>
          </cell>
          <cell r="J374">
            <v>40741.116500000004</v>
          </cell>
          <cell r="K374">
            <v>10</v>
          </cell>
          <cell r="L374">
            <v>12405</v>
          </cell>
          <cell r="M374">
            <v>30.448355532917216</v>
          </cell>
          <cell r="N374">
            <v>13580</v>
          </cell>
          <cell r="O374">
            <v>4135</v>
          </cell>
        </row>
        <row r="375">
          <cell r="A375">
            <v>456160160</v>
          </cell>
          <cell r="B375" t="str">
            <v>456</v>
          </cell>
          <cell r="C375" t="str">
            <v>160</v>
          </cell>
          <cell r="D375" t="str">
            <v>160</v>
          </cell>
          <cell r="E375" t="str">
            <v>LOWELL COMMUNITY</v>
          </cell>
          <cell r="F375" t="str">
            <v>LOWELL</v>
          </cell>
          <cell r="G375">
            <v>756</v>
          </cell>
          <cell r="H375">
            <v>437</v>
          </cell>
          <cell r="I375">
            <v>57.804232804232804</v>
          </cell>
          <cell r="J375">
            <v>8730148.3935000002</v>
          </cell>
          <cell r="K375">
            <v>10</v>
          </cell>
          <cell r="L375">
            <v>1806995</v>
          </cell>
          <cell r="M375">
            <v>20.698330870817632</v>
          </cell>
          <cell r="N375">
            <v>11548</v>
          </cell>
          <cell r="O375">
            <v>4135</v>
          </cell>
        </row>
        <row r="376">
          <cell r="A376">
            <v>456160170</v>
          </cell>
          <cell r="B376" t="str">
            <v>456</v>
          </cell>
          <cell r="C376" t="str">
            <v>160</v>
          </cell>
          <cell r="D376" t="str">
            <v>170</v>
          </cell>
          <cell r="E376" t="str">
            <v>LOWELL COMMUNITY</v>
          </cell>
          <cell r="F376" t="str">
            <v>MARLBOROUGH</v>
          </cell>
          <cell r="G376">
            <v>2</v>
          </cell>
          <cell r="H376">
            <v>0</v>
          </cell>
          <cell r="I376">
            <v>0</v>
          </cell>
          <cell r="J376">
            <v>13862.005500000001</v>
          </cell>
          <cell r="K376">
            <v>1</v>
          </cell>
          <cell r="L376">
            <v>0</v>
          </cell>
          <cell r="M376">
            <v>0</v>
          </cell>
          <cell r="N376">
            <v>6931</v>
          </cell>
          <cell r="O376">
            <v>3775</v>
          </cell>
        </row>
        <row r="377">
          <cell r="A377">
            <v>456160295</v>
          </cell>
          <cell r="B377" t="str">
            <v>456</v>
          </cell>
          <cell r="C377" t="str">
            <v>160</v>
          </cell>
          <cell r="D377" t="str">
            <v>295</v>
          </cell>
          <cell r="E377" t="str">
            <v>LOWELL COMMUNITY</v>
          </cell>
          <cell r="F377" t="str">
            <v>TEWKSBURY</v>
          </cell>
          <cell r="G377">
            <v>7</v>
          </cell>
          <cell r="H377">
            <v>2</v>
          </cell>
          <cell r="I377">
            <v>28.571428571428569</v>
          </cell>
          <cell r="J377">
            <v>62784.793000000005</v>
          </cell>
          <cell r="K377">
            <v>7</v>
          </cell>
          <cell r="L377">
            <v>8029.98</v>
          </cell>
          <cell r="M377">
            <v>12.789689375897121</v>
          </cell>
          <cell r="N377">
            <v>8969</v>
          </cell>
          <cell r="O377">
            <v>4014.99</v>
          </cell>
        </row>
        <row r="378">
          <cell r="A378">
            <v>458160031</v>
          </cell>
          <cell r="B378" t="str">
            <v>458</v>
          </cell>
          <cell r="C378" t="str">
            <v>160</v>
          </cell>
          <cell r="D378" t="str">
            <v>031</v>
          </cell>
          <cell r="E378" t="str">
            <v>LOWELL MIDDLESEX ACADEMY</v>
          </cell>
          <cell r="F378" t="str">
            <v>BILLERICA</v>
          </cell>
          <cell r="G378">
            <v>6</v>
          </cell>
          <cell r="H378">
            <v>3</v>
          </cell>
          <cell r="I378">
            <v>50</v>
          </cell>
          <cell r="J378">
            <v>69917.793000000005</v>
          </cell>
          <cell r="K378">
            <v>10</v>
          </cell>
          <cell r="L378">
            <v>12405</v>
          </cell>
          <cell r="M378">
            <v>17.742264833788447</v>
          </cell>
          <cell r="N378">
            <v>11653</v>
          </cell>
          <cell r="O378">
            <v>4135</v>
          </cell>
        </row>
        <row r="379">
          <cell r="A379">
            <v>458160079</v>
          </cell>
          <cell r="B379" t="str">
            <v>458</v>
          </cell>
          <cell r="C379" t="str">
            <v>160</v>
          </cell>
          <cell r="D379" t="str">
            <v>079</v>
          </cell>
          <cell r="E379" t="str">
            <v>LOWELL MIDDLESEX ACADEMY</v>
          </cell>
          <cell r="F379" t="str">
            <v>DRACUT</v>
          </cell>
          <cell r="G379">
            <v>18</v>
          </cell>
          <cell r="H379">
            <v>7</v>
          </cell>
          <cell r="I379">
            <v>38.888888888888893</v>
          </cell>
          <cell r="J379">
            <v>201203.37900000002</v>
          </cell>
          <cell r="K379">
            <v>9</v>
          </cell>
          <cell r="L379">
            <v>28665</v>
          </cell>
          <cell r="M379">
            <v>14.246778628901655</v>
          </cell>
          <cell r="N379">
            <v>11178</v>
          </cell>
          <cell r="O379">
            <v>4095</v>
          </cell>
        </row>
        <row r="380">
          <cell r="A380">
            <v>458160160</v>
          </cell>
          <cell r="B380" t="str">
            <v>458</v>
          </cell>
          <cell r="C380" t="str">
            <v>160</v>
          </cell>
          <cell r="D380" t="str">
            <v>160</v>
          </cell>
          <cell r="E380" t="str">
            <v>LOWELL MIDDLESEX ACADEMY</v>
          </cell>
          <cell r="F380" t="str">
            <v>LOWELL</v>
          </cell>
          <cell r="G380">
            <v>68</v>
          </cell>
          <cell r="H380">
            <v>53</v>
          </cell>
          <cell r="I380">
            <v>77.941176470588232</v>
          </cell>
          <cell r="J380">
            <v>872256.85400000017</v>
          </cell>
          <cell r="K380">
            <v>10</v>
          </cell>
          <cell r="L380">
            <v>219155</v>
          </cell>
          <cell r="M380">
            <v>25.12505335956924</v>
          </cell>
          <cell r="N380">
            <v>12827</v>
          </cell>
          <cell r="O380">
            <v>4135</v>
          </cell>
        </row>
        <row r="381">
          <cell r="A381">
            <v>458160301</v>
          </cell>
          <cell r="B381" t="str">
            <v>458</v>
          </cell>
          <cell r="C381" t="str">
            <v>160</v>
          </cell>
          <cell r="D381" t="str">
            <v>301</v>
          </cell>
          <cell r="E381" t="str">
            <v>LOWELL MIDDLESEX ACADEMY</v>
          </cell>
          <cell r="F381" t="str">
            <v>TYNGSBOROUGH</v>
          </cell>
          <cell r="G381">
            <v>3</v>
          </cell>
          <cell r="H381">
            <v>0</v>
          </cell>
          <cell r="I381">
            <v>0</v>
          </cell>
          <cell r="J381">
            <v>28756.396499999999</v>
          </cell>
          <cell r="K381">
            <v>1</v>
          </cell>
          <cell r="L381">
            <v>0</v>
          </cell>
          <cell r="M381">
            <v>0</v>
          </cell>
          <cell r="N381">
            <v>9585</v>
          </cell>
          <cell r="O381">
            <v>3775</v>
          </cell>
        </row>
        <row r="382">
          <cell r="A382">
            <v>463035035</v>
          </cell>
          <cell r="B382" t="str">
            <v>463</v>
          </cell>
          <cell r="C382" t="str">
            <v>035</v>
          </cell>
          <cell r="D382" t="str">
            <v>035</v>
          </cell>
          <cell r="E382" t="str">
            <v>KIPP ACADEMY BOSTON</v>
          </cell>
          <cell r="F382" t="str">
            <v>BOSTON</v>
          </cell>
          <cell r="G382">
            <v>424</v>
          </cell>
          <cell r="H382">
            <v>289</v>
          </cell>
          <cell r="I382">
            <v>68.160377358490564</v>
          </cell>
          <cell r="J382">
            <v>5167066.9051329996</v>
          </cell>
          <cell r="K382">
            <v>10</v>
          </cell>
          <cell r="L382">
            <v>1287031.155</v>
          </cell>
          <cell r="M382">
            <v>24.908350881260208</v>
          </cell>
          <cell r="N382">
            <v>12186</v>
          </cell>
          <cell r="O382">
            <v>4453.3949999999995</v>
          </cell>
        </row>
        <row r="383">
          <cell r="A383">
            <v>463035163</v>
          </cell>
          <cell r="B383" t="str">
            <v>463</v>
          </cell>
          <cell r="C383" t="str">
            <v>035</v>
          </cell>
          <cell r="D383" t="str">
            <v>163</v>
          </cell>
          <cell r="E383" t="str">
            <v>KIPP ACADEMY BOSTON</v>
          </cell>
          <cell r="F383" t="str">
            <v>LYNN</v>
          </cell>
          <cell r="G383">
            <v>2</v>
          </cell>
          <cell r="H383">
            <v>2</v>
          </cell>
          <cell r="I383">
            <v>100</v>
          </cell>
          <cell r="J383">
            <v>25620.874207749999</v>
          </cell>
          <cell r="K383">
            <v>10</v>
          </cell>
          <cell r="L383">
            <v>8906.7899999999991</v>
          </cell>
          <cell r="M383">
            <v>34.763802077080591</v>
          </cell>
          <cell r="N383">
            <v>12810</v>
          </cell>
          <cell r="O383">
            <v>4453.3949999999995</v>
          </cell>
        </row>
        <row r="384">
          <cell r="A384">
            <v>463035198</v>
          </cell>
          <cell r="B384" t="str">
            <v>463</v>
          </cell>
          <cell r="C384" t="str">
            <v>035</v>
          </cell>
          <cell r="D384" t="str">
            <v>198</v>
          </cell>
          <cell r="E384" t="str">
            <v>KIPP ACADEMY BOSTON</v>
          </cell>
          <cell r="F384" t="str">
            <v>NATICK</v>
          </cell>
          <cell r="G384">
            <v>1</v>
          </cell>
          <cell r="H384">
            <v>1</v>
          </cell>
          <cell r="I384">
            <v>100</v>
          </cell>
          <cell r="J384">
            <v>15329.550473875002</v>
          </cell>
          <cell r="K384">
            <v>10</v>
          </cell>
          <cell r="L384">
            <v>4453.3949999999995</v>
          </cell>
          <cell r="M384">
            <v>29.051047567178077</v>
          </cell>
          <cell r="N384">
            <v>15330</v>
          </cell>
          <cell r="O384">
            <v>4453.3949999999995</v>
          </cell>
        </row>
        <row r="385">
          <cell r="A385">
            <v>463035308</v>
          </cell>
          <cell r="B385" t="str">
            <v>463</v>
          </cell>
          <cell r="C385" t="str">
            <v>035</v>
          </cell>
          <cell r="D385" t="str">
            <v>308</v>
          </cell>
          <cell r="E385" t="str">
            <v>KIPP ACADEMY BOSTON</v>
          </cell>
          <cell r="F385" t="str">
            <v>WALTHAM</v>
          </cell>
          <cell r="G385">
            <v>1</v>
          </cell>
          <cell r="H385">
            <v>1</v>
          </cell>
          <cell r="I385">
            <v>100</v>
          </cell>
          <cell r="J385">
            <v>15329.550473875002</v>
          </cell>
          <cell r="K385">
            <v>10</v>
          </cell>
          <cell r="L385">
            <v>4453.3949999999995</v>
          </cell>
          <cell r="M385">
            <v>29.051047567178077</v>
          </cell>
          <cell r="N385">
            <v>15330</v>
          </cell>
          <cell r="O385">
            <v>4453.3949999999995</v>
          </cell>
        </row>
        <row r="386">
          <cell r="A386">
            <v>464168107</v>
          </cell>
          <cell r="B386" t="str">
            <v>464</v>
          </cell>
          <cell r="C386" t="str">
            <v>168</v>
          </cell>
          <cell r="D386" t="str">
            <v>107</v>
          </cell>
          <cell r="E386" t="str">
            <v>MARBLEHEAD COMMUNITY</v>
          </cell>
          <cell r="F386" t="str">
            <v>GLOUCESTER</v>
          </cell>
          <cell r="G386">
            <v>1</v>
          </cell>
          <cell r="H386">
            <v>0</v>
          </cell>
          <cell r="I386">
            <v>0</v>
          </cell>
          <cell r="J386">
            <v>7874.9854999999998</v>
          </cell>
          <cell r="K386">
            <v>1</v>
          </cell>
          <cell r="L386">
            <v>0</v>
          </cell>
          <cell r="M386">
            <v>0</v>
          </cell>
          <cell r="N386">
            <v>7875</v>
          </cell>
          <cell r="O386">
            <v>3775</v>
          </cell>
        </row>
        <row r="387">
          <cell r="A387">
            <v>464168163</v>
          </cell>
          <cell r="B387" t="str">
            <v>464</v>
          </cell>
          <cell r="C387" t="str">
            <v>168</v>
          </cell>
          <cell r="D387" t="str">
            <v>163</v>
          </cell>
          <cell r="E387" t="str">
            <v>MARBLEHEAD COMMUNITY</v>
          </cell>
          <cell r="F387" t="str">
            <v>LYNN</v>
          </cell>
          <cell r="G387">
            <v>10</v>
          </cell>
          <cell r="H387">
            <v>1</v>
          </cell>
          <cell r="I387">
            <v>10</v>
          </cell>
          <cell r="J387">
            <v>84082.735000000001</v>
          </cell>
          <cell r="K387">
            <v>2</v>
          </cell>
          <cell r="L387">
            <v>3815</v>
          </cell>
          <cell r="M387">
            <v>4.5371977969080097</v>
          </cell>
          <cell r="N387">
            <v>8408</v>
          </cell>
          <cell r="O387">
            <v>3815</v>
          </cell>
        </row>
        <row r="388">
          <cell r="A388">
            <v>464168168</v>
          </cell>
          <cell r="B388" t="str">
            <v>464</v>
          </cell>
          <cell r="C388" t="str">
            <v>168</v>
          </cell>
          <cell r="D388" t="str">
            <v>168</v>
          </cell>
          <cell r="E388" t="str">
            <v>MARBLEHEAD COMMUNITY</v>
          </cell>
          <cell r="F388" t="str">
            <v>MARBLEHEAD</v>
          </cell>
          <cell r="G388">
            <v>185</v>
          </cell>
          <cell r="H388">
            <v>9</v>
          </cell>
          <cell r="I388">
            <v>4.8648648648648649</v>
          </cell>
          <cell r="J388">
            <v>1525078.2875000001</v>
          </cell>
          <cell r="K388">
            <v>1</v>
          </cell>
          <cell r="L388">
            <v>33975</v>
          </cell>
          <cell r="M388">
            <v>2.2277544883085221</v>
          </cell>
          <cell r="N388">
            <v>8244</v>
          </cell>
          <cell r="O388">
            <v>3775</v>
          </cell>
        </row>
        <row r="389">
          <cell r="A389">
            <v>464168196</v>
          </cell>
          <cell r="B389" t="str">
            <v>464</v>
          </cell>
          <cell r="C389" t="str">
            <v>168</v>
          </cell>
          <cell r="D389" t="str">
            <v>196</v>
          </cell>
          <cell r="E389" t="str">
            <v>MARBLEHEAD COMMUNITY</v>
          </cell>
          <cell r="F389" t="str">
            <v>NAHANT</v>
          </cell>
          <cell r="G389">
            <v>5</v>
          </cell>
          <cell r="H389">
            <v>0</v>
          </cell>
          <cell r="I389">
            <v>0</v>
          </cell>
          <cell r="J389">
            <v>40133.8675</v>
          </cell>
          <cell r="K389">
            <v>1</v>
          </cell>
          <cell r="L389">
            <v>0</v>
          </cell>
          <cell r="M389">
            <v>0</v>
          </cell>
          <cell r="N389">
            <v>8027</v>
          </cell>
          <cell r="O389">
            <v>3775</v>
          </cell>
        </row>
        <row r="390">
          <cell r="A390">
            <v>464168229</v>
          </cell>
          <cell r="B390" t="str">
            <v>464</v>
          </cell>
          <cell r="C390" t="str">
            <v>168</v>
          </cell>
          <cell r="D390" t="str">
            <v>229</v>
          </cell>
          <cell r="E390" t="str">
            <v>MARBLEHEAD COMMUNITY</v>
          </cell>
          <cell r="F390" t="str">
            <v>PEABODY</v>
          </cell>
          <cell r="G390">
            <v>5</v>
          </cell>
          <cell r="H390">
            <v>1</v>
          </cell>
          <cell r="I390">
            <v>20</v>
          </cell>
          <cell r="J390">
            <v>44068.8675</v>
          </cell>
          <cell r="K390">
            <v>5</v>
          </cell>
          <cell r="L390">
            <v>3935</v>
          </cell>
          <cell r="M390">
            <v>8.9292060886293481</v>
          </cell>
          <cell r="N390">
            <v>8814</v>
          </cell>
          <cell r="O390">
            <v>3935</v>
          </cell>
        </row>
        <row r="391">
          <cell r="A391">
            <v>464168258</v>
          </cell>
          <cell r="B391" t="str">
            <v>464</v>
          </cell>
          <cell r="C391" t="str">
            <v>168</v>
          </cell>
          <cell r="D391" t="str">
            <v>258</v>
          </cell>
          <cell r="E391" t="str">
            <v>MARBLEHEAD COMMUNITY</v>
          </cell>
          <cell r="F391" t="str">
            <v>SALEM</v>
          </cell>
          <cell r="G391">
            <v>6</v>
          </cell>
          <cell r="H391">
            <v>1</v>
          </cell>
          <cell r="I391">
            <v>16.666666666666664</v>
          </cell>
          <cell r="J391">
            <v>54259.432999999997</v>
          </cell>
          <cell r="K391">
            <v>4</v>
          </cell>
          <cell r="L391">
            <v>3895</v>
          </cell>
          <cell r="M391">
            <v>7.1784753076944252</v>
          </cell>
          <cell r="N391">
            <v>9043</v>
          </cell>
          <cell r="O391">
            <v>3895</v>
          </cell>
        </row>
        <row r="392">
          <cell r="A392">
            <v>464168262</v>
          </cell>
          <cell r="B392" t="str">
            <v>464</v>
          </cell>
          <cell r="C392" t="str">
            <v>168</v>
          </cell>
          <cell r="D392" t="str">
            <v>262</v>
          </cell>
          <cell r="E392" t="str">
            <v>MARBLEHEAD COMMUNITY</v>
          </cell>
          <cell r="F392" t="str">
            <v>SAUGUS</v>
          </cell>
          <cell r="G392">
            <v>1</v>
          </cell>
          <cell r="H392">
            <v>0</v>
          </cell>
          <cell r="I392">
            <v>0</v>
          </cell>
          <cell r="J392">
            <v>8254.4555</v>
          </cell>
          <cell r="K392">
            <v>1</v>
          </cell>
          <cell r="L392">
            <v>0</v>
          </cell>
          <cell r="M392">
            <v>0</v>
          </cell>
          <cell r="N392">
            <v>8254</v>
          </cell>
          <cell r="O392">
            <v>3775</v>
          </cell>
        </row>
        <row r="393">
          <cell r="A393">
            <v>464168291</v>
          </cell>
          <cell r="B393" t="str">
            <v>464</v>
          </cell>
          <cell r="C393" t="str">
            <v>168</v>
          </cell>
          <cell r="D393" t="str">
            <v>291</v>
          </cell>
          <cell r="E393" t="str">
            <v>MARBLEHEAD COMMUNITY</v>
          </cell>
          <cell r="F393" t="str">
            <v>SWAMPSCOTT</v>
          </cell>
          <cell r="G393">
            <v>18</v>
          </cell>
          <cell r="H393">
            <v>2</v>
          </cell>
          <cell r="I393">
            <v>11.111111111111111</v>
          </cell>
          <cell r="J393">
            <v>150518.149</v>
          </cell>
          <cell r="K393">
            <v>2</v>
          </cell>
          <cell r="L393">
            <v>7630</v>
          </cell>
          <cell r="M393">
            <v>5.0691561454160583</v>
          </cell>
          <cell r="N393">
            <v>8362</v>
          </cell>
          <cell r="O393">
            <v>3815</v>
          </cell>
        </row>
        <row r="394">
          <cell r="A394">
            <v>466700096</v>
          </cell>
          <cell r="B394" t="str">
            <v>466</v>
          </cell>
          <cell r="C394" t="str">
            <v>700</v>
          </cell>
          <cell r="D394" t="str">
            <v>096</v>
          </cell>
          <cell r="E394" t="str">
            <v>MARTHA'S VINEYARD</v>
          </cell>
          <cell r="F394" t="str">
            <v>FALMOUTH</v>
          </cell>
          <cell r="G394">
            <v>3</v>
          </cell>
          <cell r="H394">
            <v>0</v>
          </cell>
          <cell r="I394">
            <v>0</v>
          </cell>
          <cell r="J394">
            <v>28756.396499999999</v>
          </cell>
          <cell r="K394">
            <v>1</v>
          </cell>
          <cell r="L394">
            <v>0</v>
          </cell>
          <cell r="M394">
            <v>0</v>
          </cell>
          <cell r="N394">
            <v>9585</v>
          </cell>
          <cell r="O394">
            <v>3775</v>
          </cell>
        </row>
        <row r="395">
          <cell r="A395">
            <v>466700700</v>
          </cell>
          <cell r="B395" t="str">
            <v>466</v>
          </cell>
          <cell r="C395" t="str">
            <v>700</v>
          </cell>
          <cell r="D395" t="str">
            <v>700</v>
          </cell>
          <cell r="E395" t="str">
            <v>MARTHA'S VINEYARD</v>
          </cell>
          <cell r="F395" t="str">
            <v>MARTHAS VINEYARD</v>
          </cell>
          <cell r="G395">
            <v>43</v>
          </cell>
          <cell r="H395">
            <v>14</v>
          </cell>
          <cell r="I395">
            <v>32.558139534883722</v>
          </cell>
          <cell r="J395">
            <v>470320.17650000012</v>
          </cell>
          <cell r="K395">
            <v>7</v>
          </cell>
          <cell r="L395">
            <v>56209.86</v>
          </cell>
          <cell r="M395">
            <v>11.951403067225202</v>
          </cell>
          <cell r="N395">
            <v>10938</v>
          </cell>
          <cell r="O395">
            <v>4014.99</v>
          </cell>
        </row>
        <row r="396">
          <cell r="A396">
            <v>466774089</v>
          </cell>
          <cell r="B396" t="str">
            <v>466</v>
          </cell>
          <cell r="C396" t="str">
            <v>774</v>
          </cell>
          <cell r="D396" t="str">
            <v>089</v>
          </cell>
          <cell r="E396" t="str">
            <v>MARTHA'S VINEYARD</v>
          </cell>
          <cell r="F396" t="str">
            <v>EDGARTOWN</v>
          </cell>
          <cell r="G396">
            <v>38</v>
          </cell>
          <cell r="H396">
            <v>11</v>
          </cell>
          <cell r="I396">
            <v>28.947368421052634</v>
          </cell>
          <cell r="J396">
            <v>357817.07900000003</v>
          </cell>
          <cell r="K396">
            <v>7</v>
          </cell>
          <cell r="L396">
            <v>44164.89</v>
          </cell>
          <cell r="M396">
            <v>12.342868071984903</v>
          </cell>
          <cell r="N396">
            <v>9416</v>
          </cell>
          <cell r="O396">
            <v>4014.99</v>
          </cell>
        </row>
        <row r="397">
          <cell r="A397">
            <v>466774096</v>
          </cell>
          <cell r="B397" t="str">
            <v>466</v>
          </cell>
          <cell r="C397" t="str">
            <v>774</v>
          </cell>
          <cell r="D397" t="str">
            <v>096</v>
          </cell>
          <cell r="E397" t="str">
            <v>MARTHA'S VINEYARD</v>
          </cell>
          <cell r="F397" t="str">
            <v>FALMOUTH</v>
          </cell>
          <cell r="G397">
            <v>2</v>
          </cell>
          <cell r="H397">
            <v>0</v>
          </cell>
          <cell r="I397">
            <v>0</v>
          </cell>
          <cell r="J397">
            <v>15749.971</v>
          </cell>
          <cell r="K397">
            <v>1</v>
          </cell>
          <cell r="L397">
            <v>0</v>
          </cell>
          <cell r="M397">
            <v>0</v>
          </cell>
          <cell r="N397">
            <v>7875</v>
          </cell>
          <cell r="O397">
            <v>3775</v>
          </cell>
        </row>
        <row r="398">
          <cell r="A398">
            <v>466774221</v>
          </cell>
          <cell r="B398" t="str">
            <v>466</v>
          </cell>
          <cell r="C398" t="str">
            <v>774</v>
          </cell>
          <cell r="D398" t="str">
            <v>221</v>
          </cell>
          <cell r="E398" t="str">
            <v>MARTHA'S VINEYARD</v>
          </cell>
          <cell r="F398" t="str">
            <v>OAK BLUFFS</v>
          </cell>
          <cell r="G398">
            <v>23</v>
          </cell>
          <cell r="H398">
            <v>6</v>
          </cell>
          <cell r="I398">
            <v>26.086956521739129</v>
          </cell>
          <cell r="J398">
            <v>211840.16650000002</v>
          </cell>
          <cell r="K398">
            <v>6</v>
          </cell>
          <cell r="L398">
            <v>23849.94</v>
          </cell>
          <cell r="M398">
            <v>11.258459806771345</v>
          </cell>
          <cell r="N398">
            <v>9210</v>
          </cell>
          <cell r="O398">
            <v>3974.99</v>
          </cell>
        </row>
        <row r="399">
          <cell r="A399">
            <v>466774296</v>
          </cell>
          <cell r="B399" t="str">
            <v>466</v>
          </cell>
          <cell r="C399" t="str">
            <v>774</v>
          </cell>
          <cell r="D399" t="str">
            <v>296</v>
          </cell>
          <cell r="E399" t="str">
            <v>MARTHA'S VINEYARD</v>
          </cell>
          <cell r="F399" t="str">
            <v>TISBURY</v>
          </cell>
          <cell r="G399">
            <v>24</v>
          </cell>
          <cell r="H399">
            <v>10</v>
          </cell>
          <cell r="I399">
            <v>41.666666666666671</v>
          </cell>
          <cell r="J399">
            <v>241068.14199999996</v>
          </cell>
          <cell r="K399">
            <v>9</v>
          </cell>
          <cell r="L399">
            <v>40950</v>
          </cell>
          <cell r="M399">
            <v>16.986898252196266</v>
          </cell>
          <cell r="N399">
            <v>10045</v>
          </cell>
          <cell r="O399">
            <v>4095</v>
          </cell>
        </row>
        <row r="400">
          <cell r="A400">
            <v>466774774</v>
          </cell>
          <cell r="B400" t="str">
            <v>466</v>
          </cell>
          <cell r="C400" t="str">
            <v>774</v>
          </cell>
          <cell r="D400" t="str">
            <v>774</v>
          </cell>
          <cell r="E400" t="str">
            <v>MARTHA'S VINEYARD</v>
          </cell>
          <cell r="F400" t="str">
            <v>UPISLAND</v>
          </cell>
          <cell r="G400">
            <v>45</v>
          </cell>
          <cell r="H400">
            <v>15</v>
          </cell>
          <cell r="I400">
            <v>33.333333333333329</v>
          </cell>
          <cell r="J400">
            <v>435320.52750000003</v>
          </cell>
          <cell r="K400">
            <v>8</v>
          </cell>
          <cell r="L400">
            <v>60824.850000000006</v>
          </cell>
          <cell r="M400">
            <v>13.972428626169025</v>
          </cell>
          <cell r="N400">
            <v>9674</v>
          </cell>
          <cell r="O400">
            <v>4054.9900000000002</v>
          </cell>
        </row>
        <row r="401">
          <cell r="A401">
            <v>469035035</v>
          </cell>
          <cell r="B401" t="str">
            <v>469</v>
          </cell>
          <cell r="C401" t="str">
            <v>035</v>
          </cell>
          <cell r="D401" t="str">
            <v>035</v>
          </cell>
          <cell r="E401" t="str">
            <v>MATCH</v>
          </cell>
          <cell r="F401" t="str">
            <v>BOSTON</v>
          </cell>
          <cell r="G401">
            <v>989</v>
          </cell>
          <cell r="H401">
            <v>592</v>
          </cell>
          <cell r="I401">
            <v>59.858442871587457</v>
          </cell>
          <cell r="J401">
            <v>12255459.920030627</v>
          </cell>
          <cell r="K401">
            <v>10</v>
          </cell>
          <cell r="L401">
            <v>2636409.84</v>
          </cell>
          <cell r="M401">
            <v>21.512124858659824</v>
          </cell>
          <cell r="N401">
            <v>12392</v>
          </cell>
          <cell r="O401">
            <v>4453.3949999999995</v>
          </cell>
        </row>
        <row r="402">
          <cell r="A402">
            <v>469035044</v>
          </cell>
          <cell r="B402" t="str">
            <v>469</v>
          </cell>
          <cell r="C402" t="str">
            <v>035</v>
          </cell>
          <cell r="D402" t="str">
            <v>044</v>
          </cell>
          <cell r="E402" t="str">
            <v>MATCH</v>
          </cell>
          <cell r="F402" t="str">
            <v>BROCKTON</v>
          </cell>
          <cell r="G402">
            <v>1</v>
          </cell>
          <cell r="H402">
            <v>0</v>
          </cell>
          <cell r="I402">
            <v>0</v>
          </cell>
          <cell r="J402">
            <v>10206.530973875</v>
          </cell>
          <cell r="K402">
            <v>1</v>
          </cell>
          <cell r="L402">
            <v>0</v>
          </cell>
          <cell r="M402">
            <v>0</v>
          </cell>
          <cell r="N402">
            <v>10207</v>
          </cell>
          <cell r="O402">
            <v>4065.6749999999997</v>
          </cell>
        </row>
        <row r="403">
          <cell r="A403">
            <v>469035057</v>
          </cell>
          <cell r="B403" t="str">
            <v>469</v>
          </cell>
          <cell r="C403" t="str">
            <v>035</v>
          </cell>
          <cell r="D403" t="str">
            <v>057</v>
          </cell>
          <cell r="E403" t="str">
            <v>MATCH</v>
          </cell>
          <cell r="F403" t="str">
            <v>CHELSEA</v>
          </cell>
          <cell r="G403">
            <v>1</v>
          </cell>
          <cell r="H403">
            <v>1</v>
          </cell>
          <cell r="I403">
            <v>100</v>
          </cell>
          <cell r="J403">
            <v>13216.267283874997</v>
          </cell>
          <cell r="K403">
            <v>10</v>
          </cell>
          <cell r="L403">
            <v>4453.3949999999995</v>
          </cell>
          <cell r="M403">
            <v>33.696314582208331</v>
          </cell>
          <cell r="N403">
            <v>13216</v>
          </cell>
          <cell r="O403">
            <v>4453.3949999999995</v>
          </cell>
        </row>
        <row r="404">
          <cell r="A404">
            <v>469035243</v>
          </cell>
          <cell r="B404" t="str">
            <v>469</v>
          </cell>
          <cell r="C404" t="str">
            <v>035</v>
          </cell>
          <cell r="D404" t="str">
            <v>243</v>
          </cell>
          <cell r="E404" t="str">
            <v>MATCH</v>
          </cell>
          <cell r="F404" t="str">
            <v>QUINCY</v>
          </cell>
          <cell r="G404">
            <v>1</v>
          </cell>
          <cell r="H404">
            <v>0</v>
          </cell>
          <cell r="I404">
            <v>0</v>
          </cell>
          <cell r="J404">
            <v>10206.530973875</v>
          </cell>
          <cell r="K404">
            <v>1</v>
          </cell>
          <cell r="L404">
            <v>0</v>
          </cell>
          <cell r="M404">
            <v>0</v>
          </cell>
          <cell r="N404">
            <v>10207</v>
          </cell>
          <cell r="O404">
            <v>4065.6749999999997</v>
          </cell>
        </row>
        <row r="405">
          <cell r="A405">
            <v>469035244</v>
          </cell>
          <cell r="B405" t="str">
            <v>469</v>
          </cell>
          <cell r="C405" t="str">
            <v>035</v>
          </cell>
          <cell r="D405" t="str">
            <v>244</v>
          </cell>
          <cell r="E405" t="str">
            <v>MATCH</v>
          </cell>
          <cell r="F405" t="str">
            <v>RANDOLPH</v>
          </cell>
          <cell r="G405">
            <v>1</v>
          </cell>
          <cell r="H405">
            <v>0</v>
          </cell>
          <cell r="I405">
            <v>0</v>
          </cell>
          <cell r="J405">
            <v>8382.3327538749982</v>
          </cell>
          <cell r="K405">
            <v>1</v>
          </cell>
          <cell r="L405">
            <v>0</v>
          </cell>
          <cell r="M405">
            <v>0</v>
          </cell>
          <cell r="N405">
            <v>8382</v>
          </cell>
          <cell r="O405">
            <v>4065.6749999999997</v>
          </cell>
        </row>
        <row r="406">
          <cell r="A406">
            <v>469035285</v>
          </cell>
          <cell r="B406" t="str">
            <v>469</v>
          </cell>
          <cell r="C406" t="str">
            <v>035</v>
          </cell>
          <cell r="D406" t="str">
            <v>285</v>
          </cell>
          <cell r="E406" t="str">
            <v>MATCH</v>
          </cell>
          <cell r="F406" t="str">
            <v>STOUGHTON</v>
          </cell>
          <cell r="G406">
            <v>1</v>
          </cell>
          <cell r="H406">
            <v>1</v>
          </cell>
          <cell r="I406">
            <v>100</v>
          </cell>
          <cell r="J406">
            <v>12810.437103875</v>
          </cell>
          <cell r="K406">
            <v>10</v>
          </cell>
          <cell r="L406">
            <v>4453.3949999999995</v>
          </cell>
          <cell r="M406">
            <v>34.763802077080591</v>
          </cell>
          <cell r="N406">
            <v>12810</v>
          </cell>
          <cell r="O406">
            <v>4453.3949999999995</v>
          </cell>
        </row>
        <row r="407">
          <cell r="A407">
            <v>470165035</v>
          </cell>
          <cell r="B407" t="str">
            <v>470</v>
          </cell>
          <cell r="C407" t="str">
            <v>165</v>
          </cell>
          <cell r="D407" t="str">
            <v>035</v>
          </cell>
          <cell r="E407" t="str">
            <v>MYSTIC VALLEY REGIONAL</v>
          </cell>
          <cell r="F407" t="str">
            <v>BOSTON</v>
          </cell>
          <cell r="G407">
            <v>1</v>
          </cell>
          <cell r="H407">
            <v>0</v>
          </cell>
          <cell r="I407">
            <v>0</v>
          </cell>
          <cell r="J407">
            <v>8490.1185227499991</v>
          </cell>
          <cell r="K407">
            <v>1</v>
          </cell>
          <cell r="L407">
            <v>0</v>
          </cell>
          <cell r="M407">
            <v>0</v>
          </cell>
          <cell r="N407">
            <v>8490</v>
          </cell>
          <cell r="O407">
            <v>3903.35</v>
          </cell>
        </row>
        <row r="408">
          <cell r="A408">
            <v>470165057</v>
          </cell>
          <cell r="B408" t="str">
            <v>470</v>
          </cell>
          <cell r="C408" t="str">
            <v>165</v>
          </cell>
          <cell r="D408" t="str">
            <v>057</v>
          </cell>
          <cell r="E408" t="str">
            <v>MYSTIC VALLEY REGIONAL</v>
          </cell>
          <cell r="F408" t="str">
            <v>CHELSEA</v>
          </cell>
          <cell r="G408">
            <v>6</v>
          </cell>
          <cell r="H408">
            <v>4</v>
          </cell>
          <cell r="I408">
            <v>66.666666666666657</v>
          </cell>
          <cell r="J408">
            <v>68585.7664965</v>
          </cell>
          <cell r="K408">
            <v>10</v>
          </cell>
          <cell r="L408">
            <v>17102.36</v>
          </cell>
          <cell r="M408">
            <v>24.935727737143175</v>
          </cell>
          <cell r="N408">
            <v>11431</v>
          </cell>
          <cell r="O408">
            <v>4275.59</v>
          </cell>
        </row>
        <row r="409">
          <cell r="A409">
            <v>470165093</v>
          </cell>
          <cell r="B409" t="str">
            <v>470</v>
          </cell>
          <cell r="C409" t="str">
            <v>165</v>
          </cell>
          <cell r="D409" t="str">
            <v>093</v>
          </cell>
          <cell r="E409" t="str">
            <v>MYSTIC VALLEY REGIONAL</v>
          </cell>
          <cell r="F409" t="str">
            <v>EVERETT</v>
          </cell>
          <cell r="G409">
            <v>200</v>
          </cell>
          <cell r="H409">
            <v>68</v>
          </cell>
          <cell r="I409">
            <v>34</v>
          </cell>
          <cell r="J409">
            <v>2062277.4344499998</v>
          </cell>
          <cell r="K409">
            <v>8</v>
          </cell>
          <cell r="L409">
            <v>285114.45688000001</v>
          </cell>
          <cell r="M409">
            <v>13.825223130370853</v>
          </cell>
          <cell r="N409">
            <v>10311</v>
          </cell>
          <cell r="O409">
            <v>4192.8596600000001</v>
          </cell>
        </row>
        <row r="410">
          <cell r="A410">
            <v>470165163</v>
          </cell>
          <cell r="B410" t="str">
            <v>470</v>
          </cell>
          <cell r="C410" t="str">
            <v>165</v>
          </cell>
          <cell r="D410" t="str">
            <v>163</v>
          </cell>
          <cell r="E410" t="str">
            <v>MYSTIC VALLEY REGIONAL</v>
          </cell>
          <cell r="F410" t="str">
            <v>LYNN</v>
          </cell>
          <cell r="G410">
            <v>16</v>
          </cell>
          <cell r="H410">
            <v>5</v>
          </cell>
          <cell r="I410">
            <v>31.25</v>
          </cell>
          <cell r="J410">
            <v>168435.18078400003</v>
          </cell>
          <cell r="K410">
            <v>7</v>
          </cell>
          <cell r="L410">
            <v>20757.498299999999</v>
          </cell>
          <cell r="M410">
            <v>12.323730828311488</v>
          </cell>
          <cell r="N410">
            <v>10527</v>
          </cell>
          <cell r="O410">
            <v>4151.4996599999995</v>
          </cell>
        </row>
        <row r="411">
          <cell r="A411">
            <v>470165165</v>
          </cell>
          <cell r="B411" t="str">
            <v>470</v>
          </cell>
          <cell r="C411" t="str">
            <v>165</v>
          </cell>
          <cell r="D411" t="str">
            <v>165</v>
          </cell>
          <cell r="E411" t="str">
            <v>MYSTIC VALLEY REGIONAL</v>
          </cell>
          <cell r="F411" t="str">
            <v>MALDEN</v>
          </cell>
          <cell r="G411">
            <v>640</v>
          </cell>
          <cell r="H411">
            <v>181</v>
          </cell>
          <cell r="I411">
            <v>28.281250000000004</v>
          </cell>
          <cell r="J411">
            <v>6354062.6017400008</v>
          </cell>
          <cell r="K411">
            <v>7</v>
          </cell>
          <cell r="L411">
            <v>751421.43845999998</v>
          </cell>
          <cell r="M411">
            <v>11.82584254448847</v>
          </cell>
          <cell r="N411">
            <v>9928</v>
          </cell>
          <cell r="O411">
            <v>4151.4996599999995</v>
          </cell>
        </row>
        <row r="412">
          <cell r="A412">
            <v>470165176</v>
          </cell>
          <cell r="B412" t="str">
            <v>470</v>
          </cell>
          <cell r="C412" t="str">
            <v>165</v>
          </cell>
          <cell r="D412" t="str">
            <v>176</v>
          </cell>
          <cell r="E412" t="str">
            <v>MYSTIC VALLEY REGIONAL</v>
          </cell>
          <cell r="F412" t="str">
            <v>MEDFORD</v>
          </cell>
          <cell r="G412">
            <v>192</v>
          </cell>
          <cell r="H412">
            <v>38</v>
          </cell>
          <cell r="I412">
            <v>19.791666666666664</v>
          </cell>
          <cell r="J412">
            <v>1855937.1377280001</v>
          </cell>
          <cell r="K412">
            <v>4</v>
          </cell>
          <cell r="L412">
            <v>153042.34</v>
          </cell>
          <cell r="M412">
            <v>8.2460950260067136</v>
          </cell>
          <cell r="N412">
            <v>9666</v>
          </cell>
          <cell r="O412">
            <v>4027.4300000000003</v>
          </cell>
        </row>
        <row r="413">
          <cell r="A413">
            <v>470165178</v>
          </cell>
          <cell r="B413" t="str">
            <v>470</v>
          </cell>
          <cell r="C413" t="str">
            <v>165</v>
          </cell>
          <cell r="D413" t="str">
            <v>178</v>
          </cell>
          <cell r="E413" t="str">
            <v>MYSTIC VALLEY REGIONAL</v>
          </cell>
          <cell r="F413" t="str">
            <v>MELROSE</v>
          </cell>
          <cell r="G413">
            <v>252</v>
          </cell>
          <cell r="H413">
            <v>23</v>
          </cell>
          <cell r="I413">
            <v>9.1269841269841265</v>
          </cell>
          <cell r="J413">
            <v>2294099.6340930001</v>
          </cell>
          <cell r="K413">
            <v>2</v>
          </cell>
          <cell r="L413">
            <v>90728.33</v>
          </cell>
          <cell r="M413">
            <v>3.9548556937837853</v>
          </cell>
          <cell r="N413">
            <v>9104</v>
          </cell>
          <cell r="O413">
            <v>3944.71</v>
          </cell>
        </row>
        <row r="414">
          <cell r="A414">
            <v>470165229</v>
          </cell>
          <cell r="B414" t="str">
            <v>470</v>
          </cell>
          <cell r="C414" t="str">
            <v>165</v>
          </cell>
          <cell r="D414" t="str">
            <v>229</v>
          </cell>
          <cell r="E414" t="str">
            <v>MYSTIC VALLEY REGIONAL</v>
          </cell>
          <cell r="F414" t="str">
            <v>PEABODY</v>
          </cell>
          <cell r="G414">
            <v>9</v>
          </cell>
          <cell r="H414">
            <v>4</v>
          </cell>
          <cell r="I414">
            <v>44.444444444444443</v>
          </cell>
          <cell r="J414">
            <v>94042.226804749982</v>
          </cell>
          <cell r="K414">
            <v>9</v>
          </cell>
          <cell r="L414">
            <v>16936.920000000002</v>
          </cell>
          <cell r="M414">
            <v>18.009909564523984</v>
          </cell>
          <cell r="N414">
            <v>10449</v>
          </cell>
          <cell r="O414">
            <v>4234.2300000000005</v>
          </cell>
        </row>
        <row r="415">
          <cell r="A415">
            <v>470165246</v>
          </cell>
          <cell r="B415" t="str">
            <v>470</v>
          </cell>
          <cell r="C415" t="str">
            <v>165</v>
          </cell>
          <cell r="D415" t="str">
            <v>246</v>
          </cell>
          <cell r="E415" t="str">
            <v>MYSTIC VALLEY REGIONAL</v>
          </cell>
          <cell r="F415" t="str">
            <v>READING</v>
          </cell>
          <cell r="G415">
            <v>1</v>
          </cell>
          <cell r="H415">
            <v>0</v>
          </cell>
          <cell r="I415">
            <v>0</v>
          </cell>
          <cell r="J415">
            <v>9859.7022027499988</v>
          </cell>
          <cell r="K415">
            <v>1</v>
          </cell>
          <cell r="L415">
            <v>0</v>
          </cell>
          <cell r="M415">
            <v>0</v>
          </cell>
          <cell r="N415">
            <v>9860</v>
          </cell>
          <cell r="O415">
            <v>3903.35</v>
          </cell>
        </row>
        <row r="416">
          <cell r="A416">
            <v>470165248</v>
          </cell>
          <cell r="B416" t="str">
            <v>470</v>
          </cell>
          <cell r="C416" t="str">
            <v>165</v>
          </cell>
          <cell r="D416" t="str">
            <v>248</v>
          </cell>
          <cell r="E416" t="str">
            <v>MYSTIC VALLEY REGIONAL</v>
          </cell>
          <cell r="F416" t="str">
            <v>REVERE</v>
          </cell>
          <cell r="G416">
            <v>13</v>
          </cell>
          <cell r="H416">
            <v>4</v>
          </cell>
          <cell r="I416">
            <v>30.76923076923077</v>
          </cell>
          <cell r="J416">
            <v>135739.03431574997</v>
          </cell>
          <cell r="K416">
            <v>7</v>
          </cell>
          <cell r="L416">
            <v>16605.998639999998</v>
          </cell>
          <cell r="M416">
            <v>12.233768070997087</v>
          </cell>
          <cell r="N416">
            <v>10441</v>
          </cell>
          <cell r="O416">
            <v>4151.4996599999995</v>
          </cell>
        </row>
        <row r="417">
          <cell r="A417">
            <v>470165262</v>
          </cell>
          <cell r="B417" t="str">
            <v>470</v>
          </cell>
          <cell r="C417" t="str">
            <v>165</v>
          </cell>
          <cell r="D417" t="str">
            <v>262</v>
          </cell>
          <cell r="E417" t="str">
            <v>MYSTIC VALLEY REGIONAL</v>
          </cell>
          <cell r="F417" t="str">
            <v>SAUGUS</v>
          </cell>
          <cell r="G417">
            <v>42</v>
          </cell>
          <cell r="H417">
            <v>6</v>
          </cell>
          <cell r="I417">
            <v>14.285714285714285</v>
          </cell>
          <cell r="J417">
            <v>401089.99627550005</v>
          </cell>
          <cell r="K417">
            <v>3</v>
          </cell>
          <cell r="L417">
            <v>23916.357960000001</v>
          </cell>
          <cell r="M417">
            <v>5.9628408043297023</v>
          </cell>
          <cell r="N417">
            <v>9550</v>
          </cell>
          <cell r="O417">
            <v>3986.0596599999999</v>
          </cell>
        </row>
        <row r="418">
          <cell r="A418">
            <v>470165284</v>
          </cell>
          <cell r="B418" t="str">
            <v>470</v>
          </cell>
          <cell r="C418" t="str">
            <v>165</v>
          </cell>
          <cell r="D418" t="str">
            <v>284</v>
          </cell>
          <cell r="E418" t="str">
            <v>MYSTIC VALLEY REGIONAL</v>
          </cell>
          <cell r="F418" t="str">
            <v>STONEHAM</v>
          </cell>
          <cell r="G418">
            <v>61</v>
          </cell>
          <cell r="H418">
            <v>1</v>
          </cell>
          <cell r="I418">
            <v>1.639344262295082</v>
          </cell>
          <cell r="J418">
            <v>535609.26544774999</v>
          </cell>
          <cell r="K418">
            <v>1</v>
          </cell>
          <cell r="L418">
            <v>3903.35</v>
          </cell>
          <cell r="M418">
            <v>0.72876819947036209</v>
          </cell>
          <cell r="N418">
            <v>8780</v>
          </cell>
          <cell r="O418">
            <v>3903.35</v>
          </cell>
        </row>
        <row r="419">
          <cell r="A419">
            <v>470165305</v>
          </cell>
          <cell r="B419" t="str">
            <v>470</v>
          </cell>
          <cell r="C419" t="str">
            <v>165</v>
          </cell>
          <cell r="D419" t="str">
            <v>305</v>
          </cell>
          <cell r="E419" t="str">
            <v>MYSTIC VALLEY REGIONAL</v>
          </cell>
          <cell r="F419" t="str">
            <v>WAKEFIELD</v>
          </cell>
          <cell r="G419">
            <v>43</v>
          </cell>
          <cell r="H419">
            <v>4</v>
          </cell>
          <cell r="I419">
            <v>9.3023255813953494</v>
          </cell>
          <cell r="J419">
            <v>387607.74719825009</v>
          </cell>
          <cell r="K419">
            <v>2</v>
          </cell>
          <cell r="L419">
            <v>15778.84</v>
          </cell>
          <cell r="M419">
            <v>4.07082678663014</v>
          </cell>
          <cell r="N419">
            <v>9014</v>
          </cell>
          <cell r="O419">
            <v>3944.71</v>
          </cell>
        </row>
        <row r="420">
          <cell r="A420">
            <v>470165314</v>
          </cell>
          <cell r="B420" t="str">
            <v>470</v>
          </cell>
          <cell r="C420" t="str">
            <v>165</v>
          </cell>
          <cell r="D420" t="str">
            <v>314</v>
          </cell>
          <cell r="E420" t="str">
            <v>MYSTIC VALLEY REGIONAL</v>
          </cell>
          <cell r="F420" t="str">
            <v>WATERTOWN</v>
          </cell>
          <cell r="G420">
            <v>1</v>
          </cell>
          <cell r="H420">
            <v>0</v>
          </cell>
          <cell r="I420">
            <v>0</v>
          </cell>
          <cell r="J420">
            <v>8099.0089627500001</v>
          </cell>
          <cell r="K420">
            <v>1</v>
          </cell>
          <cell r="L420">
            <v>0</v>
          </cell>
          <cell r="M420">
            <v>0</v>
          </cell>
          <cell r="N420">
            <v>8099</v>
          </cell>
          <cell r="O420">
            <v>3903.35</v>
          </cell>
        </row>
        <row r="421">
          <cell r="A421">
            <v>470165342</v>
          </cell>
          <cell r="B421" t="str">
            <v>470</v>
          </cell>
          <cell r="C421" t="str">
            <v>165</v>
          </cell>
          <cell r="D421" t="str">
            <v>342</v>
          </cell>
          <cell r="E421" t="str">
            <v>MYSTIC VALLEY REGIONAL</v>
          </cell>
          <cell r="F421" t="str">
            <v>WILMINGTON</v>
          </cell>
          <cell r="G421">
            <v>4</v>
          </cell>
          <cell r="H421">
            <v>0</v>
          </cell>
          <cell r="I421">
            <v>0</v>
          </cell>
          <cell r="J421">
            <v>36654.498711</v>
          </cell>
          <cell r="K421">
            <v>1</v>
          </cell>
          <cell r="L421">
            <v>0</v>
          </cell>
          <cell r="M421">
            <v>0</v>
          </cell>
          <cell r="N421">
            <v>9164</v>
          </cell>
          <cell r="O421">
            <v>3903.35</v>
          </cell>
        </row>
        <row r="422">
          <cell r="A422">
            <v>470165344</v>
          </cell>
          <cell r="B422" t="str">
            <v>470</v>
          </cell>
          <cell r="C422" t="str">
            <v>165</v>
          </cell>
          <cell r="D422" t="str">
            <v>344</v>
          </cell>
          <cell r="E422" t="str">
            <v>MYSTIC VALLEY REGIONAL</v>
          </cell>
          <cell r="F422" t="str">
            <v>WINCHESTER</v>
          </cell>
          <cell r="G422">
            <v>1</v>
          </cell>
          <cell r="H422">
            <v>0</v>
          </cell>
          <cell r="I422">
            <v>0</v>
          </cell>
          <cell r="J422">
            <v>8490.1185227499991</v>
          </cell>
          <cell r="K422">
            <v>1</v>
          </cell>
          <cell r="L422">
            <v>0</v>
          </cell>
          <cell r="M422">
            <v>0</v>
          </cell>
          <cell r="N422">
            <v>8490</v>
          </cell>
          <cell r="O422">
            <v>3903.35</v>
          </cell>
        </row>
        <row r="423">
          <cell r="A423">
            <v>470165347</v>
          </cell>
          <cell r="B423" t="str">
            <v>470</v>
          </cell>
          <cell r="C423" t="str">
            <v>165</v>
          </cell>
          <cell r="D423" t="str">
            <v>347</v>
          </cell>
          <cell r="E423" t="str">
            <v>MYSTIC VALLEY REGIONAL</v>
          </cell>
          <cell r="F423" t="str">
            <v>WOBURN</v>
          </cell>
          <cell r="G423">
            <v>7</v>
          </cell>
          <cell r="H423">
            <v>2</v>
          </cell>
          <cell r="I423">
            <v>28.571428571428569</v>
          </cell>
          <cell r="J423">
            <v>70602.422719249997</v>
          </cell>
          <cell r="K423">
            <v>7</v>
          </cell>
          <cell r="L423">
            <v>8302.999319999999</v>
          </cell>
          <cell r="M423">
            <v>11.760218701016555</v>
          </cell>
          <cell r="N423">
            <v>10086</v>
          </cell>
          <cell r="O423">
            <v>4151.4996599999995</v>
          </cell>
        </row>
        <row r="424">
          <cell r="A424">
            <v>474097097</v>
          </cell>
          <cell r="B424" t="str">
            <v>474</v>
          </cell>
          <cell r="C424" t="str">
            <v>097</v>
          </cell>
          <cell r="D424" t="str">
            <v>097</v>
          </cell>
          <cell r="E424" t="str">
            <v>SIZER SCHOOL, A NORTH CENTRAL CHARTER ESSENTIAL SCHOOL</v>
          </cell>
          <cell r="F424" t="str">
            <v>FITCHBURG</v>
          </cell>
          <cell r="G424">
            <v>169</v>
          </cell>
          <cell r="H424">
            <v>86</v>
          </cell>
          <cell r="I424">
            <v>50.887573964497044</v>
          </cell>
          <cell r="J424">
            <v>1855624.6095000003</v>
          </cell>
          <cell r="K424">
            <v>10</v>
          </cell>
          <cell r="L424">
            <v>355610</v>
          </cell>
          <cell r="M424">
            <v>19.16389759973163</v>
          </cell>
          <cell r="N424">
            <v>10980</v>
          </cell>
          <cell r="O424">
            <v>4135</v>
          </cell>
        </row>
        <row r="425">
          <cell r="A425">
            <v>474097103</v>
          </cell>
          <cell r="B425" t="str">
            <v>474</v>
          </cell>
          <cell r="C425" t="str">
            <v>097</v>
          </cell>
          <cell r="D425" t="str">
            <v>103</v>
          </cell>
          <cell r="E425" t="str">
            <v>SIZER SCHOOL, A NORTH CENTRAL CHARTER ESSENTIAL SCHOOL</v>
          </cell>
          <cell r="F425" t="str">
            <v>GARDNER</v>
          </cell>
          <cell r="G425">
            <v>11</v>
          </cell>
          <cell r="H425">
            <v>3</v>
          </cell>
          <cell r="I425">
            <v>27.27272727272727</v>
          </cell>
          <cell r="J425">
            <v>107102.2105</v>
          </cell>
          <cell r="K425">
            <v>6</v>
          </cell>
          <cell r="L425">
            <v>11924.97</v>
          </cell>
          <cell r="M425">
            <v>11.134195965077677</v>
          </cell>
          <cell r="N425">
            <v>9737</v>
          </cell>
          <cell r="O425">
            <v>3974.99</v>
          </cell>
        </row>
        <row r="426">
          <cell r="A426">
            <v>474097153</v>
          </cell>
          <cell r="B426" t="str">
            <v>474</v>
          </cell>
          <cell r="C426" t="str">
            <v>097</v>
          </cell>
          <cell r="D426" t="str">
            <v>153</v>
          </cell>
          <cell r="E426" t="str">
            <v>SIZER SCHOOL, A NORTH CENTRAL CHARTER ESSENTIAL SCHOOL</v>
          </cell>
          <cell r="F426" t="str">
            <v>LEOMINSTER</v>
          </cell>
          <cell r="G426">
            <v>38</v>
          </cell>
          <cell r="H426">
            <v>15</v>
          </cell>
          <cell r="I426">
            <v>39.473684210526315</v>
          </cell>
          <cell r="J426">
            <v>405792.02900000004</v>
          </cell>
          <cell r="K426">
            <v>9</v>
          </cell>
          <cell r="L426">
            <v>61425</v>
          </cell>
          <cell r="M426">
            <v>15.13706421276205</v>
          </cell>
          <cell r="N426">
            <v>10679</v>
          </cell>
          <cell r="O426">
            <v>4095</v>
          </cell>
        </row>
        <row r="427">
          <cell r="A427">
            <v>474097158</v>
          </cell>
          <cell r="B427" t="str">
            <v>474</v>
          </cell>
          <cell r="C427" t="str">
            <v>097</v>
          </cell>
          <cell r="D427" t="str">
            <v>158</v>
          </cell>
          <cell r="E427" t="str">
            <v>SIZER SCHOOL, A NORTH CENTRAL CHARTER ESSENTIAL SCHOOL</v>
          </cell>
          <cell r="F427" t="str">
            <v>LITTLETON</v>
          </cell>
          <cell r="G427">
            <v>2</v>
          </cell>
          <cell r="H427">
            <v>0</v>
          </cell>
          <cell r="I427">
            <v>0</v>
          </cell>
          <cell r="J427">
            <v>17460.451000000001</v>
          </cell>
          <cell r="K427">
            <v>1</v>
          </cell>
          <cell r="L427">
            <v>0</v>
          </cell>
          <cell r="M427">
            <v>0</v>
          </cell>
          <cell r="N427">
            <v>8730</v>
          </cell>
          <cell r="O427">
            <v>3775</v>
          </cell>
        </row>
        <row r="428">
          <cell r="A428">
            <v>474097162</v>
          </cell>
          <cell r="B428" t="str">
            <v>474</v>
          </cell>
          <cell r="C428" t="str">
            <v>097</v>
          </cell>
          <cell r="D428" t="str">
            <v>162</v>
          </cell>
          <cell r="E428" t="str">
            <v>SIZER SCHOOL, A NORTH CENTRAL CHARTER ESSENTIAL SCHOOL</v>
          </cell>
          <cell r="F428" t="str">
            <v>LUNENBURG</v>
          </cell>
          <cell r="G428">
            <v>17</v>
          </cell>
          <cell r="H428">
            <v>2</v>
          </cell>
          <cell r="I428">
            <v>11.76470588235294</v>
          </cell>
          <cell r="J428">
            <v>165451.47349999999</v>
          </cell>
          <cell r="K428">
            <v>2</v>
          </cell>
          <cell r="L428">
            <v>7630</v>
          </cell>
          <cell r="M428">
            <v>4.6116240844479401</v>
          </cell>
          <cell r="N428">
            <v>9732</v>
          </cell>
          <cell r="O428">
            <v>3815</v>
          </cell>
        </row>
        <row r="429">
          <cell r="A429">
            <v>474097343</v>
          </cell>
          <cell r="B429" t="str">
            <v>474</v>
          </cell>
          <cell r="C429" t="str">
            <v>097</v>
          </cell>
          <cell r="D429" t="str">
            <v>343</v>
          </cell>
          <cell r="E429" t="str">
            <v>SIZER SCHOOL, A NORTH CENTRAL CHARTER ESSENTIAL SCHOOL</v>
          </cell>
          <cell r="F429" t="str">
            <v>WINCHENDON</v>
          </cell>
          <cell r="G429">
            <v>43</v>
          </cell>
          <cell r="H429">
            <v>13</v>
          </cell>
          <cell r="I429">
            <v>30.232558139534881</v>
          </cell>
          <cell r="J429">
            <v>428449.80650000001</v>
          </cell>
          <cell r="K429">
            <v>7</v>
          </cell>
          <cell r="L429">
            <v>52194.869999999995</v>
          </cell>
          <cell r="M429">
            <v>12.18226014066364</v>
          </cell>
          <cell r="N429">
            <v>9964</v>
          </cell>
          <cell r="O429">
            <v>4014.99</v>
          </cell>
        </row>
        <row r="430">
          <cell r="A430">
            <v>474097610</v>
          </cell>
          <cell r="B430" t="str">
            <v>474</v>
          </cell>
          <cell r="C430" t="str">
            <v>097</v>
          </cell>
          <cell r="D430" t="str">
            <v>610</v>
          </cell>
          <cell r="E430" t="str">
            <v>SIZER SCHOOL, A NORTH CENTRAL CHARTER ESSENTIAL SCHOOL</v>
          </cell>
          <cell r="F430" t="str">
            <v>ASHBURNHAM WESTMINSTER</v>
          </cell>
          <cell r="G430">
            <v>9</v>
          </cell>
          <cell r="H430">
            <v>2</v>
          </cell>
          <cell r="I430">
            <v>22.222222222222221</v>
          </cell>
          <cell r="J430">
            <v>87297.269500000009</v>
          </cell>
          <cell r="K430">
            <v>5</v>
          </cell>
          <cell r="L430">
            <v>7870</v>
          </cell>
          <cell r="M430">
            <v>9.0151731492586951</v>
          </cell>
          <cell r="N430">
            <v>9700</v>
          </cell>
          <cell r="O430">
            <v>3935</v>
          </cell>
        </row>
        <row r="431">
          <cell r="A431">
            <v>474097615</v>
          </cell>
          <cell r="B431" t="str">
            <v>474</v>
          </cell>
          <cell r="C431" t="str">
            <v>097</v>
          </cell>
          <cell r="D431" t="str">
            <v>615</v>
          </cell>
          <cell r="E431" t="str">
            <v>SIZER SCHOOL, A NORTH CENTRAL CHARTER ESSENTIAL SCHOOL</v>
          </cell>
          <cell r="F431" t="str">
            <v>ATHOL ROYALSTON</v>
          </cell>
          <cell r="G431">
            <v>2</v>
          </cell>
          <cell r="H431">
            <v>1</v>
          </cell>
          <cell r="I431">
            <v>50</v>
          </cell>
          <cell r="J431">
            <v>23305.931000000004</v>
          </cell>
          <cell r="K431">
            <v>10</v>
          </cell>
          <cell r="L431">
            <v>4135</v>
          </cell>
          <cell r="M431">
            <v>17.742264833788443</v>
          </cell>
          <cell r="N431">
            <v>11653</v>
          </cell>
          <cell r="O431">
            <v>4135</v>
          </cell>
        </row>
        <row r="432">
          <cell r="A432">
            <v>474097616</v>
          </cell>
          <cell r="B432" t="str">
            <v>474</v>
          </cell>
          <cell r="C432" t="str">
            <v>097</v>
          </cell>
          <cell r="D432" t="str">
            <v>616</v>
          </cell>
          <cell r="E432" t="str">
            <v>SIZER SCHOOL, A NORTH CENTRAL CHARTER ESSENTIAL SCHOOL</v>
          </cell>
          <cell r="F432" t="str">
            <v>AYER SHIRLEY</v>
          </cell>
          <cell r="G432">
            <v>10</v>
          </cell>
          <cell r="H432">
            <v>2</v>
          </cell>
          <cell r="I432">
            <v>20</v>
          </cell>
          <cell r="J432">
            <v>102014.17499999999</v>
          </cell>
          <cell r="K432">
            <v>5</v>
          </cell>
          <cell r="L432">
            <v>7870</v>
          </cell>
          <cell r="M432">
            <v>7.7146141700405861</v>
          </cell>
          <cell r="N432">
            <v>10201</v>
          </cell>
          <cell r="O432">
            <v>3935</v>
          </cell>
        </row>
        <row r="433">
          <cell r="A433">
            <v>474097720</v>
          </cell>
          <cell r="B433" t="str">
            <v>474</v>
          </cell>
          <cell r="C433" t="str">
            <v>097</v>
          </cell>
          <cell r="D433" t="str">
            <v>720</v>
          </cell>
          <cell r="E433" t="str">
            <v>SIZER SCHOOL, A NORTH CENTRAL CHARTER ESSENTIAL SCHOOL</v>
          </cell>
          <cell r="F433" t="str">
            <v>NARRAGANSETT</v>
          </cell>
          <cell r="G433">
            <v>10</v>
          </cell>
          <cell r="H433">
            <v>7</v>
          </cell>
          <cell r="I433">
            <v>70</v>
          </cell>
          <cell r="J433">
            <v>116247.255</v>
          </cell>
          <cell r="K433">
            <v>10</v>
          </cell>
          <cell r="L433">
            <v>28945</v>
          </cell>
          <cell r="M433">
            <v>24.899512680966097</v>
          </cell>
          <cell r="N433">
            <v>11625</v>
          </cell>
          <cell r="O433">
            <v>4135</v>
          </cell>
        </row>
        <row r="434">
          <cell r="A434">
            <v>474097725</v>
          </cell>
          <cell r="B434" t="str">
            <v>474</v>
          </cell>
          <cell r="C434" t="str">
            <v>097</v>
          </cell>
          <cell r="D434" t="str">
            <v>725</v>
          </cell>
          <cell r="E434" t="str">
            <v>SIZER SCHOOL, A NORTH CENTRAL CHARTER ESSENTIAL SCHOOL</v>
          </cell>
          <cell r="F434" t="str">
            <v>NASHOBA</v>
          </cell>
          <cell r="G434">
            <v>1</v>
          </cell>
          <cell r="H434">
            <v>0</v>
          </cell>
          <cell r="I434">
            <v>0</v>
          </cell>
          <cell r="J434">
            <v>9585.4654999999984</v>
          </cell>
          <cell r="K434">
            <v>1</v>
          </cell>
          <cell r="L434">
            <v>0</v>
          </cell>
          <cell r="M434">
            <v>0</v>
          </cell>
          <cell r="N434">
            <v>9585</v>
          </cell>
          <cell r="O434">
            <v>3775</v>
          </cell>
        </row>
        <row r="435">
          <cell r="A435">
            <v>474097735</v>
          </cell>
          <cell r="B435" t="str">
            <v>474</v>
          </cell>
          <cell r="C435" t="str">
            <v>097</v>
          </cell>
          <cell r="D435" t="str">
            <v>735</v>
          </cell>
          <cell r="E435" t="str">
            <v>SIZER SCHOOL, A NORTH CENTRAL CHARTER ESSENTIAL SCHOOL</v>
          </cell>
          <cell r="F435" t="str">
            <v>NORTH MIDDLESEX</v>
          </cell>
          <cell r="G435">
            <v>17</v>
          </cell>
          <cell r="H435">
            <v>5</v>
          </cell>
          <cell r="I435">
            <v>29.411764705882355</v>
          </cell>
          <cell r="J435">
            <v>176185.94349999999</v>
          </cell>
          <cell r="K435">
            <v>7</v>
          </cell>
          <cell r="L435">
            <v>20074.949999999997</v>
          </cell>
          <cell r="M435">
            <v>11.394183668233442</v>
          </cell>
          <cell r="N435">
            <v>10364</v>
          </cell>
          <cell r="O435">
            <v>4014.99</v>
          </cell>
        </row>
        <row r="436">
          <cell r="A436">
            <v>474097753</v>
          </cell>
          <cell r="B436" t="str">
            <v>474</v>
          </cell>
          <cell r="C436" t="str">
            <v>097</v>
          </cell>
          <cell r="D436" t="str">
            <v>753</v>
          </cell>
          <cell r="E436" t="str">
            <v>SIZER SCHOOL, A NORTH CENTRAL CHARTER ESSENTIAL SCHOOL</v>
          </cell>
          <cell r="F436" t="str">
            <v>QUABBIN</v>
          </cell>
          <cell r="G436">
            <v>19</v>
          </cell>
          <cell r="H436">
            <v>1</v>
          </cell>
          <cell r="I436">
            <v>5.2631578947368416</v>
          </cell>
          <cell r="J436">
            <v>160241.63449999999</v>
          </cell>
          <cell r="K436">
            <v>1</v>
          </cell>
          <cell r="L436">
            <v>3775</v>
          </cell>
          <cell r="M436">
            <v>2.3558172080427702</v>
          </cell>
          <cell r="N436">
            <v>8434</v>
          </cell>
          <cell r="O436">
            <v>3775</v>
          </cell>
        </row>
        <row r="437">
          <cell r="A437">
            <v>474097755</v>
          </cell>
          <cell r="B437" t="str">
            <v>474</v>
          </cell>
          <cell r="C437" t="str">
            <v>097</v>
          </cell>
          <cell r="D437" t="str">
            <v>755</v>
          </cell>
          <cell r="E437" t="str">
            <v>SIZER SCHOOL, A NORTH CENTRAL CHARTER ESSENTIAL SCHOOL</v>
          </cell>
          <cell r="F437" t="str">
            <v>RALPH C MAHAR</v>
          </cell>
          <cell r="G437">
            <v>3</v>
          </cell>
          <cell r="H437">
            <v>0</v>
          </cell>
          <cell r="I437">
            <v>0</v>
          </cell>
          <cell r="J437">
            <v>27045.916499999999</v>
          </cell>
          <cell r="K437">
            <v>1</v>
          </cell>
          <cell r="L437">
            <v>0</v>
          </cell>
          <cell r="M437">
            <v>0</v>
          </cell>
          <cell r="N437">
            <v>9015</v>
          </cell>
          <cell r="O437">
            <v>3775</v>
          </cell>
        </row>
        <row r="438">
          <cell r="A438">
            <v>474097775</v>
          </cell>
          <cell r="B438" t="str">
            <v>474</v>
          </cell>
          <cell r="C438" t="str">
            <v>097</v>
          </cell>
          <cell r="D438" t="str">
            <v>775</v>
          </cell>
          <cell r="E438" t="str">
            <v>SIZER SCHOOL, A NORTH CENTRAL CHARTER ESSENTIAL SCHOOL</v>
          </cell>
          <cell r="F438" t="str">
            <v>WACHUSETT</v>
          </cell>
          <cell r="G438">
            <v>4</v>
          </cell>
          <cell r="H438">
            <v>0</v>
          </cell>
          <cell r="I438">
            <v>0</v>
          </cell>
          <cell r="J438">
            <v>36631.381999999998</v>
          </cell>
          <cell r="K438">
            <v>1</v>
          </cell>
          <cell r="L438">
            <v>0</v>
          </cell>
          <cell r="M438">
            <v>0</v>
          </cell>
          <cell r="N438">
            <v>9158</v>
          </cell>
          <cell r="O438">
            <v>3775</v>
          </cell>
        </row>
        <row r="439">
          <cell r="A439">
            <v>475035035</v>
          </cell>
          <cell r="B439" t="str">
            <v>475</v>
          </cell>
          <cell r="C439" t="str">
            <v>035</v>
          </cell>
          <cell r="D439" t="str">
            <v>035</v>
          </cell>
          <cell r="E439" t="str">
            <v>DORCHESTER COLLEGIATE ACADEMY</v>
          </cell>
          <cell r="F439" t="str">
            <v>BOSTON</v>
          </cell>
          <cell r="G439">
            <v>201</v>
          </cell>
          <cell r="H439">
            <v>130</v>
          </cell>
          <cell r="I439">
            <v>64.676616915422898</v>
          </cell>
          <cell r="J439">
            <v>2430149.1749288752</v>
          </cell>
          <cell r="K439">
            <v>10</v>
          </cell>
          <cell r="L439">
            <v>578941.35</v>
          </cell>
          <cell r="M439">
            <v>23.82328442931674</v>
          </cell>
          <cell r="N439">
            <v>12090</v>
          </cell>
          <cell r="O439">
            <v>4453.3949999999995</v>
          </cell>
        </row>
        <row r="440">
          <cell r="A440">
            <v>475035244</v>
          </cell>
          <cell r="B440" t="str">
            <v>475</v>
          </cell>
          <cell r="C440" t="str">
            <v>035</v>
          </cell>
          <cell r="D440" t="str">
            <v>244</v>
          </cell>
          <cell r="E440" t="str">
            <v>DORCHESTER COLLEGIATE ACADEMY</v>
          </cell>
          <cell r="F440" t="str">
            <v>RANDOLPH</v>
          </cell>
          <cell r="G440">
            <v>1</v>
          </cell>
          <cell r="H440">
            <v>1</v>
          </cell>
          <cell r="I440">
            <v>100</v>
          </cell>
          <cell r="J440">
            <v>13216.267283874997</v>
          </cell>
          <cell r="K440">
            <v>10</v>
          </cell>
          <cell r="L440">
            <v>4453.3949999999995</v>
          </cell>
          <cell r="M440">
            <v>33.696314582208331</v>
          </cell>
          <cell r="N440">
            <v>13216</v>
          </cell>
          <cell r="O440">
            <v>4453.3949999999995</v>
          </cell>
        </row>
        <row r="441">
          <cell r="A441">
            <v>475035346</v>
          </cell>
          <cell r="B441" t="str">
            <v>475</v>
          </cell>
          <cell r="C441" t="str">
            <v>035</v>
          </cell>
          <cell r="D441" t="str">
            <v>346</v>
          </cell>
          <cell r="E441" t="str">
            <v>DORCHESTER COLLEGIATE ACADEMY</v>
          </cell>
          <cell r="F441" t="str">
            <v>WINTHROP</v>
          </cell>
          <cell r="G441">
            <v>1</v>
          </cell>
          <cell r="H441">
            <v>1</v>
          </cell>
          <cell r="I441">
            <v>100</v>
          </cell>
          <cell r="J441">
            <v>15329.550473875002</v>
          </cell>
          <cell r="K441">
            <v>10</v>
          </cell>
          <cell r="L441">
            <v>4453.3949999999995</v>
          </cell>
          <cell r="M441">
            <v>29.051047567178077</v>
          </cell>
          <cell r="N441">
            <v>15330</v>
          </cell>
          <cell r="O441">
            <v>4453.3949999999995</v>
          </cell>
        </row>
        <row r="442">
          <cell r="A442">
            <v>478352064</v>
          </cell>
          <cell r="B442" t="str">
            <v>478</v>
          </cell>
          <cell r="C442" t="str">
            <v>352</v>
          </cell>
          <cell r="D442" t="str">
            <v>064</v>
          </cell>
          <cell r="E442" t="str">
            <v>FRANCIS W. PARKER CHARTER ESSENTIAL</v>
          </cell>
          <cell r="F442" t="str">
            <v>CLINTON</v>
          </cell>
          <cell r="G442">
            <v>3</v>
          </cell>
          <cell r="H442">
            <v>0</v>
          </cell>
          <cell r="I442">
            <v>0</v>
          </cell>
          <cell r="J442">
            <v>28837.054353750002</v>
          </cell>
          <cell r="K442">
            <v>1</v>
          </cell>
          <cell r="L442">
            <v>0</v>
          </cell>
          <cell r="M442">
            <v>0</v>
          </cell>
          <cell r="N442">
            <v>9612</v>
          </cell>
          <cell r="O442">
            <v>3787.5833333333326</v>
          </cell>
        </row>
        <row r="443">
          <cell r="A443">
            <v>478352067</v>
          </cell>
          <cell r="B443" t="str">
            <v>478</v>
          </cell>
          <cell r="C443" t="str">
            <v>352</v>
          </cell>
          <cell r="D443" t="str">
            <v>067</v>
          </cell>
          <cell r="E443" t="str">
            <v>FRANCIS W. PARKER CHARTER ESSENTIAL</v>
          </cell>
          <cell r="F443" t="str">
            <v>CONCORD</v>
          </cell>
          <cell r="G443">
            <v>3</v>
          </cell>
          <cell r="H443">
            <v>0</v>
          </cell>
          <cell r="I443">
            <v>0</v>
          </cell>
          <cell r="J443">
            <v>23690.845753749993</v>
          </cell>
          <cell r="K443">
            <v>1</v>
          </cell>
          <cell r="L443">
            <v>0</v>
          </cell>
          <cell r="M443">
            <v>0</v>
          </cell>
          <cell r="N443">
            <v>7897</v>
          </cell>
          <cell r="O443">
            <v>3787.5833333333326</v>
          </cell>
        </row>
        <row r="444">
          <cell r="A444">
            <v>478352097</v>
          </cell>
          <cell r="B444" t="str">
            <v>478</v>
          </cell>
          <cell r="C444" t="str">
            <v>352</v>
          </cell>
          <cell r="D444" t="str">
            <v>097</v>
          </cell>
          <cell r="E444" t="str">
            <v>FRANCIS W. PARKER CHARTER ESSENTIAL</v>
          </cell>
          <cell r="F444" t="str">
            <v>FITCHBURG</v>
          </cell>
          <cell r="G444">
            <v>7</v>
          </cell>
          <cell r="H444">
            <v>2</v>
          </cell>
          <cell r="I444">
            <v>28.571428571428569</v>
          </cell>
          <cell r="J444">
            <v>70194.872092083329</v>
          </cell>
          <cell r="K444">
            <v>7</v>
          </cell>
          <cell r="L444">
            <v>8056.7465999999986</v>
          </cell>
          <cell r="M444">
            <v>11.477685420426386</v>
          </cell>
          <cell r="N444">
            <v>10028</v>
          </cell>
          <cell r="O444">
            <v>4028.3732999999993</v>
          </cell>
        </row>
        <row r="445">
          <cell r="A445">
            <v>478352125</v>
          </cell>
          <cell r="B445" t="str">
            <v>478</v>
          </cell>
          <cell r="C445" t="str">
            <v>352</v>
          </cell>
          <cell r="D445" t="str">
            <v>125</v>
          </cell>
          <cell r="E445" t="str">
            <v>FRANCIS W. PARKER CHARTER ESSENTIAL</v>
          </cell>
          <cell r="F445" t="str">
            <v>HARVARD</v>
          </cell>
          <cell r="G445">
            <v>16</v>
          </cell>
          <cell r="H445">
            <v>0</v>
          </cell>
          <cell r="I445">
            <v>0</v>
          </cell>
          <cell r="J445">
            <v>146936.01175333333</v>
          </cell>
          <cell r="K445">
            <v>1</v>
          </cell>
          <cell r="L445">
            <v>0</v>
          </cell>
          <cell r="M445">
            <v>0</v>
          </cell>
          <cell r="N445">
            <v>9184</v>
          </cell>
          <cell r="O445">
            <v>3787.5833333333326</v>
          </cell>
        </row>
        <row r="446">
          <cell r="A446">
            <v>478352153</v>
          </cell>
          <cell r="B446" t="str">
            <v>478</v>
          </cell>
          <cell r="C446" t="str">
            <v>352</v>
          </cell>
          <cell r="D446" t="str">
            <v>153</v>
          </cell>
          <cell r="E446" t="str">
            <v>FRANCIS W. PARKER CHARTER ESSENTIAL</v>
          </cell>
          <cell r="F446" t="str">
            <v>LEOMINSTER</v>
          </cell>
          <cell r="G446">
            <v>37</v>
          </cell>
          <cell r="H446">
            <v>3</v>
          </cell>
          <cell r="I446">
            <v>8.1081081081081088</v>
          </cell>
          <cell r="J446">
            <v>343121.48326291662</v>
          </cell>
          <cell r="K446">
            <v>2</v>
          </cell>
          <cell r="L446">
            <v>11483.15</v>
          </cell>
          <cell r="M446">
            <v>3.3466718232857033</v>
          </cell>
          <cell r="N446">
            <v>9274</v>
          </cell>
          <cell r="O446">
            <v>3827.7166666666662</v>
          </cell>
        </row>
        <row r="447">
          <cell r="A447">
            <v>478352158</v>
          </cell>
          <cell r="B447" t="str">
            <v>478</v>
          </cell>
          <cell r="C447" t="str">
            <v>352</v>
          </cell>
          <cell r="D447" t="str">
            <v>158</v>
          </cell>
          <cell r="E447" t="str">
            <v>FRANCIS W. PARKER CHARTER ESSENTIAL</v>
          </cell>
          <cell r="F447" t="str">
            <v>LITTLETON</v>
          </cell>
          <cell r="G447">
            <v>58</v>
          </cell>
          <cell r="H447">
            <v>0</v>
          </cell>
          <cell r="I447">
            <v>0</v>
          </cell>
          <cell r="J447">
            <v>516346.71537249995</v>
          </cell>
          <cell r="K447">
            <v>1</v>
          </cell>
          <cell r="L447">
            <v>0</v>
          </cell>
          <cell r="M447">
            <v>0</v>
          </cell>
          <cell r="N447">
            <v>8903</v>
          </cell>
          <cell r="O447">
            <v>3787.5833333333326</v>
          </cell>
        </row>
        <row r="448">
          <cell r="A448">
            <v>478352162</v>
          </cell>
          <cell r="B448" t="str">
            <v>478</v>
          </cell>
          <cell r="C448" t="str">
            <v>352</v>
          </cell>
          <cell r="D448" t="str">
            <v>162</v>
          </cell>
          <cell r="E448" t="str">
            <v>FRANCIS W. PARKER CHARTER ESSENTIAL</v>
          </cell>
          <cell r="F448" t="str">
            <v>LUNENBURG</v>
          </cell>
          <cell r="G448">
            <v>21</v>
          </cell>
          <cell r="H448">
            <v>2</v>
          </cell>
          <cell r="I448">
            <v>9.5238095238095237</v>
          </cell>
          <cell r="J448">
            <v>200935.77927624999</v>
          </cell>
          <cell r="K448">
            <v>2</v>
          </cell>
          <cell r="L448">
            <v>7655.4333333333325</v>
          </cell>
          <cell r="M448">
            <v>3.8098905834030234</v>
          </cell>
          <cell r="N448">
            <v>9568</v>
          </cell>
          <cell r="O448">
            <v>3827.7166666666662</v>
          </cell>
        </row>
        <row r="449">
          <cell r="A449">
            <v>478352174</v>
          </cell>
          <cell r="B449" t="str">
            <v>478</v>
          </cell>
          <cell r="C449" t="str">
            <v>352</v>
          </cell>
          <cell r="D449" t="str">
            <v>174</v>
          </cell>
          <cell r="E449" t="str">
            <v>FRANCIS W. PARKER CHARTER ESSENTIAL</v>
          </cell>
          <cell r="F449" t="str">
            <v>MAYNARD</v>
          </cell>
          <cell r="G449">
            <v>6</v>
          </cell>
          <cell r="H449">
            <v>0</v>
          </cell>
          <cell r="I449">
            <v>0</v>
          </cell>
          <cell r="J449">
            <v>52527.900107499991</v>
          </cell>
          <cell r="K449">
            <v>1</v>
          </cell>
          <cell r="L449">
            <v>0</v>
          </cell>
          <cell r="M449">
            <v>0</v>
          </cell>
          <cell r="N449">
            <v>8755</v>
          </cell>
          <cell r="O449">
            <v>3787.5833333333326</v>
          </cell>
        </row>
        <row r="450">
          <cell r="A450">
            <v>478352213</v>
          </cell>
          <cell r="B450" t="str">
            <v>478</v>
          </cell>
          <cell r="C450" t="str">
            <v>352</v>
          </cell>
          <cell r="D450" t="str">
            <v>213</v>
          </cell>
          <cell r="E450" t="str">
            <v>FRANCIS W. PARKER CHARTER ESSENTIAL</v>
          </cell>
          <cell r="F450" t="str">
            <v>NORTHBOROUGH</v>
          </cell>
          <cell r="G450">
            <v>1</v>
          </cell>
          <cell r="H450">
            <v>0</v>
          </cell>
          <cell r="I450">
            <v>0</v>
          </cell>
          <cell r="J450">
            <v>7896.9485845833315</v>
          </cell>
          <cell r="K450">
            <v>1</v>
          </cell>
          <cell r="L450">
            <v>0</v>
          </cell>
          <cell r="M450">
            <v>0</v>
          </cell>
          <cell r="N450">
            <v>7897</v>
          </cell>
          <cell r="O450">
            <v>3787.5833333333326</v>
          </cell>
        </row>
        <row r="451">
          <cell r="A451">
            <v>478352271</v>
          </cell>
          <cell r="B451" t="str">
            <v>478</v>
          </cell>
          <cell r="C451" t="str">
            <v>352</v>
          </cell>
          <cell r="D451" t="str">
            <v>271</v>
          </cell>
          <cell r="E451" t="str">
            <v>FRANCIS W. PARKER CHARTER ESSENTIAL</v>
          </cell>
          <cell r="F451" t="str">
            <v>SHREWSBURY</v>
          </cell>
          <cell r="G451">
            <v>1</v>
          </cell>
          <cell r="H451">
            <v>0</v>
          </cell>
          <cell r="I451">
            <v>0</v>
          </cell>
          <cell r="J451">
            <v>9612.3514512500005</v>
          </cell>
          <cell r="K451">
            <v>1</v>
          </cell>
          <cell r="L451">
            <v>0</v>
          </cell>
          <cell r="M451">
            <v>0</v>
          </cell>
          <cell r="N451">
            <v>9612</v>
          </cell>
          <cell r="O451">
            <v>3787.5833333333326</v>
          </cell>
        </row>
        <row r="452">
          <cell r="A452">
            <v>478352322</v>
          </cell>
          <cell r="B452" t="str">
            <v>478</v>
          </cell>
          <cell r="C452" t="str">
            <v>352</v>
          </cell>
          <cell r="D452" t="str">
            <v>322</v>
          </cell>
          <cell r="E452" t="str">
            <v>FRANCIS W. PARKER CHARTER ESSENTIAL</v>
          </cell>
          <cell r="F452" t="str">
            <v>WEST BOYLSTON</v>
          </cell>
          <cell r="G452">
            <v>1</v>
          </cell>
          <cell r="H452">
            <v>0</v>
          </cell>
          <cell r="I452">
            <v>0</v>
          </cell>
          <cell r="J452">
            <v>9612.3514512500005</v>
          </cell>
          <cell r="K452">
            <v>1</v>
          </cell>
          <cell r="L452">
            <v>0</v>
          </cell>
          <cell r="M452">
            <v>0</v>
          </cell>
          <cell r="N452">
            <v>9612</v>
          </cell>
          <cell r="O452">
            <v>3787.5833333333326</v>
          </cell>
        </row>
        <row r="453">
          <cell r="A453">
            <v>478352326</v>
          </cell>
          <cell r="B453" t="str">
            <v>478</v>
          </cell>
          <cell r="C453" t="str">
            <v>352</v>
          </cell>
          <cell r="D453" t="str">
            <v>326</v>
          </cell>
          <cell r="E453" t="str">
            <v>FRANCIS W. PARKER CHARTER ESSENTIAL</v>
          </cell>
          <cell r="F453" t="str">
            <v>WESTFORD</v>
          </cell>
          <cell r="G453">
            <v>1</v>
          </cell>
          <cell r="H453">
            <v>0</v>
          </cell>
          <cell r="I453">
            <v>0</v>
          </cell>
          <cell r="J453">
            <v>9612.3514512500005</v>
          </cell>
          <cell r="K453">
            <v>1</v>
          </cell>
          <cell r="L453">
            <v>0</v>
          </cell>
          <cell r="M453">
            <v>0</v>
          </cell>
          <cell r="N453">
            <v>9612</v>
          </cell>
          <cell r="O453">
            <v>3787.5833333333326</v>
          </cell>
        </row>
        <row r="454">
          <cell r="A454">
            <v>478352348</v>
          </cell>
          <cell r="B454" t="str">
            <v>478</v>
          </cell>
          <cell r="C454" t="str">
            <v>352</v>
          </cell>
          <cell r="D454" t="str">
            <v>348</v>
          </cell>
          <cell r="E454" t="str">
            <v>FRANCIS W. PARKER CHARTER ESSENTIAL</v>
          </cell>
          <cell r="F454" t="str">
            <v>WORCESTER</v>
          </cell>
          <cell r="G454">
            <v>16</v>
          </cell>
          <cell r="H454">
            <v>2</v>
          </cell>
          <cell r="I454">
            <v>12.5</v>
          </cell>
          <cell r="J454">
            <v>149523.44175333332</v>
          </cell>
          <cell r="K454">
            <v>3</v>
          </cell>
          <cell r="L454">
            <v>7735.679933333332</v>
          </cell>
          <cell r="M454">
            <v>5.1735566293977984</v>
          </cell>
          <cell r="N454">
            <v>9345</v>
          </cell>
          <cell r="O454">
            <v>3867.839966666666</v>
          </cell>
        </row>
        <row r="455">
          <cell r="A455">
            <v>478352352</v>
          </cell>
          <cell r="B455" t="str">
            <v>478</v>
          </cell>
          <cell r="C455" t="str">
            <v>352</v>
          </cell>
          <cell r="D455" t="str">
            <v>352</v>
          </cell>
          <cell r="E455" t="str">
            <v>FRANCIS W. PARKER CHARTER ESSENTIAL</v>
          </cell>
          <cell r="F455" t="str">
            <v>DEVENS</v>
          </cell>
          <cell r="G455">
            <v>4</v>
          </cell>
          <cell r="H455">
            <v>1</v>
          </cell>
          <cell r="I455">
            <v>25</v>
          </cell>
          <cell r="J455">
            <v>39005.78757166666</v>
          </cell>
          <cell r="K455">
            <v>6</v>
          </cell>
          <cell r="L455">
            <v>3988.2399666666661</v>
          </cell>
          <cell r="M455">
            <v>10.22473898094978</v>
          </cell>
          <cell r="N455">
            <v>9751</v>
          </cell>
          <cell r="O455">
            <v>3988.2399666666661</v>
          </cell>
        </row>
        <row r="456">
          <cell r="A456">
            <v>478352600</v>
          </cell>
          <cell r="B456" t="str">
            <v>478</v>
          </cell>
          <cell r="C456" t="str">
            <v>352</v>
          </cell>
          <cell r="D456" t="str">
            <v>600</v>
          </cell>
          <cell r="E456" t="str">
            <v>FRANCIS W. PARKER CHARTER ESSENTIAL</v>
          </cell>
          <cell r="F456" t="str">
            <v>ACTON BOXBOROUGH</v>
          </cell>
          <cell r="G456">
            <v>26</v>
          </cell>
          <cell r="H456">
            <v>2</v>
          </cell>
          <cell r="I456">
            <v>7.6923076923076925</v>
          </cell>
          <cell r="J456">
            <v>245486.46526583331</v>
          </cell>
          <cell r="K456">
            <v>1</v>
          </cell>
          <cell r="L456">
            <v>7575.1666666666652</v>
          </cell>
          <cell r="M456">
            <v>3.0857777264679909</v>
          </cell>
          <cell r="N456">
            <v>9442</v>
          </cell>
          <cell r="O456">
            <v>3787.5833333333326</v>
          </cell>
        </row>
        <row r="457">
          <cell r="A457">
            <v>478352610</v>
          </cell>
          <cell r="B457" t="str">
            <v>478</v>
          </cell>
          <cell r="C457" t="str">
            <v>352</v>
          </cell>
          <cell r="D457" t="str">
            <v>610</v>
          </cell>
          <cell r="E457" t="str">
            <v>FRANCIS W. PARKER CHARTER ESSENTIAL</v>
          </cell>
          <cell r="F457" t="str">
            <v>ASHBURNHAM WESTMINSTER</v>
          </cell>
          <cell r="G457">
            <v>3</v>
          </cell>
          <cell r="H457">
            <v>1</v>
          </cell>
          <cell r="I457">
            <v>33.333333333333329</v>
          </cell>
          <cell r="J457">
            <v>32904.487353750003</v>
          </cell>
          <cell r="K457">
            <v>8</v>
          </cell>
          <cell r="L457">
            <v>4068.506633333333</v>
          </cell>
          <cell r="M457">
            <v>12.364595107024696</v>
          </cell>
          <cell r="N457">
            <v>10968</v>
          </cell>
          <cell r="O457">
            <v>4068.506633333333</v>
          </cell>
        </row>
        <row r="458">
          <cell r="A458">
            <v>478352616</v>
          </cell>
          <cell r="B458" t="str">
            <v>478</v>
          </cell>
          <cell r="C458" t="str">
            <v>352</v>
          </cell>
          <cell r="D458" t="str">
            <v>616</v>
          </cell>
          <cell r="E458" t="str">
            <v>FRANCIS W. PARKER CHARTER ESSENTIAL</v>
          </cell>
          <cell r="F458" t="str">
            <v>AYER SHIRLEY</v>
          </cell>
          <cell r="G458">
            <v>63</v>
          </cell>
          <cell r="H458">
            <v>3</v>
          </cell>
          <cell r="I458">
            <v>4.7619047619047619</v>
          </cell>
          <cell r="J458">
            <v>582629.80549541663</v>
          </cell>
          <cell r="K458">
            <v>1</v>
          </cell>
          <cell r="L458">
            <v>11362.75</v>
          </cell>
          <cell r="M458">
            <v>1.9502520970993111</v>
          </cell>
          <cell r="N458">
            <v>9248</v>
          </cell>
          <cell r="O458">
            <v>3787.5833333333326</v>
          </cell>
        </row>
        <row r="459">
          <cell r="A459">
            <v>478352620</v>
          </cell>
          <cell r="B459" t="str">
            <v>478</v>
          </cell>
          <cell r="C459" t="str">
            <v>352</v>
          </cell>
          <cell r="D459" t="str">
            <v>620</v>
          </cell>
          <cell r="E459" t="str">
            <v>FRANCIS W. PARKER CHARTER ESSENTIAL</v>
          </cell>
          <cell r="F459" t="str">
            <v>BERLIN BOYLSTON</v>
          </cell>
          <cell r="G459">
            <v>4</v>
          </cell>
          <cell r="H459">
            <v>0</v>
          </cell>
          <cell r="I459">
            <v>0</v>
          </cell>
          <cell r="J459">
            <v>36734.002938333331</v>
          </cell>
          <cell r="K459">
            <v>1</v>
          </cell>
          <cell r="L459">
            <v>0</v>
          </cell>
          <cell r="M459">
            <v>0</v>
          </cell>
          <cell r="N459">
            <v>9184</v>
          </cell>
          <cell r="O459">
            <v>3787.5833333333326</v>
          </cell>
        </row>
        <row r="460">
          <cell r="A460">
            <v>478352640</v>
          </cell>
          <cell r="B460" t="str">
            <v>478</v>
          </cell>
          <cell r="C460" t="str">
            <v>352</v>
          </cell>
          <cell r="D460" t="str">
            <v>640</v>
          </cell>
          <cell r="E460" t="str">
            <v>FRANCIS W. PARKER CHARTER ESSENTIAL</v>
          </cell>
          <cell r="F460" t="str">
            <v>CONCORD CARLISLE</v>
          </cell>
          <cell r="G460">
            <v>6</v>
          </cell>
          <cell r="H460">
            <v>0</v>
          </cell>
          <cell r="I460">
            <v>0</v>
          </cell>
          <cell r="J460">
            <v>57674.108707500003</v>
          </cell>
          <cell r="K460">
            <v>1</v>
          </cell>
          <cell r="L460">
            <v>0</v>
          </cell>
          <cell r="M460">
            <v>0</v>
          </cell>
          <cell r="N460">
            <v>9612</v>
          </cell>
          <cell r="O460">
            <v>3787.5833333333326</v>
          </cell>
        </row>
        <row r="461">
          <cell r="A461">
            <v>478352673</v>
          </cell>
          <cell r="B461" t="str">
            <v>478</v>
          </cell>
          <cell r="C461" t="str">
            <v>352</v>
          </cell>
          <cell r="D461" t="str">
            <v>673</v>
          </cell>
          <cell r="E461" t="str">
            <v>FRANCIS W. PARKER CHARTER ESSENTIAL</v>
          </cell>
          <cell r="F461" t="str">
            <v>GROTON DUNSTABLE</v>
          </cell>
          <cell r="G461">
            <v>31</v>
          </cell>
          <cell r="H461">
            <v>1</v>
          </cell>
          <cell r="I461">
            <v>3.225806451612903</v>
          </cell>
          <cell r="J461">
            <v>291477.05158874998</v>
          </cell>
          <cell r="K461">
            <v>1</v>
          </cell>
          <cell r="L461">
            <v>3787.5833333333326</v>
          </cell>
          <cell r="M461">
            <v>1.2994447805370626</v>
          </cell>
          <cell r="N461">
            <v>9402</v>
          </cell>
          <cell r="O461">
            <v>3787.5833333333326</v>
          </cell>
        </row>
        <row r="462">
          <cell r="A462">
            <v>478352720</v>
          </cell>
          <cell r="B462" t="str">
            <v>478</v>
          </cell>
          <cell r="C462" t="str">
            <v>352</v>
          </cell>
          <cell r="D462" t="str">
            <v>720</v>
          </cell>
          <cell r="E462" t="str">
            <v>FRANCIS W. PARKER CHARTER ESSENTIAL</v>
          </cell>
          <cell r="F462" t="str">
            <v>NARRAGANSETT</v>
          </cell>
          <cell r="G462">
            <v>5</v>
          </cell>
          <cell r="H462">
            <v>0</v>
          </cell>
          <cell r="I462">
            <v>0</v>
          </cell>
          <cell r="J462">
            <v>46346.354389583321</v>
          </cell>
          <cell r="K462">
            <v>1</v>
          </cell>
          <cell r="L462">
            <v>0</v>
          </cell>
          <cell r="M462">
            <v>0</v>
          </cell>
          <cell r="N462">
            <v>9269</v>
          </cell>
          <cell r="O462">
            <v>3787.5833333333326</v>
          </cell>
        </row>
        <row r="463">
          <cell r="A463">
            <v>478352725</v>
          </cell>
          <cell r="B463" t="str">
            <v>478</v>
          </cell>
          <cell r="C463" t="str">
            <v>352</v>
          </cell>
          <cell r="D463" t="str">
            <v>725</v>
          </cell>
          <cell r="E463" t="str">
            <v>FRANCIS W. PARKER CHARTER ESSENTIAL</v>
          </cell>
          <cell r="F463" t="str">
            <v>NASHOBA</v>
          </cell>
          <cell r="G463">
            <v>16</v>
          </cell>
          <cell r="H463">
            <v>1</v>
          </cell>
          <cell r="I463">
            <v>6.25</v>
          </cell>
          <cell r="J463">
            <v>145576.3769533333</v>
          </cell>
          <cell r="K463">
            <v>1</v>
          </cell>
          <cell r="L463">
            <v>3787.5833333333326</v>
          </cell>
          <cell r="M463">
            <v>2.6017843091035981</v>
          </cell>
          <cell r="N463">
            <v>9099</v>
          </cell>
          <cell r="O463">
            <v>3787.5833333333326</v>
          </cell>
        </row>
        <row r="464">
          <cell r="A464">
            <v>478352730</v>
          </cell>
          <cell r="B464" t="str">
            <v>478</v>
          </cell>
          <cell r="C464" t="str">
            <v>352</v>
          </cell>
          <cell r="D464" t="str">
            <v>730</v>
          </cell>
          <cell r="E464" t="str">
            <v>FRANCIS W. PARKER CHARTER ESSENTIAL</v>
          </cell>
          <cell r="F464" t="str">
            <v>NORTHBORO SOUTHBORO</v>
          </cell>
          <cell r="G464">
            <v>1</v>
          </cell>
          <cell r="H464">
            <v>0</v>
          </cell>
          <cell r="I464">
            <v>0</v>
          </cell>
          <cell r="J464">
            <v>9612.3514512500005</v>
          </cell>
          <cell r="K464">
            <v>1</v>
          </cell>
          <cell r="L464">
            <v>0</v>
          </cell>
          <cell r="M464">
            <v>0</v>
          </cell>
          <cell r="N464">
            <v>9612</v>
          </cell>
          <cell r="O464">
            <v>3787.5833333333326</v>
          </cell>
        </row>
        <row r="465">
          <cell r="A465">
            <v>478352735</v>
          </cell>
          <cell r="B465" t="str">
            <v>478</v>
          </cell>
          <cell r="C465" t="str">
            <v>352</v>
          </cell>
          <cell r="D465" t="str">
            <v>735</v>
          </cell>
          <cell r="E465" t="str">
            <v>FRANCIS W. PARKER CHARTER ESSENTIAL</v>
          </cell>
          <cell r="F465" t="str">
            <v>NORTH MIDDLESEX</v>
          </cell>
          <cell r="G465">
            <v>40</v>
          </cell>
          <cell r="H465">
            <v>3</v>
          </cell>
          <cell r="I465">
            <v>7.5</v>
          </cell>
          <cell r="J465">
            <v>371838.13931666664</v>
          </cell>
          <cell r="K465">
            <v>1</v>
          </cell>
          <cell r="L465">
            <v>11362.75</v>
          </cell>
          <cell r="M465">
            <v>3.055832309424074</v>
          </cell>
          <cell r="N465">
            <v>9296</v>
          </cell>
          <cell r="O465">
            <v>3787.5833333333326</v>
          </cell>
        </row>
        <row r="466">
          <cell r="A466">
            <v>478352753</v>
          </cell>
          <cell r="B466" t="str">
            <v>478</v>
          </cell>
          <cell r="C466" t="str">
            <v>352</v>
          </cell>
          <cell r="D466" t="str">
            <v>753</v>
          </cell>
          <cell r="E466" t="str">
            <v>FRANCIS W. PARKER CHARTER ESSENTIAL</v>
          </cell>
          <cell r="F466" t="str">
            <v>QUABBIN</v>
          </cell>
          <cell r="G466">
            <v>11</v>
          </cell>
          <cell r="H466">
            <v>0</v>
          </cell>
          <cell r="I466">
            <v>0</v>
          </cell>
          <cell r="J466">
            <v>97158.851630416641</v>
          </cell>
          <cell r="K466">
            <v>1</v>
          </cell>
          <cell r="L466">
            <v>0</v>
          </cell>
          <cell r="M466">
            <v>0</v>
          </cell>
          <cell r="N466">
            <v>8833</v>
          </cell>
          <cell r="O466">
            <v>3787.5833333333326</v>
          </cell>
        </row>
        <row r="467">
          <cell r="A467">
            <v>478352775</v>
          </cell>
          <cell r="B467" t="str">
            <v>478</v>
          </cell>
          <cell r="C467" t="str">
            <v>352</v>
          </cell>
          <cell r="D467" t="str">
            <v>775</v>
          </cell>
          <cell r="E467" t="str">
            <v>FRANCIS W. PARKER CHARTER ESSENTIAL</v>
          </cell>
          <cell r="F467" t="str">
            <v>WACHUSETT</v>
          </cell>
          <cell r="G467">
            <v>18</v>
          </cell>
          <cell r="H467">
            <v>1</v>
          </cell>
          <cell r="I467">
            <v>5.5555555555555554</v>
          </cell>
          <cell r="J467">
            <v>166516.48272249999</v>
          </cell>
          <cell r="K467">
            <v>1</v>
          </cell>
          <cell r="L467">
            <v>3787.5833333333326</v>
          </cell>
          <cell r="M467">
            <v>2.2745996500810954</v>
          </cell>
          <cell r="N467">
            <v>9251</v>
          </cell>
          <cell r="O467">
            <v>3787.5833333333326</v>
          </cell>
        </row>
        <row r="468">
          <cell r="A468">
            <v>479278005</v>
          </cell>
          <cell r="B468" t="str">
            <v>479</v>
          </cell>
          <cell r="C468" t="str">
            <v>278</v>
          </cell>
          <cell r="D468" t="str">
            <v>005</v>
          </cell>
          <cell r="E468" t="str">
            <v>PIONEER VALLEY PERFORMING ARTS</v>
          </cell>
          <cell r="F468" t="str">
            <v>AGAWAM</v>
          </cell>
          <cell r="G468">
            <v>3</v>
          </cell>
          <cell r="H468">
            <v>1</v>
          </cell>
          <cell r="I468">
            <v>33.333333333333329</v>
          </cell>
          <cell r="J468">
            <v>29390.426500000001</v>
          </cell>
          <cell r="K468">
            <v>8</v>
          </cell>
          <cell r="L468">
            <v>4054.9900000000002</v>
          </cell>
          <cell r="M468">
            <v>13.796975692067621</v>
          </cell>
          <cell r="N468">
            <v>9797</v>
          </cell>
          <cell r="O468">
            <v>4054.9900000000002</v>
          </cell>
        </row>
        <row r="469">
          <cell r="A469">
            <v>479278024</v>
          </cell>
          <cell r="B469" t="str">
            <v>479</v>
          </cell>
          <cell r="C469" t="str">
            <v>278</v>
          </cell>
          <cell r="D469" t="str">
            <v>024</v>
          </cell>
          <cell r="E469" t="str">
            <v>PIONEER VALLEY PERFORMING ARTS</v>
          </cell>
          <cell r="F469" t="str">
            <v>BELCHERTOWN</v>
          </cell>
          <cell r="G469">
            <v>31</v>
          </cell>
          <cell r="H469">
            <v>3</v>
          </cell>
          <cell r="I469">
            <v>9.67741935483871</v>
          </cell>
          <cell r="J469">
            <v>293200.11050000007</v>
          </cell>
          <cell r="K469">
            <v>2</v>
          </cell>
          <cell r="L469">
            <v>11445</v>
          </cell>
          <cell r="M469">
            <v>3.9034773828981884</v>
          </cell>
          <cell r="N469">
            <v>9458</v>
          </cell>
          <cell r="O469">
            <v>3815</v>
          </cell>
        </row>
        <row r="470">
          <cell r="A470">
            <v>479278061</v>
          </cell>
          <cell r="B470" t="str">
            <v>479</v>
          </cell>
          <cell r="C470" t="str">
            <v>278</v>
          </cell>
          <cell r="D470" t="str">
            <v>061</v>
          </cell>
          <cell r="E470" t="str">
            <v>PIONEER VALLEY PERFORMING ARTS</v>
          </cell>
          <cell r="F470" t="str">
            <v>CHICOPEE</v>
          </cell>
          <cell r="G470">
            <v>28</v>
          </cell>
          <cell r="H470">
            <v>8</v>
          </cell>
          <cell r="I470">
            <v>28.571428571428569</v>
          </cell>
          <cell r="J470">
            <v>281697.674</v>
          </cell>
          <cell r="K470">
            <v>7</v>
          </cell>
          <cell r="L470">
            <v>32119.919999999998</v>
          </cell>
          <cell r="M470">
            <v>11.402266672603053</v>
          </cell>
          <cell r="N470">
            <v>10061</v>
          </cell>
          <cell r="O470">
            <v>4014.99</v>
          </cell>
        </row>
        <row r="471">
          <cell r="A471">
            <v>479278086</v>
          </cell>
          <cell r="B471" t="str">
            <v>479</v>
          </cell>
          <cell r="C471" t="str">
            <v>278</v>
          </cell>
          <cell r="D471" t="str">
            <v>086</v>
          </cell>
          <cell r="E471" t="str">
            <v>PIONEER VALLEY PERFORMING ARTS</v>
          </cell>
          <cell r="F471" t="str">
            <v>EASTHAMPTON</v>
          </cell>
          <cell r="G471">
            <v>15</v>
          </cell>
          <cell r="H471">
            <v>3</v>
          </cell>
          <cell r="I471">
            <v>20</v>
          </cell>
          <cell r="J471">
            <v>150455.54249999998</v>
          </cell>
          <cell r="K471">
            <v>5</v>
          </cell>
          <cell r="L471">
            <v>11805</v>
          </cell>
          <cell r="M471">
            <v>7.8461715692527596</v>
          </cell>
          <cell r="N471">
            <v>10030</v>
          </cell>
          <cell r="O471">
            <v>3935</v>
          </cell>
        </row>
        <row r="472">
          <cell r="A472">
            <v>479278087</v>
          </cell>
          <cell r="B472" t="str">
            <v>479</v>
          </cell>
          <cell r="C472" t="str">
            <v>278</v>
          </cell>
          <cell r="D472" t="str">
            <v>087</v>
          </cell>
          <cell r="E472" t="str">
            <v>PIONEER VALLEY PERFORMING ARTS</v>
          </cell>
          <cell r="F472" t="str">
            <v>EAST LONGMEADOW</v>
          </cell>
          <cell r="G472">
            <v>1</v>
          </cell>
          <cell r="H472">
            <v>0</v>
          </cell>
          <cell r="I472">
            <v>0</v>
          </cell>
          <cell r="J472">
            <v>9585.4654999999984</v>
          </cell>
          <cell r="K472">
            <v>1</v>
          </cell>
          <cell r="L472">
            <v>0</v>
          </cell>
          <cell r="M472">
            <v>0</v>
          </cell>
          <cell r="N472">
            <v>9585</v>
          </cell>
          <cell r="O472">
            <v>3775</v>
          </cell>
        </row>
        <row r="473">
          <cell r="A473">
            <v>479278091</v>
          </cell>
          <cell r="B473" t="str">
            <v>479</v>
          </cell>
          <cell r="C473" t="str">
            <v>278</v>
          </cell>
          <cell r="D473" t="str">
            <v>091</v>
          </cell>
          <cell r="E473" t="str">
            <v>PIONEER VALLEY PERFORMING ARTS</v>
          </cell>
          <cell r="F473" t="str">
            <v>ERVING</v>
          </cell>
          <cell r="G473">
            <v>1</v>
          </cell>
          <cell r="H473">
            <v>0</v>
          </cell>
          <cell r="I473">
            <v>0</v>
          </cell>
          <cell r="J473">
            <v>9585.4654999999984</v>
          </cell>
          <cell r="K473">
            <v>1</v>
          </cell>
          <cell r="L473">
            <v>0</v>
          </cell>
          <cell r="M473">
            <v>0</v>
          </cell>
          <cell r="N473">
            <v>9585</v>
          </cell>
          <cell r="O473">
            <v>3775</v>
          </cell>
        </row>
        <row r="474">
          <cell r="A474">
            <v>479278111</v>
          </cell>
          <cell r="B474" t="str">
            <v>479</v>
          </cell>
          <cell r="C474" t="str">
            <v>278</v>
          </cell>
          <cell r="D474" t="str">
            <v>111</v>
          </cell>
          <cell r="E474" t="str">
            <v>PIONEER VALLEY PERFORMING ARTS</v>
          </cell>
          <cell r="F474" t="str">
            <v>GRANBY</v>
          </cell>
          <cell r="G474">
            <v>7</v>
          </cell>
          <cell r="H474">
            <v>5</v>
          </cell>
          <cell r="I474">
            <v>71.428571428571431</v>
          </cell>
          <cell r="J474">
            <v>86062.7785</v>
          </cell>
          <cell r="K474">
            <v>10</v>
          </cell>
          <cell r="L474">
            <v>20675</v>
          </cell>
          <cell r="M474">
            <v>24.023161185761623</v>
          </cell>
          <cell r="N474">
            <v>12295</v>
          </cell>
          <cell r="O474">
            <v>4135</v>
          </cell>
        </row>
        <row r="475">
          <cell r="A475">
            <v>479278114</v>
          </cell>
          <cell r="B475" t="str">
            <v>479</v>
          </cell>
          <cell r="C475" t="str">
            <v>278</v>
          </cell>
          <cell r="D475" t="str">
            <v>114</v>
          </cell>
          <cell r="E475" t="str">
            <v>PIONEER VALLEY PERFORMING ARTS</v>
          </cell>
          <cell r="F475" t="str">
            <v>GREENFIELD</v>
          </cell>
          <cell r="G475">
            <v>7</v>
          </cell>
          <cell r="H475">
            <v>1</v>
          </cell>
          <cell r="I475">
            <v>14.285714285714285</v>
          </cell>
          <cell r="J475">
            <v>64111.328500000003</v>
          </cell>
          <cell r="K475">
            <v>3</v>
          </cell>
          <cell r="L475">
            <v>3854.99</v>
          </cell>
          <cell r="M475">
            <v>6.0129622801374323</v>
          </cell>
          <cell r="N475">
            <v>9159</v>
          </cell>
          <cell r="O475">
            <v>3854.99</v>
          </cell>
        </row>
        <row r="476">
          <cell r="A476">
            <v>479278117</v>
          </cell>
          <cell r="B476" t="str">
            <v>479</v>
          </cell>
          <cell r="C476" t="str">
            <v>278</v>
          </cell>
          <cell r="D476" t="str">
            <v>117</v>
          </cell>
          <cell r="E476" t="str">
            <v>PIONEER VALLEY PERFORMING ARTS</v>
          </cell>
          <cell r="F476" t="str">
            <v>HADLEY</v>
          </cell>
          <cell r="G476">
            <v>11</v>
          </cell>
          <cell r="H476">
            <v>3</v>
          </cell>
          <cell r="I476">
            <v>27.27272727272727</v>
          </cell>
          <cell r="J476">
            <v>112233.6505</v>
          </cell>
          <cell r="K476">
            <v>6</v>
          </cell>
          <cell r="L476">
            <v>11924.97</v>
          </cell>
          <cell r="M476">
            <v>10.625128868992816</v>
          </cell>
          <cell r="N476">
            <v>10203</v>
          </cell>
          <cell r="O476">
            <v>3974.99</v>
          </cell>
        </row>
        <row r="477">
          <cell r="A477">
            <v>479278137</v>
          </cell>
          <cell r="B477" t="str">
            <v>479</v>
          </cell>
          <cell r="C477" t="str">
            <v>278</v>
          </cell>
          <cell r="D477" t="str">
            <v>137</v>
          </cell>
          <cell r="E477" t="str">
            <v>PIONEER VALLEY PERFORMING ARTS</v>
          </cell>
          <cell r="F477" t="str">
            <v>HOLYOKE</v>
          </cell>
          <cell r="G477">
            <v>19</v>
          </cell>
          <cell r="H477">
            <v>9</v>
          </cell>
          <cell r="I477">
            <v>47.368421052631575</v>
          </cell>
          <cell r="J477">
            <v>208715.9645</v>
          </cell>
          <cell r="K477">
            <v>9</v>
          </cell>
          <cell r="L477">
            <v>36855</v>
          </cell>
          <cell r="M477">
            <v>17.657968851731031</v>
          </cell>
          <cell r="N477">
            <v>10985</v>
          </cell>
          <cell r="O477">
            <v>4095</v>
          </cell>
        </row>
        <row r="478">
          <cell r="A478">
            <v>479278159</v>
          </cell>
          <cell r="B478" t="str">
            <v>479</v>
          </cell>
          <cell r="C478" t="str">
            <v>278</v>
          </cell>
          <cell r="D478" t="str">
            <v>159</v>
          </cell>
          <cell r="E478" t="str">
            <v>PIONEER VALLEY PERFORMING ARTS</v>
          </cell>
          <cell r="F478" t="str">
            <v>LONGMEADOW</v>
          </cell>
          <cell r="G478">
            <v>4</v>
          </cell>
          <cell r="H478">
            <v>1</v>
          </cell>
          <cell r="I478">
            <v>25</v>
          </cell>
          <cell r="J478">
            <v>38895.892</v>
          </cell>
          <cell r="K478">
            <v>6</v>
          </cell>
          <cell r="L478">
            <v>3974.99</v>
          </cell>
          <cell r="M478">
            <v>10.219562518324556</v>
          </cell>
          <cell r="N478">
            <v>9724</v>
          </cell>
          <cell r="O478">
            <v>3974.99</v>
          </cell>
        </row>
        <row r="479">
          <cell r="A479">
            <v>479278161</v>
          </cell>
          <cell r="B479" t="str">
            <v>479</v>
          </cell>
          <cell r="C479" t="str">
            <v>278</v>
          </cell>
          <cell r="D479" t="str">
            <v>161</v>
          </cell>
          <cell r="E479" t="str">
            <v>PIONEER VALLEY PERFORMING ARTS</v>
          </cell>
          <cell r="F479" t="str">
            <v>LUDLOW</v>
          </cell>
          <cell r="G479">
            <v>3</v>
          </cell>
          <cell r="H479">
            <v>0</v>
          </cell>
          <cell r="I479">
            <v>0</v>
          </cell>
          <cell r="J479">
            <v>27045.916499999999</v>
          </cell>
          <cell r="K479">
            <v>1</v>
          </cell>
          <cell r="L479">
            <v>0</v>
          </cell>
          <cell r="M479">
            <v>0</v>
          </cell>
          <cell r="N479">
            <v>9015</v>
          </cell>
          <cell r="O479">
            <v>3775</v>
          </cell>
        </row>
        <row r="480">
          <cell r="A480">
            <v>479278191</v>
          </cell>
          <cell r="B480" t="str">
            <v>479</v>
          </cell>
          <cell r="C480" t="str">
            <v>278</v>
          </cell>
          <cell r="D480" t="str">
            <v>191</v>
          </cell>
          <cell r="E480" t="str">
            <v>PIONEER VALLEY PERFORMING ARTS</v>
          </cell>
          <cell r="F480" t="str">
            <v>MONSON</v>
          </cell>
          <cell r="G480">
            <v>8</v>
          </cell>
          <cell r="H480">
            <v>2</v>
          </cell>
          <cell r="I480">
            <v>25</v>
          </cell>
          <cell r="J480">
            <v>84633.704000000012</v>
          </cell>
          <cell r="K480">
            <v>6</v>
          </cell>
          <cell r="L480">
            <v>7949.98</v>
          </cell>
          <cell r="M480">
            <v>9.3933972215135455</v>
          </cell>
          <cell r="N480">
            <v>10579</v>
          </cell>
          <cell r="O480">
            <v>3974.99</v>
          </cell>
        </row>
        <row r="481">
          <cell r="A481">
            <v>479278210</v>
          </cell>
          <cell r="B481" t="str">
            <v>479</v>
          </cell>
          <cell r="C481" t="str">
            <v>278</v>
          </cell>
          <cell r="D481" t="str">
            <v>210</v>
          </cell>
          <cell r="E481" t="str">
            <v>PIONEER VALLEY PERFORMING ARTS</v>
          </cell>
          <cell r="F481" t="str">
            <v>NORTHAMPTON</v>
          </cell>
          <cell r="G481">
            <v>46</v>
          </cell>
          <cell r="H481">
            <v>6</v>
          </cell>
          <cell r="I481">
            <v>13.043478260869565</v>
          </cell>
          <cell r="J481">
            <v>445246.07300000003</v>
          </cell>
          <cell r="K481">
            <v>3</v>
          </cell>
          <cell r="L481">
            <v>23129.94</v>
          </cell>
          <cell r="M481">
            <v>5.1948667046413224</v>
          </cell>
          <cell r="N481">
            <v>9679</v>
          </cell>
          <cell r="O481">
            <v>3854.99</v>
          </cell>
        </row>
        <row r="482">
          <cell r="A482">
            <v>479278227</v>
          </cell>
          <cell r="B482" t="str">
            <v>479</v>
          </cell>
          <cell r="C482" t="str">
            <v>278</v>
          </cell>
          <cell r="D482" t="str">
            <v>227</v>
          </cell>
          <cell r="E482" t="str">
            <v>PIONEER VALLEY PERFORMING ARTS</v>
          </cell>
          <cell r="F482" t="str">
            <v>PALMER</v>
          </cell>
          <cell r="G482">
            <v>3</v>
          </cell>
          <cell r="H482">
            <v>0</v>
          </cell>
          <cell r="I482">
            <v>0</v>
          </cell>
          <cell r="J482">
            <v>28756.396499999999</v>
          </cell>
          <cell r="K482">
            <v>1</v>
          </cell>
          <cell r="L482">
            <v>0</v>
          </cell>
          <cell r="M482">
            <v>0</v>
          </cell>
          <cell r="N482">
            <v>9585</v>
          </cell>
          <cell r="O482">
            <v>3775</v>
          </cell>
        </row>
        <row r="483">
          <cell r="A483">
            <v>479278278</v>
          </cell>
          <cell r="B483" t="str">
            <v>479</v>
          </cell>
          <cell r="C483" t="str">
            <v>278</v>
          </cell>
          <cell r="D483" t="str">
            <v>278</v>
          </cell>
          <cell r="E483" t="str">
            <v>PIONEER VALLEY PERFORMING ARTS</v>
          </cell>
          <cell r="F483" t="str">
            <v>SOUTH HADLEY</v>
          </cell>
          <cell r="G483">
            <v>48</v>
          </cell>
          <cell r="H483">
            <v>5</v>
          </cell>
          <cell r="I483">
            <v>10.416666666666668</v>
          </cell>
          <cell r="J483">
            <v>444967.74399999995</v>
          </cell>
          <cell r="K483">
            <v>2</v>
          </cell>
          <cell r="L483">
            <v>19075</v>
          </cell>
          <cell r="M483">
            <v>4.2868275863160097</v>
          </cell>
          <cell r="N483">
            <v>9270</v>
          </cell>
          <cell r="O483">
            <v>3815</v>
          </cell>
        </row>
        <row r="484">
          <cell r="A484">
            <v>479278281</v>
          </cell>
          <cell r="B484" t="str">
            <v>479</v>
          </cell>
          <cell r="C484" t="str">
            <v>278</v>
          </cell>
          <cell r="D484" t="str">
            <v>281</v>
          </cell>
          <cell r="E484" t="str">
            <v>PIONEER VALLEY PERFORMING ARTS</v>
          </cell>
          <cell r="F484" t="str">
            <v>SPRINGFIELD</v>
          </cell>
          <cell r="G484">
            <v>52</v>
          </cell>
          <cell r="H484">
            <v>24</v>
          </cell>
          <cell r="I484">
            <v>46.153846153846153</v>
          </cell>
          <cell r="J484">
            <v>564225.08600000001</v>
          </cell>
          <cell r="K484">
            <v>9</v>
          </cell>
          <cell r="L484">
            <v>98280</v>
          </cell>
          <cell r="M484">
            <v>17.418580357130736</v>
          </cell>
          <cell r="N484">
            <v>10850</v>
          </cell>
          <cell r="O484">
            <v>4095</v>
          </cell>
        </row>
        <row r="485">
          <cell r="A485">
            <v>479278309</v>
          </cell>
          <cell r="B485" t="str">
            <v>479</v>
          </cell>
          <cell r="C485" t="str">
            <v>278</v>
          </cell>
          <cell r="D485" t="str">
            <v>309</v>
          </cell>
          <cell r="E485" t="str">
            <v>PIONEER VALLEY PERFORMING ARTS</v>
          </cell>
          <cell r="F485" t="str">
            <v>WARE</v>
          </cell>
          <cell r="G485">
            <v>4</v>
          </cell>
          <cell r="H485">
            <v>2</v>
          </cell>
          <cell r="I485">
            <v>50</v>
          </cell>
          <cell r="J485">
            <v>43190.902000000002</v>
          </cell>
          <cell r="K485">
            <v>10</v>
          </cell>
          <cell r="L485">
            <v>8270</v>
          </cell>
          <cell r="M485">
            <v>19.147551028223489</v>
          </cell>
          <cell r="N485">
            <v>10798</v>
          </cell>
          <cell r="O485">
            <v>4135</v>
          </cell>
        </row>
        <row r="486">
          <cell r="A486">
            <v>479278325</v>
          </cell>
          <cell r="B486" t="str">
            <v>479</v>
          </cell>
          <cell r="C486" t="str">
            <v>278</v>
          </cell>
          <cell r="D486" t="str">
            <v>325</v>
          </cell>
          <cell r="E486" t="str">
            <v>PIONEER VALLEY PERFORMING ARTS</v>
          </cell>
          <cell r="F486" t="str">
            <v>WESTFIELD</v>
          </cell>
          <cell r="G486">
            <v>3</v>
          </cell>
          <cell r="H486">
            <v>1</v>
          </cell>
          <cell r="I486">
            <v>33.333333333333329</v>
          </cell>
          <cell r="J486">
            <v>27679.946500000002</v>
          </cell>
          <cell r="K486">
            <v>8</v>
          </cell>
          <cell r="L486">
            <v>4054.9900000000002</v>
          </cell>
          <cell r="M486">
            <v>14.649558661538597</v>
          </cell>
          <cell r="N486">
            <v>9227</v>
          </cell>
          <cell r="O486">
            <v>4054.9900000000002</v>
          </cell>
        </row>
        <row r="487">
          <cell r="A487">
            <v>479278332</v>
          </cell>
          <cell r="B487" t="str">
            <v>479</v>
          </cell>
          <cell r="C487" t="str">
            <v>278</v>
          </cell>
          <cell r="D487" t="str">
            <v>332</v>
          </cell>
          <cell r="E487" t="str">
            <v>PIONEER VALLEY PERFORMING ARTS</v>
          </cell>
          <cell r="F487" t="str">
            <v>WEST SPRINGFIELD</v>
          </cell>
          <cell r="G487">
            <v>6</v>
          </cell>
          <cell r="H487">
            <v>3</v>
          </cell>
          <cell r="I487">
            <v>50</v>
          </cell>
          <cell r="J487">
            <v>66496.832999999999</v>
          </cell>
          <cell r="K487">
            <v>10</v>
          </cell>
          <cell r="L487">
            <v>12405</v>
          </cell>
          <cell r="M487">
            <v>18.655023766319818</v>
          </cell>
          <cell r="N487">
            <v>11083</v>
          </cell>
          <cell r="O487">
            <v>4135</v>
          </cell>
        </row>
        <row r="488">
          <cell r="A488">
            <v>479278605</v>
          </cell>
          <cell r="B488" t="str">
            <v>479</v>
          </cell>
          <cell r="C488" t="str">
            <v>278</v>
          </cell>
          <cell r="D488" t="str">
            <v>605</v>
          </cell>
          <cell r="E488" t="str">
            <v>PIONEER VALLEY PERFORMING ARTS</v>
          </cell>
          <cell r="F488" t="str">
            <v>AMHERST PELHAM</v>
          </cell>
          <cell r="G488">
            <v>55</v>
          </cell>
          <cell r="H488">
            <v>6</v>
          </cell>
          <cell r="I488">
            <v>10.909090909090908</v>
          </cell>
          <cell r="J488">
            <v>515881.0025</v>
          </cell>
          <cell r="K488">
            <v>2</v>
          </cell>
          <cell r="L488">
            <v>22890</v>
          </cell>
          <cell r="M488">
            <v>4.4370697678482545</v>
          </cell>
          <cell r="N488">
            <v>9380</v>
          </cell>
          <cell r="O488">
            <v>3815</v>
          </cell>
        </row>
        <row r="489">
          <cell r="A489">
            <v>479278615</v>
          </cell>
          <cell r="B489" t="str">
            <v>479</v>
          </cell>
          <cell r="C489" t="str">
            <v>278</v>
          </cell>
          <cell r="D489" t="str">
            <v>615</v>
          </cell>
          <cell r="E489" t="str">
            <v>PIONEER VALLEY PERFORMING ARTS</v>
          </cell>
          <cell r="F489" t="str">
            <v>ATHOL ROYALSTON</v>
          </cell>
          <cell r="G489">
            <v>1</v>
          </cell>
          <cell r="H489">
            <v>0</v>
          </cell>
          <cell r="I489">
            <v>0</v>
          </cell>
          <cell r="J489">
            <v>9585.4654999999984</v>
          </cell>
          <cell r="K489">
            <v>1</v>
          </cell>
          <cell r="L489">
            <v>0</v>
          </cell>
          <cell r="M489">
            <v>0</v>
          </cell>
          <cell r="N489">
            <v>9585</v>
          </cell>
          <cell r="O489">
            <v>3775</v>
          </cell>
        </row>
        <row r="490">
          <cell r="A490">
            <v>479278670</v>
          </cell>
          <cell r="B490" t="str">
            <v>479</v>
          </cell>
          <cell r="C490" t="str">
            <v>278</v>
          </cell>
          <cell r="D490" t="str">
            <v>670</v>
          </cell>
          <cell r="E490" t="str">
            <v>PIONEER VALLEY PERFORMING ARTS</v>
          </cell>
          <cell r="F490" t="str">
            <v>FRONTIER</v>
          </cell>
          <cell r="G490">
            <v>14</v>
          </cell>
          <cell r="H490">
            <v>2</v>
          </cell>
          <cell r="I490">
            <v>14.285714285714285</v>
          </cell>
          <cell r="J490">
            <v>135064.57699999999</v>
          </cell>
          <cell r="K490">
            <v>3</v>
          </cell>
          <cell r="L490">
            <v>7709.98</v>
          </cell>
          <cell r="M490">
            <v>5.7083657101299039</v>
          </cell>
          <cell r="N490">
            <v>9647</v>
          </cell>
          <cell r="O490">
            <v>3854.99</v>
          </cell>
        </row>
        <row r="491">
          <cell r="A491">
            <v>479278672</v>
          </cell>
          <cell r="B491" t="str">
            <v>479</v>
          </cell>
          <cell r="C491" t="str">
            <v>278</v>
          </cell>
          <cell r="D491" t="str">
            <v>672</v>
          </cell>
          <cell r="E491" t="str">
            <v>PIONEER VALLEY PERFORMING ARTS</v>
          </cell>
          <cell r="F491" t="str">
            <v>GATEWAY</v>
          </cell>
          <cell r="G491">
            <v>2</v>
          </cell>
          <cell r="H491">
            <v>0</v>
          </cell>
          <cell r="I491">
            <v>0</v>
          </cell>
          <cell r="J491">
            <v>17460.451000000001</v>
          </cell>
          <cell r="K491">
            <v>1</v>
          </cell>
          <cell r="L491">
            <v>0</v>
          </cell>
          <cell r="M491">
            <v>0</v>
          </cell>
          <cell r="N491">
            <v>8730</v>
          </cell>
          <cell r="O491">
            <v>3775</v>
          </cell>
        </row>
        <row r="492">
          <cell r="A492">
            <v>479278674</v>
          </cell>
          <cell r="B492" t="str">
            <v>479</v>
          </cell>
          <cell r="C492" t="str">
            <v>278</v>
          </cell>
          <cell r="D492" t="str">
            <v>674</v>
          </cell>
          <cell r="E492" t="str">
            <v>PIONEER VALLEY PERFORMING ARTS</v>
          </cell>
          <cell r="F492" t="str">
            <v>GILL MONTAGUE</v>
          </cell>
          <cell r="G492">
            <v>5</v>
          </cell>
          <cell r="H492">
            <v>2</v>
          </cell>
          <cell r="I492">
            <v>40</v>
          </cell>
          <cell r="J492">
            <v>50985.887499999997</v>
          </cell>
          <cell r="K492">
            <v>9</v>
          </cell>
          <cell r="L492">
            <v>8190</v>
          </cell>
          <cell r="M492">
            <v>16.063268487775172</v>
          </cell>
          <cell r="N492">
            <v>10197</v>
          </cell>
          <cell r="O492">
            <v>4095</v>
          </cell>
        </row>
        <row r="493">
          <cell r="A493">
            <v>479278675</v>
          </cell>
          <cell r="B493" t="str">
            <v>479</v>
          </cell>
          <cell r="C493" t="str">
            <v>278</v>
          </cell>
          <cell r="D493" t="str">
            <v>675</v>
          </cell>
          <cell r="E493" t="str">
            <v>PIONEER VALLEY PERFORMING ARTS</v>
          </cell>
          <cell r="F493" t="str">
            <v>HAMILTON WENHAM</v>
          </cell>
          <cell r="G493">
            <v>1</v>
          </cell>
          <cell r="H493">
            <v>1</v>
          </cell>
          <cell r="I493">
            <v>100</v>
          </cell>
          <cell r="J493">
            <v>12009.985499999999</v>
          </cell>
          <cell r="K493">
            <v>10</v>
          </cell>
          <cell r="L493">
            <v>4135</v>
          </cell>
          <cell r="M493">
            <v>34.429683532923505</v>
          </cell>
          <cell r="N493">
            <v>12010</v>
          </cell>
          <cell r="O493">
            <v>4135</v>
          </cell>
        </row>
        <row r="494">
          <cell r="A494">
            <v>479278680</v>
          </cell>
          <cell r="B494" t="str">
            <v>479</v>
          </cell>
          <cell r="C494" t="str">
            <v>278</v>
          </cell>
          <cell r="D494" t="str">
            <v>680</v>
          </cell>
          <cell r="E494" t="str">
            <v>PIONEER VALLEY PERFORMING ARTS</v>
          </cell>
          <cell r="F494" t="str">
            <v>HAMPDEN WILBRAHAM</v>
          </cell>
          <cell r="G494">
            <v>6</v>
          </cell>
          <cell r="H494">
            <v>1</v>
          </cell>
          <cell r="I494">
            <v>16.666666666666664</v>
          </cell>
          <cell r="J494">
            <v>54565.873000000007</v>
          </cell>
          <cell r="K494">
            <v>4</v>
          </cell>
          <cell r="L494">
            <v>3895</v>
          </cell>
          <cell r="M494">
            <v>7.1381612459494592</v>
          </cell>
          <cell r="N494">
            <v>9094</v>
          </cell>
          <cell r="O494">
            <v>3895</v>
          </cell>
        </row>
        <row r="495">
          <cell r="A495">
            <v>479278683</v>
          </cell>
          <cell r="B495" t="str">
            <v>479</v>
          </cell>
          <cell r="C495" t="str">
            <v>278</v>
          </cell>
          <cell r="D495" t="str">
            <v>683</v>
          </cell>
          <cell r="E495" t="str">
            <v>PIONEER VALLEY PERFORMING ARTS</v>
          </cell>
          <cell r="F495" t="str">
            <v>HAMPSHIRE</v>
          </cell>
          <cell r="G495">
            <v>10</v>
          </cell>
          <cell r="H495">
            <v>1</v>
          </cell>
          <cell r="I495">
            <v>10</v>
          </cell>
          <cell r="J495">
            <v>99669.654999999999</v>
          </cell>
          <cell r="K495">
            <v>2</v>
          </cell>
          <cell r="L495">
            <v>3815</v>
          </cell>
          <cell r="M495">
            <v>3.8276444319988867</v>
          </cell>
          <cell r="N495">
            <v>9967</v>
          </cell>
          <cell r="O495">
            <v>3815</v>
          </cell>
        </row>
        <row r="496">
          <cell r="A496">
            <v>479278717</v>
          </cell>
          <cell r="B496" t="str">
            <v>479</v>
          </cell>
          <cell r="C496" t="str">
            <v>278</v>
          </cell>
          <cell r="D496" t="str">
            <v>717</v>
          </cell>
          <cell r="E496" t="str">
            <v>PIONEER VALLEY PERFORMING ARTS</v>
          </cell>
          <cell r="F496" t="str">
            <v>MOHAWK TRAIL</v>
          </cell>
          <cell r="G496">
            <v>3</v>
          </cell>
          <cell r="H496">
            <v>3</v>
          </cell>
          <cell r="I496">
            <v>100</v>
          </cell>
          <cell r="J496">
            <v>39450.916499999999</v>
          </cell>
          <cell r="K496">
            <v>10</v>
          </cell>
          <cell r="L496">
            <v>12405</v>
          </cell>
          <cell r="M496">
            <v>31.444136411887925</v>
          </cell>
          <cell r="N496">
            <v>13150</v>
          </cell>
          <cell r="O496">
            <v>4135</v>
          </cell>
        </row>
        <row r="497">
          <cell r="A497">
            <v>479278750</v>
          </cell>
          <cell r="B497" t="str">
            <v>479</v>
          </cell>
          <cell r="C497" t="str">
            <v>278</v>
          </cell>
          <cell r="D497" t="str">
            <v>750</v>
          </cell>
          <cell r="E497" t="str">
            <v>PIONEER VALLEY PERFORMING ARTS</v>
          </cell>
          <cell r="F497" t="str">
            <v>PIONEER</v>
          </cell>
          <cell r="G497">
            <v>1</v>
          </cell>
          <cell r="H497">
            <v>1</v>
          </cell>
          <cell r="I497">
            <v>100</v>
          </cell>
          <cell r="J497">
            <v>13720.465500000002</v>
          </cell>
          <cell r="K497">
            <v>10</v>
          </cell>
          <cell r="L497">
            <v>4135</v>
          </cell>
          <cell r="M497">
            <v>30.137461444001296</v>
          </cell>
          <cell r="N497">
            <v>13720</v>
          </cell>
          <cell r="O497">
            <v>4135</v>
          </cell>
        </row>
        <row r="498">
          <cell r="A498">
            <v>479278755</v>
          </cell>
          <cell r="B498" t="str">
            <v>479</v>
          </cell>
          <cell r="C498" t="str">
            <v>278</v>
          </cell>
          <cell r="D498" t="str">
            <v>755</v>
          </cell>
          <cell r="E498" t="str">
            <v>PIONEER VALLEY PERFORMING ARTS</v>
          </cell>
          <cell r="F498" t="str">
            <v>RALPH C MAHAR</v>
          </cell>
          <cell r="G498">
            <v>2</v>
          </cell>
          <cell r="H498">
            <v>0</v>
          </cell>
          <cell r="I498">
            <v>0</v>
          </cell>
          <cell r="J498">
            <v>17460.451000000001</v>
          </cell>
          <cell r="K498">
            <v>1</v>
          </cell>
          <cell r="L498">
            <v>0</v>
          </cell>
          <cell r="M498">
            <v>0</v>
          </cell>
          <cell r="N498">
            <v>8730</v>
          </cell>
          <cell r="O498">
            <v>3775</v>
          </cell>
        </row>
        <row r="499">
          <cell r="A499">
            <v>479278766</v>
          </cell>
          <cell r="B499" t="str">
            <v>479</v>
          </cell>
          <cell r="C499" t="str">
            <v>278</v>
          </cell>
          <cell r="D499" t="str">
            <v>766</v>
          </cell>
          <cell r="E499" t="str">
            <v>PIONEER VALLEY PERFORMING ARTS</v>
          </cell>
          <cell r="F499" t="str">
            <v>SOUTHWICK TOLLAND GRANVILLE</v>
          </cell>
          <cell r="G499">
            <v>3</v>
          </cell>
          <cell r="H499">
            <v>1</v>
          </cell>
          <cell r="I499">
            <v>33.333333333333329</v>
          </cell>
          <cell r="J499">
            <v>31100.906499999997</v>
          </cell>
          <cell r="K499">
            <v>8</v>
          </cell>
          <cell r="L499">
            <v>4054.9900000000002</v>
          </cell>
          <cell r="M499">
            <v>13.038173019169072</v>
          </cell>
          <cell r="N499">
            <v>10367</v>
          </cell>
          <cell r="O499">
            <v>4054.9900000000002</v>
          </cell>
        </row>
        <row r="500">
          <cell r="A500">
            <v>481035035</v>
          </cell>
          <cell r="B500" t="str">
            <v>481</v>
          </cell>
          <cell r="C500" t="str">
            <v>035</v>
          </cell>
          <cell r="D500" t="str">
            <v>035</v>
          </cell>
          <cell r="E500" t="str">
            <v>BOSTON RENAISSANCE</v>
          </cell>
          <cell r="F500" t="str">
            <v>BOSTON</v>
          </cell>
          <cell r="G500">
            <v>841</v>
          </cell>
          <cell r="H500">
            <v>462</v>
          </cell>
          <cell r="I500">
            <v>54.934601664684898</v>
          </cell>
          <cell r="J500">
            <v>9435603.3792837504</v>
          </cell>
          <cell r="K500">
            <v>10</v>
          </cell>
          <cell r="L500">
            <v>2057468.4899999998</v>
          </cell>
          <cell r="M500">
            <v>21.8053727705136</v>
          </cell>
          <cell r="N500">
            <v>11220</v>
          </cell>
          <cell r="O500">
            <v>4453.3949999999995</v>
          </cell>
        </row>
        <row r="501">
          <cell r="A501">
            <v>481035040</v>
          </cell>
          <cell r="B501" t="str">
            <v>481</v>
          </cell>
          <cell r="C501" t="str">
            <v>035</v>
          </cell>
          <cell r="D501" t="str">
            <v>040</v>
          </cell>
          <cell r="E501" t="str">
            <v>BOSTON RENAISSANCE</v>
          </cell>
          <cell r="F501" t="str">
            <v>BRAINTREE</v>
          </cell>
          <cell r="G501">
            <v>1</v>
          </cell>
          <cell r="H501">
            <v>1</v>
          </cell>
          <cell r="I501">
            <v>100</v>
          </cell>
          <cell r="J501">
            <v>13216.267283874997</v>
          </cell>
          <cell r="K501">
            <v>10</v>
          </cell>
          <cell r="L501">
            <v>4453.3949999999995</v>
          </cell>
          <cell r="M501">
            <v>33.696314582208331</v>
          </cell>
          <cell r="N501">
            <v>13216</v>
          </cell>
          <cell r="O501">
            <v>4453.3949999999995</v>
          </cell>
        </row>
        <row r="502">
          <cell r="A502">
            <v>481035044</v>
          </cell>
          <cell r="B502" t="str">
            <v>481</v>
          </cell>
          <cell r="C502" t="str">
            <v>035</v>
          </cell>
          <cell r="D502" t="str">
            <v>044</v>
          </cell>
          <cell r="E502" t="str">
            <v>BOSTON RENAISSANCE</v>
          </cell>
          <cell r="F502" t="str">
            <v>BROCKTON</v>
          </cell>
          <cell r="G502">
            <v>9</v>
          </cell>
          <cell r="H502">
            <v>3</v>
          </cell>
          <cell r="I502">
            <v>33.333333333333329</v>
          </cell>
          <cell r="J502">
            <v>88905.238381000003</v>
          </cell>
          <cell r="K502">
            <v>8</v>
          </cell>
          <cell r="L502">
            <v>13101.672689999999</v>
          </cell>
          <cell r="M502">
            <v>14.736671233986554</v>
          </cell>
          <cell r="N502">
            <v>9878</v>
          </cell>
          <cell r="O502">
            <v>4367.2242299999998</v>
          </cell>
        </row>
        <row r="503">
          <cell r="A503">
            <v>481035073</v>
          </cell>
          <cell r="B503" t="str">
            <v>481</v>
          </cell>
          <cell r="C503" t="str">
            <v>035</v>
          </cell>
          <cell r="D503" t="str">
            <v>073</v>
          </cell>
          <cell r="E503" t="str">
            <v>BOSTON RENAISSANCE</v>
          </cell>
          <cell r="F503" t="str">
            <v>DEDHAM</v>
          </cell>
          <cell r="G503">
            <v>2</v>
          </cell>
          <cell r="H503">
            <v>0</v>
          </cell>
          <cell r="I503">
            <v>0</v>
          </cell>
          <cell r="J503">
            <v>12653.374933874999</v>
          </cell>
          <cell r="K503">
            <v>1</v>
          </cell>
          <cell r="L503">
            <v>0</v>
          </cell>
          <cell r="M503">
            <v>0</v>
          </cell>
          <cell r="N503">
            <v>6327</v>
          </cell>
          <cell r="O503">
            <v>4065.6749999999997</v>
          </cell>
        </row>
        <row r="504">
          <cell r="A504">
            <v>481035160</v>
          </cell>
          <cell r="B504" t="str">
            <v>481</v>
          </cell>
          <cell r="C504" t="str">
            <v>035</v>
          </cell>
          <cell r="D504" t="str">
            <v>160</v>
          </cell>
          <cell r="E504" t="str">
            <v>BOSTON RENAISSANCE</v>
          </cell>
          <cell r="F504" t="str">
            <v>LOWELL</v>
          </cell>
          <cell r="G504">
            <v>1</v>
          </cell>
          <cell r="H504">
            <v>1</v>
          </cell>
          <cell r="I504">
            <v>100</v>
          </cell>
          <cell r="J504">
            <v>13169.249313875</v>
          </cell>
          <cell r="K504">
            <v>10</v>
          </cell>
          <cell r="L504">
            <v>4453.3949999999995</v>
          </cell>
          <cell r="M504">
            <v>33.816620020307028</v>
          </cell>
          <cell r="N504">
            <v>13169</v>
          </cell>
          <cell r="O504">
            <v>4453.3949999999995</v>
          </cell>
        </row>
        <row r="505">
          <cell r="A505">
            <v>481035199</v>
          </cell>
          <cell r="B505" t="str">
            <v>481</v>
          </cell>
          <cell r="C505" t="str">
            <v>035</v>
          </cell>
          <cell r="D505" t="str">
            <v>199</v>
          </cell>
          <cell r="E505" t="str">
            <v>BOSTON RENAISSANCE</v>
          </cell>
          <cell r="F505" t="str">
            <v>NEEDHAM</v>
          </cell>
          <cell r="G505">
            <v>1</v>
          </cell>
          <cell r="H505">
            <v>0</v>
          </cell>
          <cell r="I505">
            <v>0</v>
          </cell>
          <cell r="J505">
            <v>8788.162933874999</v>
          </cell>
          <cell r="K505">
            <v>1</v>
          </cell>
          <cell r="L505">
            <v>0</v>
          </cell>
          <cell r="M505">
            <v>0</v>
          </cell>
          <cell r="N505">
            <v>8788</v>
          </cell>
          <cell r="O505">
            <v>4065.6749999999997</v>
          </cell>
        </row>
        <row r="506">
          <cell r="A506">
            <v>481035220</v>
          </cell>
          <cell r="B506" t="str">
            <v>481</v>
          </cell>
          <cell r="C506" t="str">
            <v>035</v>
          </cell>
          <cell r="D506" t="str">
            <v>220</v>
          </cell>
          <cell r="E506" t="str">
            <v>BOSTON RENAISSANCE</v>
          </cell>
          <cell r="F506" t="str">
            <v>NORWOOD</v>
          </cell>
          <cell r="G506">
            <v>1</v>
          </cell>
          <cell r="H506">
            <v>0</v>
          </cell>
          <cell r="I506">
            <v>0</v>
          </cell>
          <cell r="J506">
            <v>8788.162933874999</v>
          </cell>
          <cell r="K506">
            <v>1</v>
          </cell>
          <cell r="L506">
            <v>0</v>
          </cell>
          <cell r="M506">
            <v>0</v>
          </cell>
          <cell r="N506">
            <v>8788</v>
          </cell>
          <cell r="O506">
            <v>4065.6749999999997</v>
          </cell>
        </row>
        <row r="507">
          <cell r="A507">
            <v>481035243</v>
          </cell>
          <cell r="B507" t="str">
            <v>481</v>
          </cell>
          <cell r="C507" t="str">
            <v>035</v>
          </cell>
          <cell r="D507" t="str">
            <v>243</v>
          </cell>
          <cell r="E507" t="str">
            <v>BOSTON RENAISSANCE</v>
          </cell>
          <cell r="F507" t="str">
            <v>QUINCY</v>
          </cell>
          <cell r="G507">
            <v>2</v>
          </cell>
          <cell r="H507">
            <v>2</v>
          </cell>
          <cell r="I507">
            <v>100</v>
          </cell>
          <cell r="J507">
            <v>26432.534567749994</v>
          </cell>
          <cell r="K507">
            <v>10</v>
          </cell>
          <cell r="L507">
            <v>8906.7899999999991</v>
          </cell>
          <cell r="M507">
            <v>33.696314582208331</v>
          </cell>
          <cell r="N507">
            <v>13216</v>
          </cell>
          <cell r="O507">
            <v>4453.3949999999995</v>
          </cell>
        </row>
        <row r="508">
          <cell r="A508">
            <v>481035244</v>
          </cell>
          <cell r="B508" t="str">
            <v>481</v>
          </cell>
          <cell r="C508" t="str">
            <v>035</v>
          </cell>
          <cell r="D508" t="str">
            <v>244</v>
          </cell>
          <cell r="E508" t="str">
            <v>BOSTON RENAISSANCE</v>
          </cell>
          <cell r="F508" t="str">
            <v>RANDOLPH</v>
          </cell>
          <cell r="G508">
            <v>14</v>
          </cell>
          <cell r="H508">
            <v>6</v>
          </cell>
          <cell r="I508">
            <v>42.857142857142854</v>
          </cell>
          <cell r="J508">
            <v>142771.30440650001</v>
          </cell>
          <cell r="K508">
            <v>9</v>
          </cell>
          <cell r="L508">
            <v>26461.89</v>
          </cell>
          <cell r="M508">
            <v>18.534459785180232</v>
          </cell>
          <cell r="N508">
            <v>10198</v>
          </cell>
          <cell r="O508">
            <v>4410.3149999999996</v>
          </cell>
        </row>
        <row r="509">
          <cell r="A509">
            <v>481035307</v>
          </cell>
          <cell r="B509" t="str">
            <v>481</v>
          </cell>
          <cell r="C509" t="str">
            <v>035</v>
          </cell>
          <cell r="D509" t="str">
            <v>307</v>
          </cell>
          <cell r="E509" t="str">
            <v>BOSTON RENAISSANCE</v>
          </cell>
          <cell r="F509" t="str">
            <v>WALPOLE</v>
          </cell>
          <cell r="G509">
            <v>1</v>
          </cell>
          <cell r="H509">
            <v>0</v>
          </cell>
          <cell r="I509">
            <v>0</v>
          </cell>
          <cell r="J509">
            <v>8741.1449638749982</v>
          </cell>
          <cell r="K509">
            <v>1</v>
          </cell>
          <cell r="L509">
            <v>0</v>
          </cell>
          <cell r="M509">
            <v>0</v>
          </cell>
          <cell r="N509">
            <v>8741</v>
          </cell>
          <cell r="O509">
            <v>4065.6749999999997</v>
          </cell>
        </row>
        <row r="510">
          <cell r="A510">
            <v>481035336</v>
          </cell>
          <cell r="B510" t="str">
            <v>481</v>
          </cell>
          <cell r="C510" t="str">
            <v>035</v>
          </cell>
          <cell r="D510" t="str">
            <v>336</v>
          </cell>
          <cell r="E510" t="str">
            <v>BOSTON RENAISSANCE</v>
          </cell>
          <cell r="F510" t="str">
            <v>WEYMOUTH</v>
          </cell>
          <cell r="G510">
            <v>3</v>
          </cell>
          <cell r="H510">
            <v>3</v>
          </cell>
          <cell r="I510">
            <v>100</v>
          </cell>
          <cell r="J510">
            <v>39242.971671624997</v>
          </cell>
          <cell r="K510">
            <v>10</v>
          </cell>
          <cell r="L510">
            <v>13360.184999999999</v>
          </cell>
          <cell r="M510">
            <v>34.044784150890919</v>
          </cell>
          <cell r="N510">
            <v>13081</v>
          </cell>
          <cell r="O510">
            <v>4453.3949999999995</v>
          </cell>
        </row>
        <row r="511">
          <cell r="A511">
            <v>481035780</v>
          </cell>
          <cell r="B511" t="str">
            <v>481</v>
          </cell>
          <cell r="C511" t="str">
            <v>035</v>
          </cell>
          <cell r="D511" t="str">
            <v>780</v>
          </cell>
          <cell r="E511" t="str">
            <v>BOSTON RENAISSANCE</v>
          </cell>
          <cell r="F511" t="str">
            <v>WHITMAN HANSON</v>
          </cell>
          <cell r="G511">
            <v>2</v>
          </cell>
          <cell r="H511">
            <v>0</v>
          </cell>
          <cell r="I511">
            <v>0</v>
          </cell>
          <cell r="J511">
            <v>17576.325867749998</v>
          </cell>
          <cell r="K511">
            <v>1</v>
          </cell>
          <cell r="L511">
            <v>0</v>
          </cell>
          <cell r="M511">
            <v>0</v>
          </cell>
          <cell r="N511">
            <v>8788</v>
          </cell>
          <cell r="O511">
            <v>4065.6749999999997</v>
          </cell>
        </row>
        <row r="512">
          <cell r="A512">
            <v>482204007</v>
          </cell>
          <cell r="B512" t="str">
            <v>482</v>
          </cell>
          <cell r="C512" t="str">
            <v>204</v>
          </cell>
          <cell r="D512" t="str">
            <v>007</v>
          </cell>
          <cell r="E512" t="str">
            <v>RIVER VALLEY</v>
          </cell>
          <cell r="F512" t="str">
            <v>AMESBURY</v>
          </cell>
          <cell r="G512">
            <v>51</v>
          </cell>
          <cell r="H512">
            <v>2</v>
          </cell>
          <cell r="I512">
            <v>3.9215686274509802</v>
          </cell>
          <cell r="J512">
            <v>420719.51050000003</v>
          </cell>
          <cell r="K512">
            <v>1</v>
          </cell>
          <cell r="L512">
            <v>7550</v>
          </cell>
          <cell r="M512">
            <v>1.7945447766440106</v>
          </cell>
          <cell r="N512">
            <v>8249</v>
          </cell>
          <cell r="O512">
            <v>3775</v>
          </cell>
        </row>
        <row r="513">
          <cell r="A513">
            <v>482204105</v>
          </cell>
          <cell r="B513" t="str">
            <v>482</v>
          </cell>
          <cell r="C513" t="str">
            <v>204</v>
          </cell>
          <cell r="D513" t="str">
            <v>105</v>
          </cell>
          <cell r="E513" t="str">
            <v>RIVER VALLEY</v>
          </cell>
          <cell r="F513" t="str">
            <v>GEORGETOWN</v>
          </cell>
          <cell r="G513">
            <v>2</v>
          </cell>
          <cell r="H513">
            <v>0</v>
          </cell>
          <cell r="I513">
            <v>0</v>
          </cell>
          <cell r="J513">
            <v>16465.251</v>
          </cell>
          <cell r="K513">
            <v>1</v>
          </cell>
          <cell r="L513">
            <v>0</v>
          </cell>
          <cell r="M513">
            <v>0</v>
          </cell>
          <cell r="N513">
            <v>8233</v>
          </cell>
          <cell r="O513">
            <v>3775</v>
          </cell>
        </row>
        <row r="514">
          <cell r="A514">
            <v>482204128</v>
          </cell>
          <cell r="B514" t="str">
            <v>482</v>
          </cell>
          <cell r="C514" t="str">
            <v>204</v>
          </cell>
          <cell r="D514" t="str">
            <v>128</v>
          </cell>
          <cell r="E514" t="str">
            <v>RIVER VALLEY</v>
          </cell>
          <cell r="F514" t="str">
            <v>HAVERHILL</v>
          </cell>
          <cell r="G514">
            <v>2</v>
          </cell>
          <cell r="H514">
            <v>0</v>
          </cell>
          <cell r="I514">
            <v>0</v>
          </cell>
          <cell r="J514">
            <v>16085.781000000003</v>
          </cell>
          <cell r="K514">
            <v>1</v>
          </cell>
          <cell r="L514">
            <v>0</v>
          </cell>
          <cell r="M514">
            <v>0</v>
          </cell>
          <cell r="N514">
            <v>8043</v>
          </cell>
          <cell r="O514">
            <v>3775</v>
          </cell>
        </row>
        <row r="515">
          <cell r="A515">
            <v>482204204</v>
          </cell>
          <cell r="B515" t="str">
            <v>482</v>
          </cell>
          <cell r="C515" t="str">
            <v>204</v>
          </cell>
          <cell r="D515" t="str">
            <v>204</v>
          </cell>
          <cell r="E515" t="str">
            <v>RIVER VALLEY</v>
          </cell>
          <cell r="F515" t="str">
            <v>NEWBURYPORT</v>
          </cell>
          <cell r="G515">
            <v>156</v>
          </cell>
          <cell r="H515">
            <v>6</v>
          </cell>
          <cell r="I515">
            <v>3.8461538461538463</v>
          </cell>
          <cell r="J515">
            <v>1292862.4380000001</v>
          </cell>
          <cell r="K515">
            <v>1</v>
          </cell>
          <cell r="L515">
            <v>22650</v>
          </cell>
          <cell r="M515">
            <v>1.7519265263084394</v>
          </cell>
          <cell r="N515">
            <v>8288</v>
          </cell>
          <cell r="O515">
            <v>3775</v>
          </cell>
        </row>
        <row r="516">
          <cell r="A516">
            <v>482204211</v>
          </cell>
          <cell r="B516" t="str">
            <v>482</v>
          </cell>
          <cell r="C516" t="str">
            <v>204</v>
          </cell>
          <cell r="D516" t="str">
            <v>211</v>
          </cell>
          <cell r="E516" t="str">
            <v>RIVER VALLEY</v>
          </cell>
          <cell r="F516" t="str">
            <v>NORTH ANDOVER</v>
          </cell>
          <cell r="G516">
            <v>1</v>
          </cell>
          <cell r="H516">
            <v>0</v>
          </cell>
          <cell r="I516">
            <v>0</v>
          </cell>
          <cell r="J516">
            <v>7874.9854999999998</v>
          </cell>
          <cell r="K516">
            <v>1</v>
          </cell>
          <cell r="L516">
            <v>0</v>
          </cell>
          <cell r="M516">
            <v>0</v>
          </cell>
          <cell r="N516">
            <v>7875</v>
          </cell>
          <cell r="O516">
            <v>3775</v>
          </cell>
        </row>
        <row r="517">
          <cell r="A517">
            <v>482204745</v>
          </cell>
          <cell r="B517" t="str">
            <v>482</v>
          </cell>
          <cell r="C517" t="str">
            <v>204</v>
          </cell>
          <cell r="D517" t="str">
            <v>745</v>
          </cell>
          <cell r="E517" t="str">
            <v>RIVER VALLEY</v>
          </cell>
          <cell r="F517" t="str">
            <v>PENTUCKET</v>
          </cell>
          <cell r="G517">
            <v>25</v>
          </cell>
          <cell r="H517">
            <v>5</v>
          </cell>
          <cell r="I517">
            <v>20</v>
          </cell>
          <cell r="J517">
            <v>221731.23749999999</v>
          </cell>
          <cell r="K517">
            <v>5</v>
          </cell>
          <cell r="L517">
            <v>19675</v>
          </cell>
          <cell r="M517">
            <v>8.8733550679795403</v>
          </cell>
          <cell r="N517">
            <v>8869</v>
          </cell>
          <cell r="O517">
            <v>3935</v>
          </cell>
        </row>
        <row r="518">
          <cell r="A518">
            <v>482204773</v>
          </cell>
          <cell r="B518" t="str">
            <v>482</v>
          </cell>
          <cell r="C518" t="str">
            <v>204</v>
          </cell>
          <cell r="D518" t="str">
            <v>773</v>
          </cell>
          <cell r="E518" t="str">
            <v>RIVER VALLEY</v>
          </cell>
          <cell r="F518" t="str">
            <v>TRITON</v>
          </cell>
          <cell r="G518">
            <v>51</v>
          </cell>
          <cell r="H518">
            <v>11</v>
          </cell>
          <cell r="I518">
            <v>21.568627450980394</v>
          </cell>
          <cell r="J518">
            <v>458016.07049999991</v>
          </cell>
          <cell r="K518">
            <v>5</v>
          </cell>
          <cell r="L518">
            <v>43285</v>
          </cell>
          <cell r="M518">
            <v>9.4505417577918838</v>
          </cell>
          <cell r="N518">
            <v>8981</v>
          </cell>
          <cell r="O518">
            <v>3935</v>
          </cell>
        </row>
        <row r="519">
          <cell r="A519">
            <v>483239036</v>
          </cell>
          <cell r="B519" t="str">
            <v>483</v>
          </cell>
          <cell r="C519" t="str">
            <v>239</v>
          </cell>
          <cell r="D519" t="str">
            <v>036</v>
          </cell>
          <cell r="E519" t="str">
            <v>RISING TIDE</v>
          </cell>
          <cell r="F519" t="str">
            <v>BOURNE</v>
          </cell>
          <cell r="G519">
            <v>6</v>
          </cell>
          <cell r="H519">
            <v>0</v>
          </cell>
          <cell r="I519">
            <v>0</v>
          </cell>
          <cell r="J519">
            <v>54613.703804249999</v>
          </cell>
          <cell r="K519">
            <v>1</v>
          </cell>
          <cell r="L519">
            <v>0</v>
          </cell>
          <cell r="M519">
            <v>0</v>
          </cell>
          <cell r="N519">
            <v>9102</v>
          </cell>
          <cell r="O519">
            <v>3899.5749999999998</v>
          </cell>
        </row>
        <row r="520">
          <cell r="A520">
            <v>483239044</v>
          </cell>
          <cell r="B520" t="str">
            <v>483</v>
          </cell>
          <cell r="C520" t="str">
            <v>239</v>
          </cell>
          <cell r="D520" t="str">
            <v>044</v>
          </cell>
          <cell r="E520" t="str">
            <v>RISING TIDE</v>
          </cell>
          <cell r="F520" t="str">
            <v>BROCKTON</v>
          </cell>
          <cell r="G520">
            <v>1</v>
          </cell>
          <cell r="H520">
            <v>0</v>
          </cell>
          <cell r="I520">
            <v>0</v>
          </cell>
          <cell r="J520">
            <v>9851.6364173750007</v>
          </cell>
          <cell r="K520">
            <v>1</v>
          </cell>
          <cell r="L520">
            <v>0</v>
          </cell>
          <cell r="M520">
            <v>0</v>
          </cell>
          <cell r="N520">
            <v>9852</v>
          </cell>
          <cell r="O520">
            <v>3899.5749999999998</v>
          </cell>
        </row>
        <row r="521">
          <cell r="A521">
            <v>483239052</v>
          </cell>
          <cell r="B521" t="str">
            <v>483</v>
          </cell>
          <cell r="C521" t="str">
            <v>239</v>
          </cell>
          <cell r="D521" t="str">
            <v>052</v>
          </cell>
          <cell r="E521" t="str">
            <v>RISING TIDE</v>
          </cell>
          <cell r="F521" t="str">
            <v>CARVER</v>
          </cell>
          <cell r="G521">
            <v>24</v>
          </cell>
          <cell r="H521">
            <v>3</v>
          </cell>
          <cell r="I521">
            <v>12.5</v>
          </cell>
          <cell r="J521">
            <v>227048.83016699998</v>
          </cell>
          <cell r="K521">
            <v>3</v>
          </cell>
          <cell r="L521">
            <v>11946.614009999998</v>
          </cell>
          <cell r="M521">
            <v>5.2616937075663284</v>
          </cell>
          <cell r="N521">
            <v>9460</v>
          </cell>
          <cell r="O521">
            <v>3982.2046699999996</v>
          </cell>
        </row>
        <row r="522">
          <cell r="A522">
            <v>483239065</v>
          </cell>
          <cell r="B522" t="str">
            <v>483</v>
          </cell>
          <cell r="C522" t="str">
            <v>239</v>
          </cell>
          <cell r="D522" t="str">
            <v>065</v>
          </cell>
          <cell r="E522" t="str">
            <v>RISING TIDE</v>
          </cell>
          <cell r="F522" t="str">
            <v>COHASSET</v>
          </cell>
          <cell r="G522">
            <v>1</v>
          </cell>
          <cell r="H522">
            <v>0</v>
          </cell>
          <cell r="I522">
            <v>0</v>
          </cell>
          <cell r="J522">
            <v>9851.6364173750007</v>
          </cell>
          <cell r="K522">
            <v>1</v>
          </cell>
          <cell r="L522">
            <v>0</v>
          </cell>
          <cell r="M522">
            <v>0</v>
          </cell>
          <cell r="N522">
            <v>9852</v>
          </cell>
          <cell r="O522">
            <v>3899.5749999999998</v>
          </cell>
        </row>
        <row r="523">
          <cell r="A523">
            <v>483239082</v>
          </cell>
          <cell r="B523" t="str">
            <v>483</v>
          </cell>
          <cell r="C523" t="str">
            <v>239</v>
          </cell>
          <cell r="D523" t="str">
            <v>082</v>
          </cell>
          <cell r="E523" t="str">
            <v>RISING TIDE</v>
          </cell>
          <cell r="F523" t="str">
            <v>DUXBURY</v>
          </cell>
          <cell r="G523">
            <v>9</v>
          </cell>
          <cell r="H523">
            <v>4</v>
          </cell>
          <cell r="I523">
            <v>44.444444444444443</v>
          </cell>
          <cell r="J523">
            <v>105542.33211637499</v>
          </cell>
          <cell r="K523">
            <v>9</v>
          </cell>
          <cell r="L523">
            <v>16920.539999999997</v>
          </cell>
          <cell r="M523">
            <v>16.031993666145983</v>
          </cell>
          <cell r="N523">
            <v>11727</v>
          </cell>
          <cell r="O523">
            <v>4230.1349999999993</v>
          </cell>
        </row>
        <row r="524">
          <cell r="A524">
            <v>483239083</v>
          </cell>
          <cell r="B524" t="str">
            <v>483</v>
          </cell>
          <cell r="C524" t="str">
            <v>239</v>
          </cell>
          <cell r="D524" t="str">
            <v>083</v>
          </cell>
          <cell r="E524" t="str">
            <v>RISING TIDE</v>
          </cell>
          <cell r="F524" t="str">
            <v>EAST BRIDGEWATER</v>
          </cell>
          <cell r="G524">
            <v>1</v>
          </cell>
          <cell r="H524">
            <v>0</v>
          </cell>
          <cell r="I524">
            <v>0</v>
          </cell>
          <cell r="J524">
            <v>9851.6364173750007</v>
          </cell>
          <cell r="K524">
            <v>1</v>
          </cell>
          <cell r="L524">
            <v>0</v>
          </cell>
          <cell r="M524">
            <v>0</v>
          </cell>
          <cell r="N524">
            <v>9852</v>
          </cell>
          <cell r="O524">
            <v>3899.5749999999998</v>
          </cell>
        </row>
        <row r="525">
          <cell r="A525">
            <v>483239096</v>
          </cell>
          <cell r="B525" t="str">
            <v>483</v>
          </cell>
          <cell r="C525" t="str">
            <v>239</v>
          </cell>
          <cell r="D525" t="str">
            <v>096</v>
          </cell>
          <cell r="E525" t="str">
            <v>RISING TIDE</v>
          </cell>
          <cell r="F525" t="str">
            <v>FALMOUTH</v>
          </cell>
          <cell r="G525">
            <v>1</v>
          </cell>
          <cell r="H525">
            <v>0</v>
          </cell>
          <cell r="I525">
            <v>0</v>
          </cell>
          <cell r="J525">
            <v>9851.6364173750007</v>
          </cell>
          <cell r="K525">
            <v>1</v>
          </cell>
          <cell r="L525">
            <v>0</v>
          </cell>
          <cell r="M525">
            <v>0</v>
          </cell>
          <cell r="N525">
            <v>9852</v>
          </cell>
          <cell r="O525">
            <v>3899.5749999999998</v>
          </cell>
        </row>
        <row r="526">
          <cell r="A526">
            <v>483239118</v>
          </cell>
          <cell r="B526" t="str">
            <v>483</v>
          </cell>
          <cell r="C526" t="str">
            <v>239</v>
          </cell>
          <cell r="D526" t="str">
            <v>118</v>
          </cell>
          <cell r="E526" t="str">
            <v>RISING TIDE</v>
          </cell>
          <cell r="F526" t="str">
            <v>HALIFAX</v>
          </cell>
          <cell r="G526">
            <v>1</v>
          </cell>
          <cell r="H526">
            <v>0</v>
          </cell>
          <cell r="I526">
            <v>0</v>
          </cell>
          <cell r="J526">
            <v>8092.4200373750009</v>
          </cell>
          <cell r="K526">
            <v>1</v>
          </cell>
          <cell r="L526">
            <v>0</v>
          </cell>
          <cell r="M526">
            <v>0</v>
          </cell>
          <cell r="N526">
            <v>8092</v>
          </cell>
          <cell r="O526">
            <v>3899.5749999999998</v>
          </cell>
        </row>
        <row r="527">
          <cell r="A527">
            <v>483239131</v>
          </cell>
          <cell r="B527" t="str">
            <v>483</v>
          </cell>
          <cell r="C527" t="str">
            <v>239</v>
          </cell>
          <cell r="D527" t="str">
            <v>131</v>
          </cell>
          <cell r="E527" t="str">
            <v>RISING TIDE</v>
          </cell>
          <cell r="F527" t="str">
            <v>HINGHAM</v>
          </cell>
          <cell r="G527">
            <v>1</v>
          </cell>
          <cell r="H527">
            <v>0</v>
          </cell>
          <cell r="I527">
            <v>0</v>
          </cell>
          <cell r="J527">
            <v>9851.6364173750007</v>
          </cell>
          <cell r="K527">
            <v>1</v>
          </cell>
          <cell r="L527">
            <v>0</v>
          </cell>
          <cell r="M527">
            <v>0</v>
          </cell>
          <cell r="N527">
            <v>9852</v>
          </cell>
          <cell r="O527">
            <v>3899.5749999999998</v>
          </cell>
        </row>
        <row r="528">
          <cell r="A528">
            <v>483239145</v>
          </cell>
          <cell r="B528" t="str">
            <v>483</v>
          </cell>
          <cell r="C528" t="str">
            <v>239</v>
          </cell>
          <cell r="D528" t="str">
            <v>145</v>
          </cell>
          <cell r="E528" t="str">
            <v>RISING TIDE</v>
          </cell>
          <cell r="F528" t="str">
            <v>KINGSTON</v>
          </cell>
          <cell r="G528">
            <v>10</v>
          </cell>
          <cell r="H528">
            <v>2</v>
          </cell>
          <cell r="I528">
            <v>20</v>
          </cell>
          <cell r="J528">
            <v>90205.583073749993</v>
          </cell>
          <cell r="K528">
            <v>5</v>
          </cell>
          <cell r="L528">
            <v>8129.7099999999991</v>
          </cell>
          <cell r="M528">
            <v>9.0124244231682837</v>
          </cell>
          <cell r="N528">
            <v>9021</v>
          </cell>
          <cell r="O528">
            <v>4064.8549999999996</v>
          </cell>
        </row>
        <row r="529">
          <cell r="A529">
            <v>483239171</v>
          </cell>
          <cell r="B529" t="str">
            <v>483</v>
          </cell>
          <cell r="C529" t="str">
            <v>239</v>
          </cell>
          <cell r="D529" t="str">
            <v>171</v>
          </cell>
          <cell r="E529" t="str">
            <v>RISING TIDE</v>
          </cell>
          <cell r="F529" t="str">
            <v>MARSHFIELD</v>
          </cell>
          <cell r="G529">
            <v>6</v>
          </cell>
          <cell r="H529">
            <v>2</v>
          </cell>
          <cell r="I529">
            <v>33.333333333333329</v>
          </cell>
          <cell r="J529">
            <v>67466.169904249997</v>
          </cell>
          <cell r="K529">
            <v>8</v>
          </cell>
          <cell r="L529">
            <v>8377.6093399999991</v>
          </cell>
          <cell r="M529">
            <v>12.417496579233344</v>
          </cell>
          <cell r="N529">
            <v>11244</v>
          </cell>
          <cell r="O529">
            <v>4188.8046699999995</v>
          </cell>
        </row>
        <row r="530">
          <cell r="A530">
            <v>483239172</v>
          </cell>
          <cell r="B530" t="str">
            <v>483</v>
          </cell>
          <cell r="C530" t="str">
            <v>239</v>
          </cell>
          <cell r="D530" t="str">
            <v>172</v>
          </cell>
          <cell r="E530" t="str">
            <v>RISING TIDE</v>
          </cell>
          <cell r="F530" t="str">
            <v>MASHPEE</v>
          </cell>
          <cell r="G530">
            <v>2</v>
          </cell>
          <cell r="H530">
            <v>2</v>
          </cell>
          <cell r="I530">
            <v>100</v>
          </cell>
          <cell r="J530">
            <v>28224.505134749998</v>
          </cell>
          <cell r="K530">
            <v>10</v>
          </cell>
          <cell r="L530">
            <v>8542.91</v>
          </cell>
          <cell r="M530">
            <v>30.267705170433523</v>
          </cell>
          <cell r="N530">
            <v>14112</v>
          </cell>
          <cell r="O530">
            <v>4271.4549999999999</v>
          </cell>
        </row>
        <row r="531">
          <cell r="A531">
            <v>483239182</v>
          </cell>
          <cell r="B531" t="str">
            <v>483</v>
          </cell>
          <cell r="C531" t="str">
            <v>239</v>
          </cell>
          <cell r="D531" t="str">
            <v>182</v>
          </cell>
          <cell r="E531" t="str">
            <v>RISING TIDE</v>
          </cell>
          <cell r="F531" t="str">
            <v>MIDDLEBOROUGH</v>
          </cell>
          <cell r="G531">
            <v>23</v>
          </cell>
          <cell r="H531">
            <v>4</v>
          </cell>
          <cell r="I531">
            <v>17.391304347826086</v>
          </cell>
          <cell r="J531">
            <v>227980.29367962497</v>
          </cell>
          <cell r="K531">
            <v>4</v>
          </cell>
          <cell r="L531">
            <v>16094.14</v>
          </cell>
          <cell r="M531">
            <v>7.0594434897152532</v>
          </cell>
          <cell r="N531">
            <v>9912</v>
          </cell>
          <cell r="O531">
            <v>4023.5349999999999</v>
          </cell>
        </row>
        <row r="532">
          <cell r="A532">
            <v>483239231</v>
          </cell>
          <cell r="B532" t="str">
            <v>483</v>
          </cell>
          <cell r="C532" t="str">
            <v>239</v>
          </cell>
          <cell r="D532" t="str">
            <v>231</v>
          </cell>
          <cell r="E532" t="str">
            <v>RISING TIDE</v>
          </cell>
          <cell r="F532" t="str">
            <v>PEMBROKE</v>
          </cell>
          <cell r="G532">
            <v>5</v>
          </cell>
          <cell r="H532">
            <v>1</v>
          </cell>
          <cell r="I532">
            <v>20</v>
          </cell>
          <cell r="J532">
            <v>53312.722606875002</v>
          </cell>
          <cell r="K532">
            <v>5</v>
          </cell>
          <cell r="L532">
            <v>4064.8549999999996</v>
          </cell>
          <cell r="M532">
            <v>7.6245496407565048</v>
          </cell>
          <cell r="N532">
            <v>10663</v>
          </cell>
          <cell r="O532">
            <v>4064.8549999999996</v>
          </cell>
        </row>
        <row r="533">
          <cell r="A533">
            <v>483239239</v>
          </cell>
          <cell r="B533" t="str">
            <v>483</v>
          </cell>
          <cell r="C533" t="str">
            <v>239</v>
          </cell>
          <cell r="D533" t="str">
            <v>239</v>
          </cell>
          <cell r="E533" t="str">
            <v>RISING TIDE</v>
          </cell>
          <cell r="F533" t="str">
            <v>PLYMOUTH</v>
          </cell>
          <cell r="G533">
            <v>460</v>
          </cell>
          <cell r="H533">
            <v>51</v>
          </cell>
          <cell r="I533">
            <v>11.086956521739131</v>
          </cell>
          <cell r="J533">
            <v>4246672.4543824997</v>
          </cell>
          <cell r="K533">
            <v>2</v>
          </cell>
          <cell r="L533">
            <v>200985.64499999996</v>
          </cell>
          <cell r="M533">
            <v>4.7327795387794955</v>
          </cell>
          <cell r="N533">
            <v>9232</v>
          </cell>
          <cell r="O533">
            <v>3940.8949999999995</v>
          </cell>
        </row>
        <row r="534">
          <cell r="A534">
            <v>483239240</v>
          </cell>
          <cell r="B534" t="str">
            <v>483</v>
          </cell>
          <cell r="C534" t="str">
            <v>239</v>
          </cell>
          <cell r="D534" t="str">
            <v>240</v>
          </cell>
          <cell r="E534" t="str">
            <v>RISING TIDE</v>
          </cell>
          <cell r="F534" t="str">
            <v>PLYMPTON</v>
          </cell>
          <cell r="G534">
            <v>1</v>
          </cell>
          <cell r="H534">
            <v>0</v>
          </cell>
          <cell r="I534">
            <v>0</v>
          </cell>
          <cell r="J534">
            <v>8092.4200373750009</v>
          </cell>
          <cell r="K534">
            <v>1</v>
          </cell>
          <cell r="L534">
            <v>0</v>
          </cell>
          <cell r="M534">
            <v>0</v>
          </cell>
          <cell r="N534">
            <v>8092</v>
          </cell>
          <cell r="O534">
            <v>3899.5749999999998</v>
          </cell>
        </row>
        <row r="535">
          <cell r="A535">
            <v>483239261</v>
          </cell>
          <cell r="B535" t="str">
            <v>483</v>
          </cell>
          <cell r="C535" t="str">
            <v>239</v>
          </cell>
          <cell r="D535" t="str">
            <v>261</v>
          </cell>
          <cell r="E535" t="str">
            <v>RISING TIDE</v>
          </cell>
          <cell r="F535" t="str">
            <v>SANDWICH</v>
          </cell>
          <cell r="G535">
            <v>6</v>
          </cell>
          <cell r="H535">
            <v>0</v>
          </cell>
          <cell r="I535">
            <v>0</v>
          </cell>
          <cell r="J535">
            <v>57350.602124249999</v>
          </cell>
          <cell r="K535">
            <v>1</v>
          </cell>
          <cell r="L535">
            <v>0</v>
          </cell>
          <cell r="M535">
            <v>0</v>
          </cell>
          <cell r="N535">
            <v>9558</v>
          </cell>
          <cell r="O535">
            <v>3899.5749999999998</v>
          </cell>
        </row>
        <row r="536">
          <cell r="A536">
            <v>483239310</v>
          </cell>
          <cell r="B536" t="str">
            <v>483</v>
          </cell>
          <cell r="C536" t="str">
            <v>239</v>
          </cell>
          <cell r="D536" t="str">
            <v>310</v>
          </cell>
          <cell r="E536" t="str">
            <v>RISING TIDE</v>
          </cell>
          <cell r="F536" t="str">
            <v>WAREHAM</v>
          </cell>
          <cell r="G536">
            <v>27</v>
          </cell>
          <cell r="H536">
            <v>9</v>
          </cell>
          <cell r="I536">
            <v>33.333333333333329</v>
          </cell>
          <cell r="J536">
            <v>280531.80412912497</v>
          </cell>
          <cell r="K536">
            <v>8</v>
          </cell>
          <cell r="L536">
            <v>37699.242029999994</v>
          </cell>
          <cell r="M536">
            <v>13.438491278032613</v>
          </cell>
          <cell r="N536">
            <v>10390</v>
          </cell>
          <cell r="O536">
            <v>4188.8046699999995</v>
          </cell>
        </row>
        <row r="537">
          <cell r="A537">
            <v>483239625</v>
          </cell>
          <cell r="B537" t="str">
            <v>483</v>
          </cell>
          <cell r="C537" t="str">
            <v>239</v>
          </cell>
          <cell r="D537" t="str">
            <v>625</v>
          </cell>
          <cell r="E537" t="str">
            <v>RISING TIDE</v>
          </cell>
          <cell r="F537" t="str">
            <v>BRIDGEWATER RAYNHAM</v>
          </cell>
          <cell r="G537">
            <v>1</v>
          </cell>
          <cell r="H537">
            <v>0</v>
          </cell>
          <cell r="I537">
            <v>0</v>
          </cell>
          <cell r="J537">
            <v>9851.6364173750007</v>
          </cell>
          <cell r="K537">
            <v>1</v>
          </cell>
          <cell r="L537">
            <v>0</v>
          </cell>
          <cell r="M537">
            <v>0</v>
          </cell>
          <cell r="N537">
            <v>9852</v>
          </cell>
          <cell r="O537">
            <v>3899.5749999999998</v>
          </cell>
        </row>
        <row r="538">
          <cell r="A538">
            <v>483239665</v>
          </cell>
          <cell r="B538" t="str">
            <v>483</v>
          </cell>
          <cell r="C538" t="str">
            <v>239</v>
          </cell>
          <cell r="D538" t="str">
            <v>665</v>
          </cell>
          <cell r="E538" t="str">
            <v>RISING TIDE</v>
          </cell>
          <cell r="F538" t="str">
            <v>FREETOWN LAKEVILLE</v>
          </cell>
          <cell r="G538">
            <v>10</v>
          </cell>
          <cell r="H538">
            <v>1</v>
          </cell>
          <cell r="I538">
            <v>10</v>
          </cell>
          <cell r="J538">
            <v>97169.610043749999</v>
          </cell>
          <cell r="K538">
            <v>2</v>
          </cell>
          <cell r="L538">
            <v>3940.8949999999995</v>
          </cell>
          <cell r="M538">
            <v>4.0556867504414562</v>
          </cell>
          <cell r="N538">
            <v>9717</v>
          </cell>
          <cell r="O538">
            <v>3940.8949999999995</v>
          </cell>
        </row>
        <row r="539">
          <cell r="A539">
            <v>483239740</v>
          </cell>
          <cell r="B539" t="str">
            <v>483</v>
          </cell>
          <cell r="C539" t="str">
            <v>239</v>
          </cell>
          <cell r="D539" t="str">
            <v>740</v>
          </cell>
          <cell r="E539" t="str">
            <v>RISING TIDE</v>
          </cell>
          <cell r="F539" t="str">
            <v>OLD ROCHESTER</v>
          </cell>
          <cell r="G539">
            <v>1</v>
          </cell>
          <cell r="H539">
            <v>0</v>
          </cell>
          <cell r="I539">
            <v>0</v>
          </cell>
          <cell r="J539">
            <v>9851.6364173750007</v>
          </cell>
          <cell r="K539">
            <v>1</v>
          </cell>
          <cell r="L539">
            <v>0</v>
          </cell>
          <cell r="M539">
            <v>0</v>
          </cell>
          <cell r="N539">
            <v>9852</v>
          </cell>
          <cell r="O539">
            <v>3899.5749999999998</v>
          </cell>
        </row>
        <row r="540">
          <cell r="A540">
            <v>483239760</v>
          </cell>
          <cell r="B540" t="str">
            <v>483</v>
          </cell>
          <cell r="C540" t="str">
            <v>239</v>
          </cell>
          <cell r="D540" t="str">
            <v>760</v>
          </cell>
          <cell r="E540" t="str">
            <v>RISING TIDE</v>
          </cell>
          <cell r="F540" t="str">
            <v>SILVER LAKE</v>
          </cell>
          <cell r="G540">
            <v>34</v>
          </cell>
          <cell r="H540">
            <v>5</v>
          </cell>
          <cell r="I540">
            <v>14.705882352941178</v>
          </cell>
          <cell r="J540">
            <v>340742.40750074998</v>
          </cell>
          <cell r="K540">
            <v>3</v>
          </cell>
          <cell r="L540">
            <v>19911.023349999996</v>
          </cell>
          <cell r="M540">
            <v>5.843423921325722</v>
          </cell>
          <cell r="N540">
            <v>10022</v>
          </cell>
          <cell r="O540">
            <v>3982.2046699999996</v>
          </cell>
        </row>
        <row r="541">
          <cell r="A541">
            <v>484035023</v>
          </cell>
          <cell r="B541" t="str">
            <v>484</v>
          </cell>
          <cell r="C541" t="str">
            <v>035</v>
          </cell>
          <cell r="D541" t="str">
            <v>023</v>
          </cell>
          <cell r="E541" t="str">
            <v>ROXBURY PREPARATORY</v>
          </cell>
          <cell r="F541" t="str">
            <v>BEDFORD</v>
          </cell>
          <cell r="G541">
            <v>1</v>
          </cell>
          <cell r="H541">
            <v>1</v>
          </cell>
          <cell r="I541">
            <v>100</v>
          </cell>
          <cell r="J541">
            <v>12810.437103875</v>
          </cell>
          <cell r="K541">
            <v>10</v>
          </cell>
          <cell r="L541">
            <v>4453.3949999999995</v>
          </cell>
          <cell r="M541">
            <v>34.763802077080591</v>
          </cell>
          <cell r="N541">
            <v>12810</v>
          </cell>
          <cell r="O541">
            <v>4453.3949999999995</v>
          </cell>
        </row>
        <row r="542">
          <cell r="A542">
            <v>484035035</v>
          </cell>
          <cell r="B542" t="str">
            <v>484</v>
          </cell>
          <cell r="C542" t="str">
            <v>035</v>
          </cell>
          <cell r="D542" t="str">
            <v>035</v>
          </cell>
          <cell r="E542" t="str">
            <v>ROXBURY PREPARATORY</v>
          </cell>
          <cell r="F542" t="str">
            <v>BOSTON</v>
          </cell>
          <cell r="G542">
            <v>1141</v>
          </cell>
          <cell r="H542">
            <v>711</v>
          </cell>
          <cell r="I542">
            <v>62.313759859772134</v>
          </cell>
          <cell r="J542">
            <v>13502071.388081372</v>
          </cell>
          <cell r="K542">
            <v>10</v>
          </cell>
          <cell r="L542">
            <v>3166363.8449999997</v>
          </cell>
          <cell r="M542">
            <v>23.450948776607945</v>
          </cell>
          <cell r="N542">
            <v>11834</v>
          </cell>
          <cell r="O542">
            <v>4453.3949999999995</v>
          </cell>
        </row>
        <row r="543">
          <cell r="A543">
            <v>484035274</v>
          </cell>
          <cell r="B543" t="str">
            <v>484</v>
          </cell>
          <cell r="C543" t="str">
            <v>035</v>
          </cell>
          <cell r="D543" t="str">
            <v>274</v>
          </cell>
          <cell r="E543" t="str">
            <v>ROXBURY PREPARATORY</v>
          </cell>
          <cell r="F543" t="str">
            <v>SOMERVILLE</v>
          </cell>
          <cell r="G543">
            <v>1</v>
          </cell>
          <cell r="H543">
            <v>1</v>
          </cell>
          <cell r="I543">
            <v>100</v>
          </cell>
          <cell r="J543">
            <v>13216.267283874997</v>
          </cell>
          <cell r="K543">
            <v>10</v>
          </cell>
          <cell r="L543">
            <v>4453.3949999999995</v>
          </cell>
          <cell r="M543">
            <v>33.696314582208331</v>
          </cell>
          <cell r="N543">
            <v>13216</v>
          </cell>
          <cell r="O543">
            <v>4453.3949999999995</v>
          </cell>
        </row>
        <row r="544">
          <cell r="A544">
            <v>484035308</v>
          </cell>
          <cell r="B544" t="str">
            <v>484</v>
          </cell>
          <cell r="C544" t="str">
            <v>035</v>
          </cell>
          <cell r="D544" t="str">
            <v>308</v>
          </cell>
          <cell r="E544" t="str">
            <v>ROXBURY PREPARATORY</v>
          </cell>
          <cell r="F544" t="str">
            <v>WALTHAM</v>
          </cell>
          <cell r="G544">
            <v>1</v>
          </cell>
          <cell r="H544">
            <v>1</v>
          </cell>
          <cell r="I544">
            <v>100</v>
          </cell>
          <cell r="J544">
            <v>12810.437103875</v>
          </cell>
          <cell r="K544">
            <v>10</v>
          </cell>
          <cell r="L544">
            <v>4453.3949999999995</v>
          </cell>
          <cell r="M544">
            <v>34.763802077080591</v>
          </cell>
          <cell r="N544">
            <v>12810</v>
          </cell>
          <cell r="O544">
            <v>4453.3949999999995</v>
          </cell>
        </row>
        <row r="545">
          <cell r="A545">
            <v>485258030</v>
          </cell>
          <cell r="B545" t="str">
            <v>485</v>
          </cell>
          <cell r="C545" t="str">
            <v>258</v>
          </cell>
          <cell r="D545" t="str">
            <v>030</v>
          </cell>
          <cell r="E545" t="str">
            <v>SALEM ACADEMY</v>
          </cell>
          <cell r="F545" t="str">
            <v>BEVERLY</v>
          </cell>
          <cell r="G545">
            <v>3</v>
          </cell>
          <cell r="H545">
            <v>1</v>
          </cell>
          <cell r="I545">
            <v>33.333333333333329</v>
          </cell>
          <cell r="J545">
            <v>33456.486499999999</v>
          </cell>
          <cell r="K545">
            <v>8</v>
          </cell>
          <cell r="L545">
            <v>4054.9900000000002</v>
          </cell>
          <cell r="M545">
            <v>12.120190803657762</v>
          </cell>
          <cell r="N545">
            <v>11152</v>
          </cell>
          <cell r="O545">
            <v>4054.9900000000002</v>
          </cell>
        </row>
        <row r="546">
          <cell r="A546">
            <v>485258035</v>
          </cell>
          <cell r="B546" t="str">
            <v>485</v>
          </cell>
          <cell r="C546" t="str">
            <v>258</v>
          </cell>
          <cell r="D546" t="str">
            <v>035</v>
          </cell>
          <cell r="E546" t="str">
            <v>SALEM ACADEMY</v>
          </cell>
          <cell r="F546" t="str">
            <v>BOSTON</v>
          </cell>
          <cell r="G546">
            <v>2</v>
          </cell>
          <cell r="H546">
            <v>0</v>
          </cell>
          <cell r="I546">
            <v>0</v>
          </cell>
          <cell r="J546">
            <v>19170.930999999997</v>
          </cell>
          <cell r="K546">
            <v>1</v>
          </cell>
          <cell r="L546">
            <v>0</v>
          </cell>
          <cell r="M546">
            <v>0</v>
          </cell>
          <cell r="N546">
            <v>9585</v>
          </cell>
          <cell r="O546">
            <v>3775</v>
          </cell>
        </row>
        <row r="547">
          <cell r="A547">
            <v>485258163</v>
          </cell>
          <cell r="B547" t="str">
            <v>485</v>
          </cell>
          <cell r="C547" t="str">
            <v>258</v>
          </cell>
          <cell r="D547" t="str">
            <v>163</v>
          </cell>
          <cell r="E547" t="str">
            <v>SALEM ACADEMY</v>
          </cell>
          <cell r="F547" t="str">
            <v>LYNN</v>
          </cell>
          <cell r="G547">
            <v>18</v>
          </cell>
          <cell r="H547">
            <v>8</v>
          </cell>
          <cell r="I547">
            <v>44.444444444444443</v>
          </cell>
          <cell r="J547">
            <v>205298.37899999999</v>
          </cell>
          <cell r="K547">
            <v>9</v>
          </cell>
          <cell r="L547">
            <v>32760</v>
          </cell>
          <cell r="M547">
            <v>15.957261893431706</v>
          </cell>
          <cell r="N547">
            <v>11405</v>
          </cell>
          <cell r="O547">
            <v>4095</v>
          </cell>
        </row>
        <row r="548">
          <cell r="A548">
            <v>485258168</v>
          </cell>
          <cell r="B548" t="str">
            <v>485</v>
          </cell>
          <cell r="C548" t="str">
            <v>258</v>
          </cell>
          <cell r="D548" t="str">
            <v>168</v>
          </cell>
          <cell r="E548" t="str">
            <v>SALEM ACADEMY</v>
          </cell>
          <cell r="F548" t="str">
            <v>MARBLEHEAD</v>
          </cell>
          <cell r="G548">
            <v>2</v>
          </cell>
          <cell r="H548">
            <v>2</v>
          </cell>
          <cell r="I548">
            <v>100</v>
          </cell>
          <cell r="J548">
            <v>27440.931000000004</v>
          </cell>
          <cell r="K548">
            <v>10</v>
          </cell>
          <cell r="L548">
            <v>8270</v>
          </cell>
          <cell r="M548">
            <v>30.137461444001296</v>
          </cell>
          <cell r="N548">
            <v>13720</v>
          </cell>
          <cell r="O548">
            <v>4135</v>
          </cell>
        </row>
        <row r="549">
          <cell r="A549">
            <v>485258229</v>
          </cell>
          <cell r="B549" t="str">
            <v>485</v>
          </cell>
          <cell r="C549" t="str">
            <v>258</v>
          </cell>
          <cell r="D549" t="str">
            <v>229</v>
          </cell>
          <cell r="E549" t="str">
            <v>SALEM ACADEMY</v>
          </cell>
          <cell r="F549" t="str">
            <v>PEABODY</v>
          </cell>
          <cell r="G549">
            <v>12</v>
          </cell>
          <cell r="H549">
            <v>5</v>
          </cell>
          <cell r="I549">
            <v>41.666666666666671</v>
          </cell>
          <cell r="J549">
            <v>131014.246</v>
          </cell>
          <cell r="K549">
            <v>9</v>
          </cell>
          <cell r="L549">
            <v>20475</v>
          </cell>
          <cell r="M549">
            <v>15.628071469418678</v>
          </cell>
          <cell r="N549">
            <v>10918</v>
          </cell>
          <cell r="O549">
            <v>4095</v>
          </cell>
        </row>
        <row r="550">
          <cell r="A550">
            <v>485258248</v>
          </cell>
          <cell r="B550" t="str">
            <v>485</v>
          </cell>
          <cell r="C550" t="str">
            <v>258</v>
          </cell>
          <cell r="D550" t="str">
            <v>248</v>
          </cell>
          <cell r="E550" t="str">
            <v>SALEM ACADEMY</v>
          </cell>
          <cell r="F550" t="str">
            <v>REVERE</v>
          </cell>
          <cell r="G550">
            <v>1</v>
          </cell>
          <cell r="H550">
            <v>0</v>
          </cell>
          <cell r="I550">
            <v>0</v>
          </cell>
          <cell r="J550">
            <v>7874.9854999999998</v>
          </cell>
          <cell r="K550">
            <v>1</v>
          </cell>
          <cell r="L550">
            <v>0</v>
          </cell>
          <cell r="M550">
            <v>0</v>
          </cell>
          <cell r="N550">
            <v>7875</v>
          </cell>
          <cell r="O550">
            <v>3775</v>
          </cell>
        </row>
        <row r="551">
          <cell r="A551">
            <v>485258258</v>
          </cell>
          <cell r="B551" t="str">
            <v>485</v>
          </cell>
          <cell r="C551" t="str">
            <v>258</v>
          </cell>
          <cell r="D551" t="str">
            <v>258</v>
          </cell>
          <cell r="E551" t="str">
            <v>SALEM ACADEMY</v>
          </cell>
          <cell r="F551" t="str">
            <v>SALEM</v>
          </cell>
          <cell r="G551">
            <v>380</v>
          </cell>
          <cell r="H551">
            <v>140</v>
          </cell>
          <cell r="I551">
            <v>36.84210526315789</v>
          </cell>
          <cell r="J551">
            <v>3877110.89</v>
          </cell>
          <cell r="K551">
            <v>8</v>
          </cell>
          <cell r="L551">
            <v>567698.6</v>
          </cell>
          <cell r="M551">
            <v>14.642310114581219</v>
          </cell>
          <cell r="N551">
            <v>10203</v>
          </cell>
          <cell r="O551">
            <v>4054.9900000000002</v>
          </cell>
        </row>
        <row r="552">
          <cell r="A552">
            <v>485258773</v>
          </cell>
          <cell r="B552" t="str">
            <v>485</v>
          </cell>
          <cell r="C552" t="str">
            <v>258</v>
          </cell>
          <cell r="D552" t="str">
            <v>773</v>
          </cell>
          <cell r="E552" t="str">
            <v>SALEM ACADEMY</v>
          </cell>
          <cell r="F552" t="str">
            <v>TRITON</v>
          </cell>
          <cell r="G552">
            <v>1</v>
          </cell>
          <cell r="H552">
            <v>0</v>
          </cell>
          <cell r="I552">
            <v>0</v>
          </cell>
          <cell r="J552">
            <v>9585.4654999999984</v>
          </cell>
          <cell r="K552">
            <v>1</v>
          </cell>
          <cell r="L552">
            <v>0</v>
          </cell>
          <cell r="M552">
            <v>0</v>
          </cell>
          <cell r="N552">
            <v>9585</v>
          </cell>
          <cell r="O552">
            <v>3775</v>
          </cell>
        </row>
        <row r="553">
          <cell r="A553">
            <v>486348097</v>
          </cell>
          <cell r="B553" t="str">
            <v>486</v>
          </cell>
          <cell r="C553" t="str">
            <v>348</v>
          </cell>
          <cell r="D553" t="str">
            <v>097</v>
          </cell>
          <cell r="E553" t="str">
            <v>SEVEN HILLS</v>
          </cell>
          <cell r="F553" t="str">
            <v>FITCHBURG</v>
          </cell>
          <cell r="G553">
            <v>3</v>
          </cell>
          <cell r="H553">
            <v>0</v>
          </cell>
          <cell r="I553">
            <v>0</v>
          </cell>
          <cell r="J553">
            <v>30691.696499999998</v>
          </cell>
          <cell r="K553">
            <v>1</v>
          </cell>
          <cell r="L553">
            <v>0</v>
          </cell>
          <cell r="M553">
            <v>0</v>
          </cell>
          <cell r="N553">
            <v>10231</v>
          </cell>
          <cell r="O553">
            <v>3775</v>
          </cell>
        </row>
        <row r="554">
          <cell r="A554">
            <v>486348110</v>
          </cell>
          <cell r="B554" t="str">
            <v>486</v>
          </cell>
          <cell r="C554" t="str">
            <v>348</v>
          </cell>
          <cell r="D554" t="str">
            <v>110</v>
          </cell>
          <cell r="E554" t="str">
            <v>SEVEN HILLS</v>
          </cell>
          <cell r="F554" t="str">
            <v>GRAFTON</v>
          </cell>
          <cell r="G554">
            <v>2</v>
          </cell>
          <cell r="H554">
            <v>0</v>
          </cell>
          <cell r="I554">
            <v>0</v>
          </cell>
          <cell r="J554">
            <v>16129.441000000003</v>
          </cell>
          <cell r="K554">
            <v>1</v>
          </cell>
          <cell r="L554">
            <v>0</v>
          </cell>
          <cell r="M554">
            <v>0</v>
          </cell>
          <cell r="N554">
            <v>8065</v>
          </cell>
          <cell r="O554">
            <v>3775</v>
          </cell>
        </row>
        <row r="555">
          <cell r="A555">
            <v>486348151</v>
          </cell>
          <cell r="B555" t="str">
            <v>486</v>
          </cell>
          <cell r="C555" t="str">
            <v>348</v>
          </cell>
          <cell r="D555" t="str">
            <v>151</v>
          </cell>
          <cell r="E555" t="str">
            <v>SEVEN HILLS</v>
          </cell>
          <cell r="F555" t="str">
            <v>LEICESTER</v>
          </cell>
          <cell r="G555">
            <v>1</v>
          </cell>
          <cell r="H555">
            <v>0</v>
          </cell>
          <cell r="I555">
            <v>0</v>
          </cell>
          <cell r="J555">
            <v>8254.4555</v>
          </cell>
          <cell r="K555">
            <v>1</v>
          </cell>
          <cell r="L555">
            <v>0</v>
          </cell>
          <cell r="M555">
            <v>0</v>
          </cell>
          <cell r="N555">
            <v>8254</v>
          </cell>
          <cell r="O555">
            <v>3775</v>
          </cell>
        </row>
        <row r="556">
          <cell r="A556">
            <v>486348316</v>
          </cell>
          <cell r="B556" t="str">
            <v>486</v>
          </cell>
          <cell r="C556" t="str">
            <v>348</v>
          </cell>
          <cell r="D556" t="str">
            <v>316</v>
          </cell>
          <cell r="E556" t="str">
            <v>SEVEN HILLS</v>
          </cell>
          <cell r="F556" t="str">
            <v>WEBSTER</v>
          </cell>
          <cell r="G556">
            <v>1</v>
          </cell>
          <cell r="H556">
            <v>0</v>
          </cell>
          <cell r="I556">
            <v>0</v>
          </cell>
          <cell r="J556">
            <v>8254.4555</v>
          </cell>
          <cell r="K556">
            <v>1</v>
          </cell>
          <cell r="L556">
            <v>0</v>
          </cell>
          <cell r="M556">
            <v>0</v>
          </cell>
          <cell r="N556">
            <v>8254</v>
          </cell>
          <cell r="O556">
            <v>3775</v>
          </cell>
        </row>
        <row r="557">
          <cell r="A557">
            <v>486348348</v>
          </cell>
          <cell r="B557" t="str">
            <v>486</v>
          </cell>
          <cell r="C557" t="str">
            <v>348</v>
          </cell>
          <cell r="D557" t="str">
            <v>348</v>
          </cell>
          <cell r="E557" t="str">
            <v>SEVEN HILLS</v>
          </cell>
          <cell r="F557" t="str">
            <v>WORCESTER</v>
          </cell>
          <cell r="G557">
            <v>678</v>
          </cell>
          <cell r="H557">
            <v>420</v>
          </cell>
          <cell r="I557">
            <v>61.946902654867252</v>
          </cell>
          <cell r="J557">
            <v>7585172.4489999991</v>
          </cell>
          <cell r="K557">
            <v>10</v>
          </cell>
          <cell r="L557">
            <v>1736700</v>
          </cell>
          <cell r="M557">
            <v>22.89598570997499</v>
          </cell>
          <cell r="N557">
            <v>11188</v>
          </cell>
          <cell r="O557">
            <v>4135</v>
          </cell>
        </row>
        <row r="558">
          <cell r="A558">
            <v>486348767</v>
          </cell>
          <cell r="B558" t="str">
            <v>486</v>
          </cell>
          <cell r="C558" t="str">
            <v>348</v>
          </cell>
          <cell r="D558" t="str">
            <v>767</v>
          </cell>
          <cell r="E558" t="str">
            <v>SEVEN HILLS</v>
          </cell>
          <cell r="F558" t="str">
            <v>SPENCER EAST BROOKFIELD</v>
          </cell>
          <cell r="G558">
            <v>5</v>
          </cell>
          <cell r="H558">
            <v>3</v>
          </cell>
          <cell r="I558">
            <v>60</v>
          </cell>
          <cell r="J558">
            <v>52538.8675</v>
          </cell>
          <cell r="K558">
            <v>10</v>
          </cell>
          <cell r="L558">
            <v>12405</v>
          </cell>
          <cell r="M558">
            <v>23.611091350608195</v>
          </cell>
          <cell r="N558">
            <v>10508</v>
          </cell>
          <cell r="O558">
            <v>4135</v>
          </cell>
        </row>
        <row r="559">
          <cell r="A559">
            <v>487049031</v>
          </cell>
          <cell r="B559" t="str">
            <v>487</v>
          </cell>
          <cell r="C559" t="str">
            <v>049</v>
          </cell>
          <cell r="D559" t="str">
            <v>031</v>
          </cell>
          <cell r="E559" t="str">
            <v>PROSPECT HILL ACADEMY</v>
          </cell>
          <cell r="F559" t="str">
            <v>BILLERICA</v>
          </cell>
          <cell r="G559">
            <v>4</v>
          </cell>
          <cell r="H559">
            <v>0</v>
          </cell>
          <cell r="I559">
            <v>0</v>
          </cell>
          <cell r="J559">
            <v>37646.678199499998</v>
          </cell>
          <cell r="K559">
            <v>1</v>
          </cell>
          <cell r="L559">
            <v>0</v>
          </cell>
          <cell r="M559">
            <v>0</v>
          </cell>
          <cell r="N559">
            <v>9412</v>
          </cell>
          <cell r="O559">
            <v>4126.0749999999998</v>
          </cell>
        </row>
        <row r="560">
          <cell r="A560">
            <v>487049035</v>
          </cell>
          <cell r="B560" t="str">
            <v>487</v>
          </cell>
          <cell r="C560" t="str">
            <v>049</v>
          </cell>
          <cell r="D560" t="str">
            <v>035</v>
          </cell>
          <cell r="E560" t="str">
            <v>PROSPECT HILL ACADEMY</v>
          </cell>
          <cell r="F560" t="str">
            <v>BOSTON</v>
          </cell>
          <cell r="G560">
            <v>27</v>
          </cell>
          <cell r="H560">
            <v>14</v>
          </cell>
          <cell r="I560">
            <v>51.851851851851848</v>
          </cell>
          <cell r="J560">
            <v>325276.43185662496</v>
          </cell>
          <cell r="K560">
            <v>10</v>
          </cell>
          <cell r="L560">
            <v>63273.77</v>
          </cell>
          <cell r="M560">
            <v>19.452306962064117</v>
          </cell>
          <cell r="N560">
            <v>12047</v>
          </cell>
          <cell r="O560">
            <v>4519.5550000000003</v>
          </cell>
        </row>
        <row r="561">
          <cell r="A561">
            <v>487049044</v>
          </cell>
          <cell r="B561" t="str">
            <v>487</v>
          </cell>
          <cell r="C561" t="str">
            <v>049</v>
          </cell>
          <cell r="D561" t="str">
            <v>044</v>
          </cell>
          <cell r="E561" t="str">
            <v>PROSPECT HILL ACADEMY</v>
          </cell>
          <cell r="F561" t="str">
            <v>BROCKTON</v>
          </cell>
          <cell r="G561">
            <v>3</v>
          </cell>
          <cell r="H561">
            <v>1</v>
          </cell>
          <cell r="I561">
            <v>33.333333333333329</v>
          </cell>
          <cell r="J561">
            <v>35408.900319624998</v>
          </cell>
          <cell r="K561">
            <v>8</v>
          </cell>
          <cell r="L561">
            <v>4432.1040700000003</v>
          </cell>
          <cell r="M561">
            <v>12.516920971825703</v>
          </cell>
          <cell r="N561">
            <v>11803</v>
          </cell>
          <cell r="O561">
            <v>4432.1040700000003</v>
          </cell>
        </row>
        <row r="562">
          <cell r="A562">
            <v>487049049</v>
          </cell>
          <cell r="B562" t="str">
            <v>487</v>
          </cell>
          <cell r="C562" t="str">
            <v>049</v>
          </cell>
          <cell r="D562" t="str">
            <v>049</v>
          </cell>
          <cell r="E562" t="str">
            <v>PROSPECT HILL ACADEMY</v>
          </cell>
          <cell r="F562" t="str">
            <v>CAMBRIDGE</v>
          </cell>
          <cell r="G562">
            <v>79</v>
          </cell>
          <cell r="H562">
            <v>48</v>
          </cell>
          <cell r="I562">
            <v>60.75949367088608</v>
          </cell>
          <cell r="J562">
            <v>969862.65388012503</v>
          </cell>
          <cell r="K562">
            <v>10</v>
          </cell>
          <cell r="L562">
            <v>216938.63999999998</v>
          </cell>
          <cell r="M562">
            <v>22.367975417147427</v>
          </cell>
          <cell r="N562">
            <v>12277</v>
          </cell>
          <cell r="O562">
            <v>4519.5550000000003</v>
          </cell>
        </row>
        <row r="563">
          <cell r="A563">
            <v>487049057</v>
          </cell>
          <cell r="B563" t="str">
            <v>487</v>
          </cell>
          <cell r="C563" t="str">
            <v>049</v>
          </cell>
          <cell r="D563" t="str">
            <v>057</v>
          </cell>
          <cell r="E563" t="str">
            <v>PROSPECT HILL ACADEMY</v>
          </cell>
          <cell r="F563" t="str">
            <v>CHELSEA</v>
          </cell>
          <cell r="G563">
            <v>12</v>
          </cell>
          <cell r="H563">
            <v>2</v>
          </cell>
          <cell r="I563">
            <v>16.666666666666664</v>
          </cell>
          <cell r="J563">
            <v>125092.61587850002</v>
          </cell>
          <cell r="K563">
            <v>4</v>
          </cell>
          <cell r="L563">
            <v>8514.4699999999993</v>
          </cell>
          <cell r="M563">
            <v>6.8065328558401363</v>
          </cell>
          <cell r="N563">
            <v>10424</v>
          </cell>
          <cell r="O563">
            <v>4257.2349999999997</v>
          </cell>
        </row>
        <row r="564">
          <cell r="A564">
            <v>487049093</v>
          </cell>
          <cell r="B564" t="str">
            <v>487</v>
          </cell>
          <cell r="C564" t="str">
            <v>049</v>
          </cell>
          <cell r="D564" t="str">
            <v>093</v>
          </cell>
          <cell r="E564" t="str">
            <v>PROSPECT HILL ACADEMY</v>
          </cell>
          <cell r="F564" t="str">
            <v>EVERETT</v>
          </cell>
          <cell r="G564">
            <v>65</v>
          </cell>
          <cell r="H564">
            <v>28</v>
          </cell>
          <cell r="I564">
            <v>43.07692307692308</v>
          </cell>
          <cell r="J564">
            <v>764001.64079187484</v>
          </cell>
          <cell r="K564">
            <v>9</v>
          </cell>
          <cell r="L564">
            <v>125323.37999999999</v>
          </cell>
          <cell r="M564">
            <v>16.4035485408257</v>
          </cell>
          <cell r="N564">
            <v>11754</v>
          </cell>
          <cell r="O564">
            <v>4475.835</v>
          </cell>
        </row>
        <row r="565">
          <cell r="A565">
            <v>487049149</v>
          </cell>
          <cell r="B565" t="str">
            <v>487</v>
          </cell>
          <cell r="C565" t="str">
            <v>049</v>
          </cell>
          <cell r="D565" t="str">
            <v>149</v>
          </cell>
          <cell r="E565" t="str">
            <v>PROSPECT HILL ACADEMY</v>
          </cell>
          <cell r="F565" t="str">
            <v>LAWRENCE</v>
          </cell>
          <cell r="G565">
            <v>1</v>
          </cell>
          <cell r="H565">
            <v>0</v>
          </cell>
          <cell r="I565">
            <v>0</v>
          </cell>
          <cell r="J565">
            <v>8487.7555598750005</v>
          </cell>
          <cell r="K565">
            <v>1</v>
          </cell>
          <cell r="L565">
            <v>0</v>
          </cell>
          <cell r="M565">
            <v>0</v>
          </cell>
          <cell r="N565">
            <v>8488</v>
          </cell>
          <cell r="O565">
            <v>4126.0749999999998</v>
          </cell>
        </row>
        <row r="566">
          <cell r="A566">
            <v>487049153</v>
          </cell>
          <cell r="B566" t="str">
            <v>487</v>
          </cell>
          <cell r="C566" t="str">
            <v>049</v>
          </cell>
          <cell r="D566" t="str">
            <v>153</v>
          </cell>
          <cell r="E566" t="str">
            <v>PROSPECT HILL ACADEMY</v>
          </cell>
          <cell r="F566" t="str">
            <v>LEOMINSTER</v>
          </cell>
          <cell r="G566">
            <v>2</v>
          </cell>
          <cell r="H566">
            <v>0</v>
          </cell>
          <cell r="I566">
            <v>0</v>
          </cell>
          <cell r="J566">
            <v>18823.339099749999</v>
          </cell>
          <cell r="K566">
            <v>1</v>
          </cell>
          <cell r="L566">
            <v>0</v>
          </cell>
          <cell r="M566">
            <v>0</v>
          </cell>
          <cell r="N566">
            <v>9412</v>
          </cell>
          <cell r="O566">
            <v>4126.0749999999998</v>
          </cell>
        </row>
        <row r="567">
          <cell r="A567">
            <v>487049163</v>
          </cell>
          <cell r="B567" t="str">
            <v>487</v>
          </cell>
          <cell r="C567" t="str">
            <v>049</v>
          </cell>
          <cell r="D567" t="str">
            <v>163</v>
          </cell>
          <cell r="E567" t="str">
            <v>PROSPECT HILL ACADEMY</v>
          </cell>
          <cell r="F567" t="str">
            <v>LYNN</v>
          </cell>
          <cell r="G567">
            <v>14</v>
          </cell>
          <cell r="H567">
            <v>6</v>
          </cell>
          <cell r="I567">
            <v>42.857142857142854</v>
          </cell>
          <cell r="J567">
            <v>160989.97736825002</v>
          </cell>
          <cell r="K567">
            <v>9</v>
          </cell>
          <cell r="L567">
            <v>26855.01</v>
          </cell>
          <cell r="M567">
            <v>16.681168877098223</v>
          </cell>
          <cell r="N567">
            <v>11499</v>
          </cell>
          <cell r="O567">
            <v>4475.835</v>
          </cell>
        </row>
        <row r="568">
          <cell r="A568">
            <v>487049165</v>
          </cell>
          <cell r="B568" t="str">
            <v>487</v>
          </cell>
          <cell r="C568" t="str">
            <v>049</v>
          </cell>
          <cell r="D568" t="str">
            <v>165</v>
          </cell>
          <cell r="E568" t="str">
            <v>PROSPECT HILL ACADEMY</v>
          </cell>
          <cell r="F568" t="str">
            <v>MALDEN</v>
          </cell>
          <cell r="G568">
            <v>47</v>
          </cell>
          <cell r="H568">
            <v>17</v>
          </cell>
          <cell r="I568">
            <v>36.170212765957451</v>
          </cell>
          <cell r="J568">
            <v>536587.20753412507</v>
          </cell>
          <cell r="K568">
            <v>8</v>
          </cell>
          <cell r="L568">
            <v>75345.769190000006</v>
          </cell>
          <cell r="M568">
            <v>14.041663336748162</v>
          </cell>
          <cell r="N568">
            <v>11417</v>
          </cell>
          <cell r="O568">
            <v>4432.1040700000003</v>
          </cell>
        </row>
        <row r="569">
          <cell r="A569">
            <v>487049176</v>
          </cell>
          <cell r="B569" t="str">
            <v>487</v>
          </cell>
          <cell r="C569" t="str">
            <v>049</v>
          </cell>
          <cell r="D569" t="str">
            <v>176</v>
          </cell>
          <cell r="E569" t="str">
            <v>PROSPECT HILL ACADEMY</v>
          </cell>
          <cell r="F569" t="str">
            <v>MEDFORD</v>
          </cell>
          <cell r="G569">
            <v>47</v>
          </cell>
          <cell r="H569">
            <v>18</v>
          </cell>
          <cell r="I569">
            <v>38.297872340425535</v>
          </cell>
          <cell r="J569">
            <v>540628.62902412505</v>
          </cell>
          <cell r="K569">
            <v>9</v>
          </cell>
          <cell r="L569">
            <v>80565.03</v>
          </cell>
          <cell r="M569">
            <v>14.902102048392422</v>
          </cell>
          <cell r="N569">
            <v>11503</v>
          </cell>
          <cell r="O569">
            <v>4475.835</v>
          </cell>
        </row>
        <row r="570">
          <cell r="A570">
            <v>487049181</v>
          </cell>
          <cell r="B570" t="str">
            <v>487</v>
          </cell>
          <cell r="C570" t="str">
            <v>049</v>
          </cell>
          <cell r="D570" t="str">
            <v>181</v>
          </cell>
          <cell r="E570" t="str">
            <v>PROSPECT HILL ACADEMY</v>
          </cell>
          <cell r="F570" t="str">
            <v>METHUEN</v>
          </cell>
          <cell r="G570">
            <v>1</v>
          </cell>
          <cell r="H570">
            <v>0</v>
          </cell>
          <cell r="I570">
            <v>0</v>
          </cell>
          <cell r="J570">
            <v>10335.583539874999</v>
          </cell>
          <cell r="K570">
            <v>1</v>
          </cell>
          <cell r="L570">
            <v>0</v>
          </cell>
          <cell r="M570">
            <v>0</v>
          </cell>
          <cell r="N570">
            <v>10336</v>
          </cell>
          <cell r="O570">
            <v>4126.0749999999998</v>
          </cell>
        </row>
        <row r="571">
          <cell r="A571">
            <v>487049244</v>
          </cell>
          <cell r="B571" t="str">
            <v>487</v>
          </cell>
          <cell r="C571" t="str">
            <v>049</v>
          </cell>
          <cell r="D571" t="str">
            <v>244</v>
          </cell>
          <cell r="E571" t="str">
            <v>PROSPECT HILL ACADEMY</v>
          </cell>
          <cell r="F571" t="str">
            <v>RANDOLPH</v>
          </cell>
          <cell r="G571">
            <v>6</v>
          </cell>
          <cell r="H571">
            <v>1</v>
          </cell>
          <cell r="I571">
            <v>16.666666666666664</v>
          </cell>
          <cell r="J571">
            <v>60698.479959249999</v>
          </cell>
          <cell r="K571">
            <v>4</v>
          </cell>
          <cell r="L571">
            <v>4257.2349999999997</v>
          </cell>
          <cell r="M571">
            <v>7.0137423587182086</v>
          </cell>
          <cell r="N571">
            <v>10116</v>
          </cell>
          <cell r="O571">
            <v>4257.2349999999997</v>
          </cell>
        </row>
        <row r="572">
          <cell r="A572">
            <v>487049248</v>
          </cell>
          <cell r="B572" t="str">
            <v>487</v>
          </cell>
          <cell r="C572" t="str">
            <v>049</v>
          </cell>
          <cell r="D572" t="str">
            <v>248</v>
          </cell>
          <cell r="E572" t="str">
            <v>PROSPECT HILL ACADEMY</v>
          </cell>
          <cell r="F572" t="str">
            <v>REVERE</v>
          </cell>
          <cell r="G572">
            <v>7</v>
          </cell>
          <cell r="H572">
            <v>2</v>
          </cell>
          <cell r="I572">
            <v>28.571428571428569</v>
          </cell>
          <cell r="J572">
            <v>79218.707679125015</v>
          </cell>
          <cell r="K572">
            <v>7</v>
          </cell>
          <cell r="L572">
            <v>8776.7681400000001</v>
          </cell>
          <cell r="M572">
            <v>11.079160967318801</v>
          </cell>
          <cell r="N572">
            <v>11317</v>
          </cell>
          <cell r="O572">
            <v>4388.3840700000001</v>
          </cell>
        </row>
        <row r="573">
          <cell r="A573">
            <v>487049262</v>
          </cell>
          <cell r="B573" t="str">
            <v>487</v>
          </cell>
          <cell r="C573" t="str">
            <v>049</v>
          </cell>
          <cell r="D573" t="str">
            <v>262</v>
          </cell>
          <cell r="E573" t="str">
            <v>PROSPECT HILL ACADEMY</v>
          </cell>
          <cell r="F573" t="str">
            <v>SAUGUS</v>
          </cell>
          <cell r="G573">
            <v>9</v>
          </cell>
          <cell r="H573">
            <v>2</v>
          </cell>
          <cell r="I573">
            <v>22.222222222222221</v>
          </cell>
          <cell r="J573">
            <v>94172.713778875011</v>
          </cell>
          <cell r="K573">
            <v>5</v>
          </cell>
          <cell r="L573">
            <v>8601.91</v>
          </cell>
          <cell r="M573">
            <v>9.1341851103473193</v>
          </cell>
          <cell r="N573">
            <v>10464</v>
          </cell>
          <cell r="O573">
            <v>4300.9549999999999</v>
          </cell>
        </row>
        <row r="574">
          <cell r="A574">
            <v>487049274</v>
          </cell>
          <cell r="B574" t="str">
            <v>487</v>
          </cell>
          <cell r="C574" t="str">
            <v>049</v>
          </cell>
          <cell r="D574" t="str">
            <v>274</v>
          </cell>
          <cell r="E574" t="str">
            <v>PROSPECT HILL ACADEMY</v>
          </cell>
          <cell r="F574" t="str">
            <v>SOMERVILLE</v>
          </cell>
          <cell r="G574">
            <v>176</v>
          </cell>
          <cell r="H574">
            <v>79</v>
          </cell>
          <cell r="I574">
            <v>44.886363636363633</v>
          </cell>
          <cell r="J574">
            <v>2046290.1104580001</v>
          </cell>
          <cell r="K574">
            <v>9</v>
          </cell>
          <cell r="L574">
            <v>353590.96499999997</v>
          </cell>
          <cell r="M574">
            <v>17.279610705876859</v>
          </cell>
          <cell r="N574">
            <v>11627</v>
          </cell>
          <cell r="O574">
            <v>4475.835</v>
          </cell>
        </row>
        <row r="575">
          <cell r="A575">
            <v>487049284</v>
          </cell>
          <cell r="B575" t="str">
            <v>487</v>
          </cell>
          <cell r="C575" t="str">
            <v>049</v>
          </cell>
          <cell r="D575" t="str">
            <v>284</v>
          </cell>
          <cell r="E575" t="str">
            <v>PROSPECT HILL ACADEMY</v>
          </cell>
          <cell r="F575" t="str">
            <v>STONEHAM</v>
          </cell>
          <cell r="G575">
            <v>1</v>
          </cell>
          <cell r="H575">
            <v>0</v>
          </cell>
          <cell r="I575">
            <v>0</v>
          </cell>
          <cell r="J575">
            <v>10335.583539874999</v>
          </cell>
          <cell r="K575">
            <v>1</v>
          </cell>
          <cell r="L575">
            <v>0</v>
          </cell>
          <cell r="M575">
            <v>0</v>
          </cell>
          <cell r="N575">
            <v>10336</v>
          </cell>
          <cell r="O575">
            <v>4126.0749999999998</v>
          </cell>
        </row>
        <row r="576">
          <cell r="A576">
            <v>487049308</v>
          </cell>
          <cell r="B576" t="str">
            <v>487</v>
          </cell>
          <cell r="C576" t="str">
            <v>049</v>
          </cell>
          <cell r="D576" t="str">
            <v>308</v>
          </cell>
          <cell r="E576" t="str">
            <v>PROSPECT HILL ACADEMY</v>
          </cell>
          <cell r="F576" t="str">
            <v>WALTHAM</v>
          </cell>
          <cell r="G576">
            <v>2</v>
          </cell>
          <cell r="H576">
            <v>1</v>
          </cell>
          <cell r="I576">
            <v>50</v>
          </cell>
          <cell r="J576">
            <v>25160.176229749999</v>
          </cell>
          <cell r="K576">
            <v>10</v>
          </cell>
          <cell r="L576">
            <v>4519.5550000000003</v>
          </cell>
          <cell r="M576">
            <v>17.963129346669557</v>
          </cell>
          <cell r="N576">
            <v>12580</v>
          </cell>
          <cell r="O576">
            <v>4519.5550000000003</v>
          </cell>
        </row>
        <row r="577">
          <cell r="A577">
            <v>487049314</v>
          </cell>
          <cell r="B577" t="str">
            <v>487</v>
          </cell>
          <cell r="C577" t="str">
            <v>049</v>
          </cell>
          <cell r="D577" t="str">
            <v>314</v>
          </cell>
          <cell r="E577" t="str">
            <v>PROSPECT HILL ACADEMY</v>
          </cell>
          <cell r="F577" t="str">
            <v>WATERTOWN</v>
          </cell>
          <cell r="G577">
            <v>5</v>
          </cell>
          <cell r="H577">
            <v>1</v>
          </cell>
          <cell r="I577">
            <v>20</v>
          </cell>
          <cell r="J577">
            <v>50406.320679375</v>
          </cell>
          <cell r="K577">
            <v>5</v>
          </cell>
          <cell r="L577">
            <v>4300.9549999999999</v>
          </cell>
          <cell r="M577">
            <v>8.5325708007088128</v>
          </cell>
          <cell r="N577">
            <v>10081</v>
          </cell>
          <cell r="O577">
            <v>4300.9549999999999</v>
          </cell>
        </row>
        <row r="578">
          <cell r="A578">
            <v>487274031</v>
          </cell>
          <cell r="B578" t="str">
            <v>487</v>
          </cell>
          <cell r="C578" t="str">
            <v>274</v>
          </cell>
          <cell r="D578" t="str">
            <v>031</v>
          </cell>
          <cell r="E578" t="str">
            <v>PROSPECT HILL ACADEMY</v>
          </cell>
          <cell r="F578" t="str">
            <v>BILLERICA</v>
          </cell>
          <cell r="G578">
            <v>4</v>
          </cell>
          <cell r="H578">
            <v>0</v>
          </cell>
          <cell r="I578">
            <v>0</v>
          </cell>
          <cell r="J578">
            <v>33469.543568000001</v>
          </cell>
          <cell r="K578">
            <v>1</v>
          </cell>
          <cell r="L578">
            <v>0</v>
          </cell>
          <cell r="M578">
            <v>0</v>
          </cell>
          <cell r="N578">
            <v>8367</v>
          </cell>
          <cell r="O578">
            <v>3895.8</v>
          </cell>
        </row>
        <row r="579">
          <cell r="A579">
            <v>487274035</v>
          </cell>
          <cell r="B579" t="str">
            <v>487</v>
          </cell>
          <cell r="C579" t="str">
            <v>274</v>
          </cell>
          <cell r="D579" t="str">
            <v>035</v>
          </cell>
          <cell r="E579" t="str">
            <v>PROSPECT HILL ACADEMY</v>
          </cell>
          <cell r="F579" t="str">
            <v>BOSTON</v>
          </cell>
          <cell r="G579">
            <v>24</v>
          </cell>
          <cell r="H579">
            <v>9</v>
          </cell>
          <cell r="I579">
            <v>37.5</v>
          </cell>
          <cell r="J579">
            <v>240645.64124800003</v>
          </cell>
          <cell r="K579">
            <v>8</v>
          </cell>
          <cell r="L579">
            <v>37662.74712</v>
          </cell>
          <cell r="M579">
            <v>15.650708205093247</v>
          </cell>
          <cell r="N579">
            <v>10027</v>
          </cell>
          <cell r="O579">
            <v>4184.7496800000008</v>
          </cell>
        </row>
        <row r="580">
          <cell r="A580">
            <v>487274044</v>
          </cell>
          <cell r="B580" t="str">
            <v>487</v>
          </cell>
          <cell r="C580" t="str">
            <v>274</v>
          </cell>
          <cell r="D580" t="str">
            <v>044</v>
          </cell>
          <cell r="E580" t="str">
            <v>PROSPECT HILL ACADEMY</v>
          </cell>
          <cell r="F580" t="str">
            <v>BROCKTON</v>
          </cell>
          <cell r="G580">
            <v>3</v>
          </cell>
          <cell r="H580">
            <v>1</v>
          </cell>
          <cell r="I580">
            <v>33.333333333333329</v>
          </cell>
          <cell r="J580">
            <v>28822.361016000003</v>
          </cell>
          <cell r="K580">
            <v>8</v>
          </cell>
          <cell r="L580">
            <v>4184.7496800000008</v>
          </cell>
          <cell r="M580">
            <v>14.51910784712239</v>
          </cell>
          <cell r="N580">
            <v>9607</v>
          </cell>
          <cell r="O580">
            <v>4184.7496800000008</v>
          </cell>
        </row>
        <row r="581">
          <cell r="A581">
            <v>487274046</v>
          </cell>
          <cell r="B581" t="str">
            <v>487</v>
          </cell>
          <cell r="C581" t="str">
            <v>274</v>
          </cell>
          <cell r="D581" t="str">
            <v>046</v>
          </cell>
          <cell r="E581" t="str">
            <v>PROSPECT HILL ACADEMY</v>
          </cell>
          <cell r="F581" t="str">
            <v>BROOKLINE</v>
          </cell>
          <cell r="G581">
            <v>2</v>
          </cell>
          <cell r="H581">
            <v>2</v>
          </cell>
          <cell r="I581">
            <v>100</v>
          </cell>
          <cell r="J581">
            <v>25466.131183999998</v>
          </cell>
          <cell r="K581">
            <v>10</v>
          </cell>
          <cell r="L581">
            <v>8534.64</v>
          </cell>
          <cell r="M581">
            <v>33.513688979039699</v>
          </cell>
          <cell r="N581">
            <v>12733</v>
          </cell>
          <cell r="O581">
            <v>4267.32</v>
          </cell>
        </row>
        <row r="582">
          <cell r="A582">
            <v>487274048</v>
          </cell>
          <cell r="B582" t="str">
            <v>487</v>
          </cell>
          <cell r="C582" t="str">
            <v>274</v>
          </cell>
          <cell r="D582" t="str">
            <v>048</v>
          </cell>
          <cell r="E582" t="str">
            <v>PROSPECT HILL ACADEMY</v>
          </cell>
          <cell r="F582" t="str">
            <v>BURLINGTON</v>
          </cell>
          <cell r="G582">
            <v>1</v>
          </cell>
          <cell r="H582">
            <v>0</v>
          </cell>
          <cell r="I582">
            <v>0</v>
          </cell>
          <cell r="J582">
            <v>8476.2559920000003</v>
          </cell>
          <cell r="K582">
            <v>1</v>
          </cell>
          <cell r="L582">
            <v>0</v>
          </cell>
          <cell r="M582">
            <v>0</v>
          </cell>
          <cell r="N582">
            <v>8476</v>
          </cell>
          <cell r="O582">
            <v>3895.8</v>
          </cell>
        </row>
        <row r="583">
          <cell r="A583">
            <v>487274049</v>
          </cell>
          <cell r="B583" t="str">
            <v>487</v>
          </cell>
          <cell r="C583" t="str">
            <v>274</v>
          </cell>
          <cell r="D583" t="str">
            <v>049</v>
          </cell>
          <cell r="E583" t="str">
            <v>PROSPECT HILL ACADEMY</v>
          </cell>
          <cell r="F583" t="str">
            <v>CAMBRIDGE</v>
          </cell>
          <cell r="G583">
            <v>112</v>
          </cell>
          <cell r="H583">
            <v>69</v>
          </cell>
          <cell r="I583">
            <v>61.607142857142861</v>
          </cell>
          <cell r="J583">
            <v>1269358.5139839998</v>
          </cell>
          <cell r="K583">
            <v>10</v>
          </cell>
          <cell r="L583">
            <v>294445.08</v>
          </cell>
          <cell r="M583">
            <v>23.196368618969334</v>
          </cell>
          <cell r="N583">
            <v>11334</v>
          </cell>
          <cell r="O583">
            <v>4267.32</v>
          </cell>
        </row>
        <row r="584">
          <cell r="A584">
            <v>487274057</v>
          </cell>
          <cell r="B584" t="str">
            <v>487</v>
          </cell>
          <cell r="C584" t="str">
            <v>274</v>
          </cell>
          <cell r="D584" t="str">
            <v>057</v>
          </cell>
          <cell r="E584" t="str">
            <v>PROSPECT HILL ACADEMY</v>
          </cell>
          <cell r="F584" t="str">
            <v>CHELSEA</v>
          </cell>
          <cell r="G584">
            <v>11</v>
          </cell>
          <cell r="H584">
            <v>6</v>
          </cell>
          <cell r="I584">
            <v>54.54545454545454</v>
          </cell>
          <cell r="J584">
            <v>124443.544232</v>
          </cell>
          <cell r="K584">
            <v>10</v>
          </cell>
          <cell r="L584">
            <v>25603.920000000002</v>
          </cell>
          <cell r="M584">
            <v>20.574727405920417</v>
          </cell>
          <cell r="N584">
            <v>11313</v>
          </cell>
          <cell r="O584">
            <v>4267.32</v>
          </cell>
        </row>
        <row r="585">
          <cell r="A585">
            <v>487274093</v>
          </cell>
          <cell r="B585" t="str">
            <v>487</v>
          </cell>
          <cell r="C585" t="str">
            <v>274</v>
          </cell>
          <cell r="D585" t="str">
            <v>093</v>
          </cell>
          <cell r="E585" t="str">
            <v>PROSPECT HILL ACADEMY</v>
          </cell>
          <cell r="F585" t="str">
            <v>EVERETT</v>
          </cell>
          <cell r="G585">
            <v>58</v>
          </cell>
          <cell r="H585">
            <v>30</v>
          </cell>
          <cell r="I585">
            <v>51.724137931034484</v>
          </cell>
          <cell r="J585">
            <v>636480.73297600006</v>
          </cell>
          <cell r="K585">
            <v>10</v>
          </cell>
          <cell r="L585">
            <v>128019.6</v>
          </cell>
          <cell r="M585">
            <v>20.113664619731271</v>
          </cell>
          <cell r="N585">
            <v>10974</v>
          </cell>
          <cell r="O585">
            <v>4267.32</v>
          </cell>
        </row>
        <row r="586">
          <cell r="A586">
            <v>487274128</v>
          </cell>
          <cell r="B586" t="str">
            <v>487</v>
          </cell>
          <cell r="C586" t="str">
            <v>274</v>
          </cell>
          <cell r="D586" t="str">
            <v>128</v>
          </cell>
          <cell r="E586" t="str">
            <v>PROSPECT HILL ACADEMY</v>
          </cell>
          <cell r="F586" t="str">
            <v>HAVERHILL</v>
          </cell>
          <cell r="G586">
            <v>3</v>
          </cell>
          <cell r="H586">
            <v>0</v>
          </cell>
          <cell r="I586">
            <v>0</v>
          </cell>
          <cell r="J586">
            <v>25038.343095999997</v>
          </cell>
          <cell r="K586">
            <v>1</v>
          </cell>
          <cell r="L586">
            <v>0</v>
          </cell>
          <cell r="M586">
            <v>0</v>
          </cell>
          <cell r="N586">
            <v>8346</v>
          </cell>
          <cell r="O586">
            <v>3895.8</v>
          </cell>
        </row>
        <row r="587">
          <cell r="A587">
            <v>487274149</v>
          </cell>
          <cell r="B587" t="str">
            <v>487</v>
          </cell>
          <cell r="C587" t="str">
            <v>274</v>
          </cell>
          <cell r="D587" t="str">
            <v>149</v>
          </cell>
          <cell r="E587" t="str">
            <v>PROSPECT HILL ACADEMY</v>
          </cell>
          <cell r="F587" t="str">
            <v>LAWRENCE</v>
          </cell>
          <cell r="G587">
            <v>2</v>
          </cell>
          <cell r="H587">
            <v>0</v>
          </cell>
          <cell r="I587">
            <v>0</v>
          </cell>
          <cell r="J587">
            <v>16952.511984000001</v>
          </cell>
          <cell r="K587">
            <v>1</v>
          </cell>
          <cell r="L587">
            <v>0</v>
          </cell>
          <cell r="M587">
            <v>0</v>
          </cell>
          <cell r="N587">
            <v>8476</v>
          </cell>
          <cell r="O587">
            <v>3895.8</v>
          </cell>
        </row>
        <row r="588">
          <cell r="A588">
            <v>487274163</v>
          </cell>
          <cell r="B588" t="str">
            <v>487</v>
          </cell>
          <cell r="C588" t="str">
            <v>274</v>
          </cell>
          <cell r="D588" t="str">
            <v>163</v>
          </cell>
          <cell r="E588" t="str">
            <v>PROSPECT HILL ACADEMY</v>
          </cell>
          <cell r="F588" t="str">
            <v>LYNN</v>
          </cell>
          <cell r="G588">
            <v>13</v>
          </cell>
          <cell r="H588">
            <v>10</v>
          </cell>
          <cell r="I588">
            <v>76.923076923076934</v>
          </cell>
          <cell r="J588">
            <v>157642.44485600002</v>
          </cell>
          <cell r="K588">
            <v>10</v>
          </cell>
          <cell r="L588">
            <v>42673.200000000004</v>
          </cell>
          <cell r="M588">
            <v>27.069613160960703</v>
          </cell>
          <cell r="N588">
            <v>12126</v>
          </cell>
          <cell r="O588">
            <v>4267.32</v>
          </cell>
        </row>
        <row r="589">
          <cell r="A589">
            <v>487274165</v>
          </cell>
          <cell r="B589" t="str">
            <v>487</v>
          </cell>
          <cell r="C589" t="str">
            <v>274</v>
          </cell>
          <cell r="D589" t="str">
            <v>165</v>
          </cell>
          <cell r="E589" t="str">
            <v>PROSPECT HILL ACADEMY</v>
          </cell>
          <cell r="F589" t="str">
            <v>MALDEN</v>
          </cell>
          <cell r="G589">
            <v>51</v>
          </cell>
          <cell r="H589">
            <v>25</v>
          </cell>
          <cell r="I589">
            <v>49.019607843137251</v>
          </cell>
          <cell r="J589">
            <v>551634.67367199995</v>
          </cell>
          <cell r="K589">
            <v>10</v>
          </cell>
          <cell r="L589">
            <v>106683</v>
          </cell>
          <cell r="M589">
            <v>19.339429715296202</v>
          </cell>
          <cell r="N589">
            <v>10816</v>
          </cell>
          <cell r="O589">
            <v>4267.32</v>
          </cell>
        </row>
        <row r="590">
          <cell r="A590">
            <v>487274176</v>
          </cell>
          <cell r="B590" t="str">
            <v>487</v>
          </cell>
          <cell r="C590" t="str">
            <v>274</v>
          </cell>
          <cell r="D590" t="str">
            <v>176</v>
          </cell>
          <cell r="E590" t="str">
            <v>PROSPECT HILL ACADEMY</v>
          </cell>
          <cell r="F590" t="str">
            <v>MEDFORD</v>
          </cell>
          <cell r="G590">
            <v>39</v>
          </cell>
          <cell r="H590">
            <v>21</v>
          </cell>
          <cell r="I590">
            <v>53.846153846153847</v>
          </cell>
          <cell r="J590">
            <v>432327.672808</v>
          </cell>
          <cell r="K590">
            <v>10</v>
          </cell>
          <cell r="L590">
            <v>89613.72</v>
          </cell>
          <cell r="M590">
            <v>20.728194292526386</v>
          </cell>
          <cell r="N590">
            <v>11085</v>
          </cell>
          <cell r="O590">
            <v>4267.32</v>
          </cell>
        </row>
        <row r="591">
          <cell r="A591">
            <v>487274207</v>
          </cell>
          <cell r="B591" t="str">
            <v>487</v>
          </cell>
          <cell r="C591" t="str">
            <v>274</v>
          </cell>
          <cell r="D591" t="str">
            <v>207</v>
          </cell>
          <cell r="E591" t="str">
            <v>PROSPECT HILL ACADEMY</v>
          </cell>
          <cell r="F591" t="str">
            <v>NEWTON</v>
          </cell>
          <cell r="G591">
            <v>2</v>
          </cell>
          <cell r="H591">
            <v>2</v>
          </cell>
          <cell r="I591">
            <v>100</v>
          </cell>
          <cell r="J591">
            <v>25466.131183999998</v>
          </cell>
          <cell r="K591">
            <v>10</v>
          </cell>
          <cell r="L591">
            <v>8534.64</v>
          </cell>
          <cell r="M591">
            <v>33.513688979039699</v>
          </cell>
          <cell r="N591">
            <v>12733</v>
          </cell>
          <cell r="O591">
            <v>4267.32</v>
          </cell>
        </row>
        <row r="592">
          <cell r="A592">
            <v>487274229</v>
          </cell>
          <cell r="B592" t="str">
            <v>487</v>
          </cell>
          <cell r="C592" t="str">
            <v>274</v>
          </cell>
          <cell r="D592" t="str">
            <v>229</v>
          </cell>
          <cell r="E592" t="str">
            <v>PROSPECT HILL ACADEMY</v>
          </cell>
          <cell r="F592" t="str">
            <v>PEABODY</v>
          </cell>
          <cell r="G592">
            <v>1</v>
          </cell>
          <cell r="H592">
            <v>0</v>
          </cell>
          <cell r="I592">
            <v>0</v>
          </cell>
          <cell r="J592">
            <v>8476.2559920000003</v>
          </cell>
          <cell r="K592">
            <v>1</v>
          </cell>
          <cell r="L592">
            <v>0</v>
          </cell>
          <cell r="M592">
            <v>0</v>
          </cell>
          <cell r="N592">
            <v>8476</v>
          </cell>
          <cell r="O592">
            <v>3895.8</v>
          </cell>
        </row>
        <row r="593">
          <cell r="A593">
            <v>487274244</v>
          </cell>
          <cell r="B593" t="str">
            <v>487</v>
          </cell>
          <cell r="C593" t="str">
            <v>274</v>
          </cell>
          <cell r="D593" t="str">
            <v>244</v>
          </cell>
          <cell r="E593" t="str">
            <v>PROSPECT HILL ACADEMY</v>
          </cell>
          <cell r="F593" t="str">
            <v>RANDOLPH</v>
          </cell>
          <cell r="G593">
            <v>10</v>
          </cell>
          <cell r="H593">
            <v>3</v>
          </cell>
          <cell r="I593">
            <v>30</v>
          </cell>
          <cell r="J593">
            <v>95946.023440000004</v>
          </cell>
          <cell r="K593">
            <v>7</v>
          </cell>
          <cell r="L593">
            <v>12430.40904</v>
          </cell>
          <cell r="M593">
            <v>12.955627126926606</v>
          </cell>
          <cell r="N593">
            <v>9595</v>
          </cell>
          <cell r="O593">
            <v>4143.4696800000002</v>
          </cell>
        </row>
        <row r="594">
          <cell r="A594">
            <v>487274248</v>
          </cell>
          <cell r="B594" t="str">
            <v>487</v>
          </cell>
          <cell r="C594" t="str">
            <v>274</v>
          </cell>
          <cell r="D594" t="str">
            <v>248</v>
          </cell>
          <cell r="E594" t="str">
            <v>PROSPECT HILL ACADEMY</v>
          </cell>
          <cell r="F594" t="str">
            <v>REVERE</v>
          </cell>
          <cell r="G594">
            <v>5</v>
          </cell>
          <cell r="H594">
            <v>0</v>
          </cell>
          <cell r="I594">
            <v>0</v>
          </cell>
          <cell r="J594">
            <v>43978.916600000004</v>
          </cell>
          <cell r="K594">
            <v>1</v>
          </cell>
          <cell r="L594">
            <v>0</v>
          </cell>
          <cell r="M594">
            <v>0</v>
          </cell>
          <cell r="N594">
            <v>8796</v>
          </cell>
          <cell r="O594">
            <v>3895.8</v>
          </cell>
        </row>
        <row r="595">
          <cell r="A595">
            <v>487274262</v>
          </cell>
          <cell r="B595" t="str">
            <v>487</v>
          </cell>
          <cell r="C595" t="str">
            <v>274</v>
          </cell>
          <cell r="D595" t="str">
            <v>262</v>
          </cell>
          <cell r="E595" t="str">
            <v>PROSPECT HILL ACADEMY</v>
          </cell>
          <cell r="F595" t="str">
            <v>SAUGUS</v>
          </cell>
          <cell r="G595">
            <v>5</v>
          </cell>
          <cell r="H595">
            <v>3</v>
          </cell>
          <cell r="I595">
            <v>60</v>
          </cell>
          <cell r="J595">
            <v>57184.825800000006</v>
          </cell>
          <cell r="K595">
            <v>10</v>
          </cell>
          <cell r="L595">
            <v>12801.960000000001</v>
          </cell>
          <cell r="M595">
            <v>22.386987843198082</v>
          </cell>
          <cell r="N595">
            <v>11437</v>
          </cell>
          <cell r="O595">
            <v>4267.32</v>
          </cell>
        </row>
        <row r="596">
          <cell r="A596">
            <v>487274274</v>
          </cell>
          <cell r="B596" t="str">
            <v>487</v>
          </cell>
          <cell r="C596" t="str">
            <v>274</v>
          </cell>
          <cell r="D596" t="str">
            <v>274</v>
          </cell>
          <cell r="E596" t="str">
            <v>PROSPECT HILL ACADEMY</v>
          </cell>
          <cell r="F596" t="str">
            <v>SOMERVILLE</v>
          </cell>
          <cell r="G596">
            <v>284</v>
          </cell>
          <cell r="H596">
            <v>169</v>
          </cell>
          <cell r="I596">
            <v>59.507042253521128</v>
          </cell>
          <cell r="J596">
            <v>3229030.2282080003</v>
          </cell>
          <cell r="K596">
            <v>10</v>
          </cell>
          <cell r="L596">
            <v>721177.08000000007</v>
          </cell>
          <cell r="M596">
            <v>22.334169364534823</v>
          </cell>
          <cell r="N596">
            <v>11370</v>
          </cell>
          <cell r="O596">
            <v>4267.32</v>
          </cell>
        </row>
        <row r="597">
          <cell r="A597">
            <v>487274285</v>
          </cell>
          <cell r="B597" t="str">
            <v>487</v>
          </cell>
          <cell r="C597" t="str">
            <v>274</v>
          </cell>
          <cell r="D597" t="str">
            <v>285</v>
          </cell>
          <cell r="E597" t="str">
            <v>PROSPECT HILL ACADEMY</v>
          </cell>
          <cell r="F597" t="str">
            <v>STOUGHTON</v>
          </cell>
          <cell r="G597">
            <v>2</v>
          </cell>
          <cell r="H597">
            <v>0</v>
          </cell>
          <cell r="I597">
            <v>0</v>
          </cell>
          <cell r="J597">
            <v>16952.511984000001</v>
          </cell>
          <cell r="K597">
            <v>1</v>
          </cell>
          <cell r="L597">
            <v>0</v>
          </cell>
          <cell r="M597">
            <v>0</v>
          </cell>
          <cell r="N597">
            <v>8476</v>
          </cell>
          <cell r="O597">
            <v>3895.8</v>
          </cell>
        </row>
        <row r="598">
          <cell r="A598">
            <v>487274308</v>
          </cell>
          <cell r="B598" t="str">
            <v>487</v>
          </cell>
          <cell r="C598" t="str">
            <v>274</v>
          </cell>
          <cell r="D598" t="str">
            <v>308</v>
          </cell>
          <cell r="E598" t="str">
            <v>PROSPECT HILL ACADEMY</v>
          </cell>
          <cell r="F598" t="str">
            <v>WALTHAM</v>
          </cell>
          <cell r="G598">
            <v>4</v>
          </cell>
          <cell r="H598">
            <v>3</v>
          </cell>
          <cell r="I598">
            <v>75</v>
          </cell>
          <cell r="J598">
            <v>47927.720048000003</v>
          </cell>
          <cell r="K598">
            <v>10</v>
          </cell>
          <cell r="L598">
            <v>12801.960000000001</v>
          </cell>
          <cell r="M598">
            <v>26.71097224566229</v>
          </cell>
          <cell r="N598">
            <v>11982</v>
          </cell>
          <cell r="O598">
            <v>4267.32</v>
          </cell>
        </row>
        <row r="599">
          <cell r="A599">
            <v>487274314</v>
          </cell>
          <cell r="B599" t="str">
            <v>487</v>
          </cell>
          <cell r="C599" t="str">
            <v>274</v>
          </cell>
          <cell r="D599" t="str">
            <v>314</v>
          </cell>
          <cell r="E599" t="str">
            <v>PROSPECT HILL ACADEMY</v>
          </cell>
          <cell r="F599" t="str">
            <v>WATERTOWN</v>
          </cell>
          <cell r="G599">
            <v>2</v>
          </cell>
          <cell r="H599">
            <v>1</v>
          </cell>
          <cell r="I599">
            <v>50</v>
          </cell>
          <cell r="J599">
            <v>21209.321583999998</v>
          </cell>
          <cell r="K599">
            <v>10</v>
          </cell>
          <cell r="L599">
            <v>4267.32</v>
          </cell>
          <cell r="M599">
            <v>20.120021204351975</v>
          </cell>
          <cell r="N599">
            <v>10605</v>
          </cell>
          <cell r="O599">
            <v>4267.32</v>
          </cell>
        </row>
        <row r="600">
          <cell r="A600">
            <v>487274347</v>
          </cell>
          <cell r="B600" t="str">
            <v>487</v>
          </cell>
          <cell r="C600" t="str">
            <v>274</v>
          </cell>
          <cell r="D600" t="str">
            <v>347</v>
          </cell>
          <cell r="E600" t="str">
            <v>PROSPECT HILL ACADEMY</v>
          </cell>
          <cell r="F600" t="str">
            <v>WOBURN</v>
          </cell>
          <cell r="G600">
            <v>4</v>
          </cell>
          <cell r="H600">
            <v>3</v>
          </cell>
          <cell r="I600">
            <v>75</v>
          </cell>
          <cell r="J600">
            <v>48708.569808</v>
          </cell>
          <cell r="K600">
            <v>10</v>
          </cell>
          <cell r="L600">
            <v>12801.960000000001</v>
          </cell>
          <cell r="M600">
            <v>26.282767181345939</v>
          </cell>
          <cell r="N600">
            <v>12177</v>
          </cell>
          <cell r="O600">
            <v>4267.32</v>
          </cell>
        </row>
        <row r="601">
          <cell r="A601">
            <v>488219001</v>
          </cell>
          <cell r="B601" t="str">
            <v>488</v>
          </cell>
          <cell r="C601" t="str">
            <v>219</v>
          </cell>
          <cell r="D601" t="str">
            <v>001</v>
          </cell>
          <cell r="E601" t="str">
            <v>SOUTH SHORE</v>
          </cell>
          <cell r="F601" t="str">
            <v>ABINGTON</v>
          </cell>
          <cell r="G601">
            <v>36</v>
          </cell>
          <cell r="H601">
            <v>3</v>
          </cell>
          <cell r="I601">
            <v>8.3333333333333321</v>
          </cell>
          <cell r="J601">
            <v>330428.88130149996</v>
          </cell>
          <cell r="K601">
            <v>2</v>
          </cell>
          <cell r="L601">
            <v>12005.804999999998</v>
          </cell>
          <cell r="M601">
            <v>3.6334006133820056</v>
          </cell>
          <cell r="N601">
            <v>9179</v>
          </cell>
          <cell r="O601">
            <v>4001.9349999999999</v>
          </cell>
        </row>
        <row r="602">
          <cell r="A602">
            <v>488219035</v>
          </cell>
          <cell r="B602" t="str">
            <v>488</v>
          </cell>
          <cell r="C602" t="str">
            <v>219</v>
          </cell>
          <cell r="D602" t="str">
            <v>035</v>
          </cell>
          <cell r="E602" t="str">
            <v>SOUTH SHORE</v>
          </cell>
          <cell r="F602" t="str">
            <v>BOSTON</v>
          </cell>
          <cell r="G602">
            <v>1</v>
          </cell>
          <cell r="H602">
            <v>1</v>
          </cell>
          <cell r="I602">
            <v>100</v>
          </cell>
          <cell r="J602">
            <v>14302.209933374997</v>
          </cell>
          <cell r="K602">
            <v>10</v>
          </cell>
          <cell r="L602">
            <v>4337.6149999999998</v>
          </cell>
          <cell r="M602">
            <v>30.32828507067244</v>
          </cell>
          <cell r="N602">
            <v>14302</v>
          </cell>
          <cell r="O602">
            <v>4337.6149999999998</v>
          </cell>
        </row>
        <row r="603">
          <cell r="A603">
            <v>488219040</v>
          </cell>
          <cell r="B603" t="str">
            <v>488</v>
          </cell>
          <cell r="C603" t="str">
            <v>219</v>
          </cell>
          <cell r="D603" t="str">
            <v>040</v>
          </cell>
          <cell r="E603" t="str">
            <v>SOUTH SHORE</v>
          </cell>
          <cell r="F603" t="str">
            <v>BRAINTREE</v>
          </cell>
          <cell r="G603">
            <v>15</v>
          </cell>
          <cell r="H603">
            <v>4</v>
          </cell>
          <cell r="I603">
            <v>26.666666666666668</v>
          </cell>
          <cell r="J603">
            <v>153290.364110625</v>
          </cell>
          <cell r="K603">
            <v>6</v>
          </cell>
          <cell r="L603">
            <v>16679.058039999996</v>
          </cell>
          <cell r="M603">
            <v>10.880695689367158</v>
          </cell>
          <cell r="N603">
            <v>10219</v>
          </cell>
          <cell r="O603">
            <v>4169.7645099999991</v>
          </cell>
        </row>
        <row r="604">
          <cell r="A604">
            <v>488219044</v>
          </cell>
          <cell r="B604" t="str">
            <v>488</v>
          </cell>
          <cell r="C604" t="str">
            <v>219</v>
          </cell>
          <cell r="D604" t="str">
            <v>044</v>
          </cell>
          <cell r="E604" t="str">
            <v>SOUTH SHORE</v>
          </cell>
          <cell r="F604" t="str">
            <v>BROCKTON</v>
          </cell>
          <cell r="G604">
            <v>55</v>
          </cell>
          <cell r="H604">
            <v>11</v>
          </cell>
          <cell r="I604">
            <v>20</v>
          </cell>
          <cell r="J604">
            <v>580402.582095625</v>
          </cell>
          <cell r="K604">
            <v>5</v>
          </cell>
          <cell r="L604">
            <v>45405.964999999997</v>
          </cell>
          <cell r="M604">
            <v>7.8231845275490306</v>
          </cell>
          <cell r="N604">
            <v>10553</v>
          </cell>
          <cell r="O604">
            <v>4127.8149999999996</v>
          </cell>
        </row>
        <row r="605">
          <cell r="A605">
            <v>488219050</v>
          </cell>
          <cell r="B605" t="str">
            <v>488</v>
          </cell>
          <cell r="C605" t="str">
            <v>219</v>
          </cell>
          <cell r="D605" t="str">
            <v>050</v>
          </cell>
          <cell r="E605" t="str">
            <v>SOUTH SHORE</v>
          </cell>
          <cell r="F605" t="str">
            <v>CANTON</v>
          </cell>
          <cell r="G605">
            <v>1</v>
          </cell>
          <cell r="H605">
            <v>0</v>
          </cell>
          <cell r="I605">
            <v>0</v>
          </cell>
          <cell r="J605">
            <v>9980.6889833749992</v>
          </cell>
          <cell r="K605">
            <v>1</v>
          </cell>
          <cell r="L605">
            <v>0</v>
          </cell>
          <cell r="M605">
            <v>0</v>
          </cell>
          <cell r="N605">
            <v>9981</v>
          </cell>
          <cell r="O605">
            <v>3959.9749999999999</v>
          </cell>
        </row>
        <row r="606">
          <cell r="A606">
            <v>488219065</v>
          </cell>
          <cell r="B606" t="str">
            <v>488</v>
          </cell>
          <cell r="C606" t="str">
            <v>219</v>
          </cell>
          <cell r="D606" t="str">
            <v>065</v>
          </cell>
          <cell r="E606" t="str">
            <v>SOUTH SHORE</v>
          </cell>
          <cell r="F606" t="str">
            <v>COHASSET</v>
          </cell>
          <cell r="G606">
            <v>2</v>
          </cell>
          <cell r="H606">
            <v>0</v>
          </cell>
          <cell r="I606">
            <v>0</v>
          </cell>
          <cell r="J606">
            <v>19961.377966749998</v>
          </cell>
          <cell r="K606">
            <v>1</v>
          </cell>
          <cell r="L606">
            <v>0</v>
          </cell>
          <cell r="M606">
            <v>0</v>
          </cell>
          <cell r="N606">
            <v>9981</v>
          </cell>
          <cell r="O606">
            <v>3959.9749999999999</v>
          </cell>
        </row>
        <row r="607">
          <cell r="A607">
            <v>488219082</v>
          </cell>
          <cell r="B607" t="str">
            <v>488</v>
          </cell>
          <cell r="C607" t="str">
            <v>219</v>
          </cell>
          <cell r="D607" t="str">
            <v>082</v>
          </cell>
          <cell r="E607" t="str">
            <v>SOUTH SHORE</v>
          </cell>
          <cell r="F607" t="str">
            <v>DUXBURY</v>
          </cell>
          <cell r="G607">
            <v>4</v>
          </cell>
          <cell r="H607">
            <v>0</v>
          </cell>
          <cell r="I607">
            <v>0</v>
          </cell>
          <cell r="J607">
            <v>38536.154453499999</v>
          </cell>
          <cell r="K607">
            <v>1</v>
          </cell>
          <cell r="L607">
            <v>0</v>
          </cell>
          <cell r="M607">
            <v>0</v>
          </cell>
          <cell r="N607">
            <v>9634</v>
          </cell>
          <cell r="O607">
            <v>3959.9749999999999</v>
          </cell>
        </row>
        <row r="608">
          <cell r="A608">
            <v>488219083</v>
          </cell>
          <cell r="B608" t="str">
            <v>488</v>
          </cell>
          <cell r="C608" t="str">
            <v>219</v>
          </cell>
          <cell r="D608" t="str">
            <v>083</v>
          </cell>
          <cell r="E608" t="str">
            <v>SOUTH SHORE</v>
          </cell>
          <cell r="F608" t="str">
            <v>EAST BRIDGEWATER</v>
          </cell>
          <cell r="G608">
            <v>4</v>
          </cell>
          <cell r="H608">
            <v>0</v>
          </cell>
          <cell r="I608">
            <v>0</v>
          </cell>
          <cell r="J608">
            <v>34330.553123499994</v>
          </cell>
          <cell r="K608">
            <v>1</v>
          </cell>
          <cell r="L608">
            <v>0</v>
          </cell>
          <cell r="M608">
            <v>0</v>
          </cell>
          <cell r="N608">
            <v>8583</v>
          </cell>
          <cell r="O608">
            <v>3959.9749999999999</v>
          </cell>
        </row>
        <row r="609">
          <cell r="A609">
            <v>488219122</v>
          </cell>
          <cell r="B609" t="str">
            <v>488</v>
          </cell>
          <cell r="C609" t="str">
            <v>219</v>
          </cell>
          <cell r="D609" t="str">
            <v>122</v>
          </cell>
          <cell r="E609" t="str">
            <v>SOUTH SHORE</v>
          </cell>
          <cell r="F609" t="str">
            <v>HANOVER</v>
          </cell>
          <cell r="G609">
            <v>30</v>
          </cell>
          <cell r="H609">
            <v>1</v>
          </cell>
          <cell r="I609">
            <v>3.3333333333333335</v>
          </cell>
          <cell r="J609">
            <v>271312.11200125003</v>
          </cell>
          <cell r="K609">
            <v>1</v>
          </cell>
          <cell r="L609">
            <v>3959.9749999999999</v>
          </cell>
          <cell r="M609">
            <v>1.4595644001259167</v>
          </cell>
          <cell r="N609">
            <v>9044</v>
          </cell>
          <cell r="O609">
            <v>3959.9749999999999</v>
          </cell>
        </row>
        <row r="610">
          <cell r="A610">
            <v>488219131</v>
          </cell>
          <cell r="B610" t="str">
            <v>488</v>
          </cell>
          <cell r="C610" t="str">
            <v>219</v>
          </cell>
          <cell r="D610" t="str">
            <v>131</v>
          </cell>
          <cell r="E610" t="str">
            <v>SOUTH SHORE</v>
          </cell>
          <cell r="F610" t="str">
            <v>HINGHAM</v>
          </cell>
          <cell r="G610">
            <v>10</v>
          </cell>
          <cell r="H610">
            <v>0</v>
          </cell>
          <cell r="I610">
            <v>0</v>
          </cell>
          <cell r="J610">
            <v>92081.393113749989</v>
          </cell>
          <cell r="K610">
            <v>1</v>
          </cell>
          <cell r="L610">
            <v>0</v>
          </cell>
          <cell r="M610">
            <v>0</v>
          </cell>
          <cell r="N610">
            <v>9208</v>
          </cell>
          <cell r="O610">
            <v>3959.9749999999999</v>
          </cell>
        </row>
        <row r="611">
          <cell r="A611">
            <v>488219133</v>
          </cell>
          <cell r="B611" t="str">
            <v>488</v>
          </cell>
          <cell r="C611" t="str">
            <v>219</v>
          </cell>
          <cell r="D611" t="str">
            <v>133</v>
          </cell>
          <cell r="E611" t="str">
            <v>SOUTH SHORE</v>
          </cell>
          <cell r="F611" t="str">
            <v>HOLBROOK</v>
          </cell>
          <cell r="G611">
            <v>16</v>
          </cell>
          <cell r="H611">
            <v>0</v>
          </cell>
          <cell r="I611">
            <v>0</v>
          </cell>
          <cell r="J611">
            <v>154672.72921399999</v>
          </cell>
          <cell r="K611">
            <v>1</v>
          </cell>
          <cell r="L611">
            <v>0</v>
          </cell>
          <cell r="M611">
            <v>0</v>
          </cell>
          <cell r="N611">
            <v>9667</v>
          </cell>
          <cell r="O611">
            <v>3959.9749999999999</v>
          </cell>
        </row>
        <row r="612">
          <cell r="A612">
            <v>488219142</v>
          </cell>
          <cell r="B612" t="str">
            <v>488</v>
          </cell>
          <cell r="C612" t="str">
            <v>219</v>
          </cell>
          <cell r="D612" t="str">
            <v>142</v>
          </cell>
          <cell r="E612" t="str">
            <v>SOUTH SHORE</v>
          </cell>
          <cell r="F612" t="str">
            <v>HULL</v>
          </cell>
          <cell r="G612">
            <v>26</v>
          </cell>
          <cell r="H612">
            <v>6</v>
          </cell>
          <cell r="I612">
            <v>23.076923076923077</v>
          </cell>
          <cell r="J612">
            <v>266649.61006774998</v>
          </cell>
          <cell r="K612">
            <v>5</v>
          </cell>
          <cell r="L612">
            <v>24766.89</v>
          </cell>
          <cell r="M612">
            <v>9.2881778427154877</v>
          </cell>
          <cell r="N612">
            <v>10256</v>
          </cell>
          <cell r="O612">
            <v>4127.8149999999996</v>
          </cell>
        </row>
        <row r="613">
          <cell r="A613">
            <v>488219145</v>
          </cell>
          <cell r="B613" t="str">
            <v>488</v>
          </cell>
          <cell r="C613" t="str">
            <v>219</v>
          </cell>
          <cell r="D613" t="str">
            <v>145</v>
          </cell>
          <cell r="E613" t="str">
            <v>SOUTH SHORE</v>
          </cell>
          <cell r="F613" t="str">
            <v>KINGSTON</v>
          </cell>
          <cell r="G613">
            <v>2</v>
          </cell>
          <cell r="H613">
            <v>0</v>
          </cell>
          <cell r="I613">
            <v>0</v>
          </cell>
          <cell r="J613">
            <v>17188.175006749996</v>
          </cell>
          <cell r="K613">
            <v>1</v>
          </cell>
          <cell r="L613">
            <v>0</v>
          </cell>
          <cell r="M613">
            <v>0</v>
          </cell>
          <cell r="N613">
            <v>8594</v>
          </cell>
          <cell r="O613">
            <v>3959.9749999999999</v>
          </cell>
        </row>
        <row r="614">
          <cell r="A614">
            <v>488219171</v>
          </cell>
          <cell r="B614" t="str">
            <v>488</v>
          </cell>
          <cell r="C614" t="str">
            <v>219</v>
          </cell>
          <cell r="D614" t="str">
            <v>171</v>
          </cell>
          <cell r="E614" t="str">
            <v>SOUTH SHORE</v>
          </cell>
          <cell r="F614" t="str">
            <v>MARSHFIELD</v>
          </cell>
          <cell r="G614">
            <v>17</v>
          </cell>
          <cell r="H614">
            <v>1</v>
          </cell>
          <cell r="I614">
            <v>5.8823529411764701</v>
          </cell>
          <cell r="J614">
            <v>159415.20194737497</v>
          </cell>
          <cell r="K614">
            <v>1</v>
          </cell>
          <cell r="L614">
            <v>3959.9749999999999</v>
          </cell>
          <cell r="M614">
            <v>2.484063597214047</v>
          </cell>
          <cell r="N614">
            <v>9377</v>
          </cell>
          <cell r="O614">
            <v>3959.9749999999999</v>
          </cell>
        </row>
        <row r="615">
          <cell r="A615">
            <v>488219219</v>
          </cell>
          <cell r="B615" t="str">
            <v>488</v>
          </cell>
          <cell r="C615" t="str">
            <v>219</v>
          </cell>
          <cell r="D615" t="str">
            <v>219</v>
          </cell>
          <cell r="E615" t="str">
            <v>SOUTH SHORE</v>
          </cell>
          <cell r="F615" t="str">
            <v>NORWELL</v>
          </cell>
          <cell r="G615">
            <v>10</v>
          </cell>
          <cell r="H615">
            <v>2</v>
          </cell>
          <cell r="I615">
            <v>20</v>
          </cell>
          <cell r="J615">
            <v>94363.741653749981</v>
          </cell>
          <cell r="K615">
            <v>5</v>
          </cell>
          <cell r="L615">
            <v>8255.6299999999992</v>
          </cell>
          <cell r="M615">
            <v>8.7487310860271759</v>
          </cell>
          <cell r="N615">
            <v>9436</v>
          </cell>
          <cell r="O615">
            <v>4127.8149999999996</v>
          </cell>
        </row>
        <row r="616">
          <cell r="A616">
            <v>488219231</v>
          </cell>
          <cell r="B616" t="str">
            <v>488</v>
          </cell>
          <cell r="C616" t="str">
            <v>219</v>
          </cell>
          <cell r="D616" t="str">
            <v>231</v>
          </cell>
          <cell r="E616" t="str">
            <v>SOUTH SHORE</v>
          </cell>
          <cell r="F616" t="str">
            <v>PEMBROKE</v>
          </cell>
          <cell r="G616">
            <v>21</v>
          </cell>
          <cell r="H616">
            <v>2</v>
          </cell>
          <cell r="I616">
            <v>9.5238095238095237</v>
          </cell>
          <cell r="J616">
            <v>194788.39621087495</v>
          </cell>
          <cell r="K616">
            <v>2</v>
          </cell>
          <cell r="L616">
            <v>8003.87</v>
          </cell>
          <cell r="M616">
            <v>4.1090075978320248</v>
          </cell>
          <cell r="N616">
            <v>9276</v>
          </cell>
          <cell r="O616">
            <v>4001.9349999999999</v>
          </cell>
        </row>
        <row r="617">
          <cell r="A617">
            <v>488219239</v>
          </cell>
          <cell r="B617" t="str">
            <v>488</v>
          </cell>
          <cell r="C617" t="str">
            <v>219</v>
          </cell>
          <cell r="D617" t="str">
            <v>239</v>
          </cell>
          <cell r="E617" t="str">
            <v>SOUTH SHORE</v>
          </cell>
          <cell r="F617" t="str">
            <v>PLYMOUTH</v>
          </cell>
          <cell r="G617">
            <v>13</v>
          </cell>
          <cell r="H617">
            <v>1</v>
          </cell>
          <cell r="I617">
            <v>7.6923076923076925</v>
          </cell>
          <cell r="J617">
            <v>114585.94914387498</v>
          </cell>
          <cell r="K617">
            <v>1</v>
          </cell>
          <cell r="L617">
            <v>3959.9749999999999</v>
          </cell>
          <cell r="M617">
            <v>3.4558992874665857</v>
          </cell>
          <cell r="N617">
            <v>8814</v>
          </cell>
          <cell r="O617">
            <v>3959.9749999999999</v>
          </cell>
        </row>
        <row r="618">
          <cell r="A618">
            <v>488219243</v>
          </cell>
          <cell r="B618" t="str">
            <v>488</v>
          </cell>
          <cell r="C618" t="str">
            <v>219</v>
          </cell>
          <cell r="D618" t="str">
            <v>243</v>
          </cell>
          <cell r="E618" t="str">
            <v>SOUTH SHORE</v>
          </cell>
          <cell r="F618" t="str">
            <v>QUINCY</v>
          </cell>
          <cell r="G618">
            <v>13</v>
          </cell>
          <cell r="H618">
            <v>4</v>
          </cell>
          <cell r="I618">
            <v>30.76923076923077</v>
          </cell>
          <cell r="J618">
            <v>133962.34136387499</v>
          </cell>
          <cell r="K618">
            <v>7</v>
          </cell>
          <cell r="L618">
            <v>16846.898039999996</v>
          </cell>
          <cell r="M618">
            <v>12.575846218034989</v>
          </cell>
          <cell r="N618">
            <v>10305</v>
          </cell>
          <cell r="O618">
            <v>4211.7245099999991</v>
          </cell>
        </row>
        <row r="619">
          <cell r="A619">
            <v>488219244</v>
          </cell>
          <cell r="B619" t="str">
            <v>488</v>
          </cell>
          <cell r="C619" t="str">
            <v>219</v>
          </cell>
          <cell r="D619" t="str">
            <v>244</v>
          </cell>
          <cell r="E619" t="str">
            <v>SOUTH SHORE</v>
          </cell>
          <cell r="F619" t="str">
            <v>RANDOLPH</v>
          </cell>
          <cell r="G619">
            <v>93</v>
          </cell>
          <cell r="H619">
            <v>20</v>
          </cell>
          <cell r="I619">
            <v>21.50537634408602</v>
          </cell>
          <cell r="J619">
            <v>973380.17518387502</v>
          </cell>
          <cell r="K619">
            <v>5</v>
          </cell>
          <cell r="L619">
            <v>82556.299999999988</v>
          </cell>
          <cell r="M619">
            <v>8.4814034746911524</v>
          </cell>
          <cell r="N619">
            <v>10466</v>
          </cell>
          <cell r="O619">
            <v>4127.8149999999996</v>
          </cell>
        </row>
        <row r="620">
          <cell r="A620">
            <v>488219251</v>
          </cell>
          <cell r="B620" t="str">
            <v>488</v>
          </cell>
          <cell r="C620" t="str">
            <v>219</v>
          </cell>
          <cell r="D620" t="str">
            <v>251</v>
          </cell>
          <cell r="E620" t="str">
            <v>SOUTH SHORE</v>
          </cell>
          <cell r="F620" t="str">
            <v>ROCKLAND</v>
          </cell>
          <cell r="G620">
            <v>83</v>
          </cell>
          <cell r="H620">
            <v>11</v>
          </cell>
          <cell r="I620">
            <v>13.253012048192772</v>
          </cell>
          <cell r="J620">
            <v>780774.17628012504</v>
          </cell>
          <cell r="K620">
            <v>3</v>
          </cell>
          <cell r="L620">
            <v>44482.729609999995</v>
          </cell>
          <cell r="M620">
            <v>5.6972593307236306</v>
          </cell>
          <cell r="N620">
            <v>9407</v>
          </cell>
          <cell r="O620">
            <v>4043.8845099999994</v>
          </cell>
        </row>
        <row r="621">
          <cell r="A621">
            <v>488219264</v>
          </cell>
          <cell r="B621" t="str">
            <v>488</v>
          </cell>
          <cell r="C621" t="str">
            <v>219</v>
          </cell>
          <cell r="D621" t="str">
            <v>264</v>
          </cell>
          <cell r="E621" t="str">
            <v>SOUTH SHORE</v>
          </cell>
          <cell r="F621" t="str">
            <v>SCITUATE</v>
          </cell>
          <cell r="G621">
            <v>18</v>
          </cell>
          <cell r="H621">
            <v>3</v>
          </cell>
          <cell r="I621">
            <v>16.666666666666664</v>
          </cell>
          <cell r="J621">
            <v>171811.64841075</v>
          </cell>
          <cell r="K621">
            <v>4</v>
          </cell>
          <cell r="L621">
            <v>12257.564999999999</v>
          </cell>
          <cell r="M621">
            <v>7.1343038224601889</v>
          </cell>
          <cell r="N621">
            <v>9545</v>
          </cell>
          <cell r="O621">
            <v>4085.8549999999996</v>
          </cell>
        </row>
        <row r="622">
          <cell r="A622">
            <v>488219307</v>
          </cell>
          <cell r="B622" t="str">
            <v>488</v>
          </cell>
          <cell r="C622" t="str">
            <v>219</v>
          </cell>
          <cell r="D622" t="str">
            <v>307</v>
          </cell>
          <cell r="E622" t="str">
            <v>SOUTH SHORE</v>
          </cell>
          <cell r="F622" t="str">
            <v>WALPOLE</v>
          </cell>
          <cell r="G622">
            <v>1</v>
          </cell>
          <cell r="H622">
            <v>0</v>
          </cell>
          <cell r="I622">
            <v>0</v>
          </cell>
          <cell r="J622">
            <v>8594.0875033749981</v>
          </cell>
          <cell r="K622">
            <v>1</v>
          </cell>
          <cell r="L622">
            <v>0</v>
          </cell>
          <cell r="M622">
            <v>0</v>
          </cell>
          <cell r="N622">
            <v>8594</v>
          </cell>
          <cell r="O622">
            <v>3959.9749999999999</v>
          </cell>
        </row>
        <row r="623">
          <cell r="A623">
            <v>488219336</v>
          </cell>
          <cell r="B623" t="str">
            <v>488</v>
          </cell>
          <cell r="C623" t="str">
            <v>219</v>
          </cell>
          <cell r="D623" t="str">
            <v>336</v>
          </cell>
          <cell r="E623" t="str">
            <v>SOUTH SHORE</v>
          </cell>
          <cell r="F623" t="str">
            <v>WEYMOUTH</v>
          </cell>
          <cell r="G623">
            <v>101</v>
          </cell>
          <cell r="H623">
            <v>12</v>
          </cell>
          <cell r="I623">
            <v>11.881188118811881</v>
          </cell>
          <cell r="J623">
            <v>953019.47151087481</v>
          </cell>
          <cell r="K623">
            <v>2</v>
          </cell>
          <cell r="L623">
            <v>48023.219999999994</v>
          </cell>
          <cell r="M623">
            <v>5.0390596871925517</v>
          </cell>
          <cell r="N623">
            <v>9436</v>
          </cell>
          <cell r="O623">
            <v>4001.9349999999999</v>
          </cell>
        </row>
        <row r="624">
          <cell r="A624">
            <v>488219760</v>
          </cell>
          <cell r="B624" t="str">
            <v>488</v>
          </cell>
          <cell r="C624" t="str">
            <v>219</v>
          </cell>
          <cell r="D624" t="str">
            <v>760</v>
          </cell>
          <cell r="E624" t="str">
            <v>SOUTH SHORE</v>
          </cell>
          <cell r="F624" t="str">
            <v>SILVER LAKE</v>
          </cell>
          <cell r="G624">
            <v>3</v>
          </cell>
          <cell r="H624">
            <v>0</v>
          </cell>
          <cell r="I624">
            <v>0</v>
          </cell>
          <cell r="J624">
            <v>29942.066950125001</v>
          </cell>
          <cell r="K624">
            <v>1</v>
          </cell>
          <cell r="L624">
            <v>0</v>
          </cell>
          <cell r="M624">
            <v>0</v>
          </cell>
          <cell r="N624">
            <v>9981</v>
          </cell>
          <cell r="O624">
            <v>3959.9749999999999</v>
          </cell>
        </row>
        <row r="625">
          <cell r="A625">
            <v>488219780</v>
          </cell>
          <cell r="B625" t="str">
            <v>488</v>
          </cell>
          <cell r="C625" t="str">
            <v>219</v>
          </cell>
          <cell r="D625" t="str">
            <v>780</v>
          </cell>
          <cell r="E625" t="str">
            <v>SOUTH SHORE</v>
          </cell>
          <cell r="F625" t="str">
            <v>WHITMAN HANSON</v>
          </cell>
          <cell r="G625">
            <v>22</v>
          </cell>
          <cell r="H625">
            <v>6</v>
          </cell>
          <cell r="I625">
            <v>27.27272727272727</v>
          </cell>
          <cell r="J625">
            <v>222397.47218424996</v>
          </cell>
          <cell r="K625">
            <v>6</v>
          </cell>
          <cell r="L625">
            <v>25018.587059999998</v>
          </cell>
          <cell r="M625">
            <v>11.249492547861701</v>
          </cell>
          <cell r="N625">
            <v>10109</v>
          </cell>
          <cell r="O625">
            <v>4169.7645099999991</v>
          </cell>
        </row>
        <row r="626">
          <cell r="A626">
            <v>489020020</v>
          </cell>
          <cell r="B626" t="str">
            <v>489</v>
          </cell>
          <cell r="C626" t="str">
            <v>020</v>
          </cell>
          <cell r="D626" t="str">
            <v>020</v>
          </cell>
          <cell r="E626" t="str">
            <v>STURGIS</v>
          </cell>
          <cell r="F626" t="str">
            <v>BARNSTABLE</v>
          </cell>
          <cell r="G626">
            <v>171</v>
          </cell>
          <cell r="H626">
            <v>39</v>
          </cell>
          <cell r="I626">
            <v>22.807017543859647</v>
          </cell>
          <cell r="J626">
            <v>1792579.6004999997</v>
          </cell>
          <cell r="K626">
            <v>5</v>
          </cell>
          <cell r="L626">
            <v>153465</v>
          </cell>
          <cell r="M626">
            <v>8.5611260976747907</v>
          </cell>
          <cell r="N626">
            <v>10483</v>
          </cell>
          <cell r="O626">
            <v>3935</v>
          </cell>
        </row>
        <row r="627">
          <cell r="A627">
            <v>489020036</v>
          </cell>
          <cell r="B627" t="str">
            <v>489</v>
          </cell>
          <cell r="C627" t="str">
            <v>020</v>
          </cell>
          <cell r="D627" t="str">
            <v>036</v>
          </cell>
          <cell r="E627" t="str">
            <v>STURGIS</v>
          </cell>
          <cell r="F627" t="str">
            <v>BOURNE</v>
          </cell>
          <cell r="G627">
            <v>100</v>
          </cell>
          <cell r="H627">
            <v>13</v>
          </cell>
          <cell r="I627">
            <v>13</v>
          </cell>
          <cell r="J627">
            <v>1008661.42</v>
          </cell>
          <cell r="K627">
            <v>3</v>
          </cell>
          <cell r="L627">
            <v>50114.869999999995</v>
          </cell>
          <cell r="M627">
            <v>4.9684531405989532</v>
          </cell>
          <cell r="N627">
            <v>10087</v>
          </cell>
          <cell r="O627">
            <v>3854.99</v>
          </cell>
        </row>
        <row r="628">
          <cell r="A628">
            <v>489020052</v>
          </cell>
          <cell r="B628" t="str">
            <v>489</v>
          </cell>
          <cell r="C628" t="str">
            <v>020</v>
          </cell>
          <cell r="D628" t="str">
            <v>052</v>
          </cell>
          <cell r="E628" t="str">
            <v>STURGIS</v>
          </cell>
          <cell r="F628" t="str">
            <v>CARVER</v>
          </cell>
          <cell r="G628">
            <v>5</v>
          </cell>
          <cell r="H628">
            <v>0</v>
          </cell>
          <cell r="I628">
            <v>0</v>
          </cell>
          <cell r="J628">
            <v>47927.327499999999</v>
          </cell>
          <cell r="K628">
            <v>1</v>
          </cell>
          <cell r="L628">
            <v>0</v>
          </cell>
          <cell r="M628">
            <v>0</v>
          </cell>
          <cell r="N628">
            <v>9585</v>
          </cell>
          <cell r="O628">
            <v>3775</v>
          </cell>
        </row>
        <row r="629">
          <cell r="A629">
            <v>489020096</v>
          </cell>
          <cell r="B629" t="str">
            <v>489</v>
          </cell>
          <cell r="C629" t="str">
            <v>020</v>
          </cell>
          <cell r="D629" t="str">
            <v>096</v>
          </cell>
          <cell r="E629" t="str">
            <v>STURGIS</v>
          </cell>
          <cell r="F629" t="str">
            <v>FALMOUTH</v>
          </cell>
          <cell r="G629">
            <v>59</v>
          </cell>
          <cell r="H629">
            <v>12</v>
          </cell>
          <cell r="I629">
            <v>20.33898305084746</v>
          </cell>
          <cell r="J629">
            <v>612762.46450000012</v>
          </cell>
          <cell r="K629">
            <v>5</v>
          </cell>
          <cell r="L629">
            <v>47220</v>
          </cell>
          <cell r="M629">
            <v>7.7060855936289139</v>
          </cell>
          <cell r="N629">
            <v>10386</v>
          </cell>
          <cell r="O629">
            <v>3935</v>
          </cell>
        </row>
        <row r="630">
          <cell r="A630">
            <v>489020172</v>
          </cell>
          <cell r="B630" t="str">
            <v>489</v>
          </cell>
          <cell r="C630" t="str">
            <v>020</v>
          </cell>
          <cell r="D630" t="str">
            <v>172</v>
          </cell>
          <cell r="E630" t="str">
            <v>STURGIS</v>
          </cell>
          <cell r="F630" t="str">
            <v>MASHPEE</v>
          </cell>
          <cell r="G630">
            <v>41</v>
          </cell>
          <cell r="H630">
            <v>5</v>
          </cell>
          <cell r="I630">
            <v>12.195121951219512</v>
          </cell>
          <cell r="J630">
            <v>412279.0355</v>
          </cell>
          <cell r="K630">
            <v>3</v>
          </cell>
          <cell r="L630">
            <v>19274.949999999997</v>
          </cell>
          <cell r="M630">
            <v>4.675219533446298</v>
          </cell>
          <cell r="N630">
            <v>10056</v>
          </cell>
          <cell r="O630">
            <v>3854.99</v>
          </cell>
        </row>
        <row r="631">
          <cell r="A631">
            <v>489020239</v>
          </cell>
          <cell r="B631" t="str">
            <v>489</v>
          </cell>
          <cell r="C631" t="str">
            <v>020</v>
          </cell>
          <cell r="D631" t="str">
            <v>239</v>
          </cell>
          <cell r="E631" t="str">
            <v>STURGIS</v>
          </cell>
          <cell r="F631" t="str">
            <v>PLYMOUTH</v>
          </cell>
          <cell r="G631">
            <v>91</v>
          </cell>
          <cell r="H631">
            <v>15</v>
          </cell>
          <cell r="I631">
            <v>16.483516483516482</v>
          </cell>
          <cell r="J631">
            <v>930702.36049999995</v>
          </cell>
          <cell r="K631">
            <v>4</v>
          </cell>
          <cell r="L631">
            <v>58425</v>
          </cell>
          <cell r="M631">
            <v>6.2775171182130034</v>
          </cell>
          <cell r="N631">
            <v>10227</v>
          </cell>
          <cell r="O631">
            <v>3895</v>
          </cell>
        </row>
        <row r="632">
          <cell r="A632">
            <v>489020242</v>
          </cell>
          <cell r="B632" t="str">
            <v>489</v>
          </cell>
          <cell r="C632" t="str">
            <v>020</v>
          </cell>
          <cell r="D632" t="str">
            <v>242</v>
          </cell>
          <cell r="E632" t="str">
            <v>STURGIS</v>
          </cell>
          <cell r="F632" t="str">
            <v>PROVINCETOWN</v>
          </cell>
          <cell r="G632">
            <v>3</v>
          </cell>
          <cell r="H632">
            <v>3</v>
          </cell>
          <cell r="I632">
            <v>100</v>
          </cell>
          <cell r="J632">
            <v>41161.396499999995</v>
          </cell>
          <cell r="K632">
            <v>10</v>
          </cell>
          <cell r="L632">
            <v>12405</v>
          </cell>
          <cell r="M632">
            <v>30.1374614440013</v>
          </cell>
          <cell r="N632">
            <v>13720</v>
          </cell>
          <cell r="O632">
            <v>4135</v>
          </cell>
        </row>
        <row r="633">
          <cell r="A633">
            <v>489020261</v>
          </cell>
          <cell r="B633" t="str">
            <v>489</v>
          </cell>
          <cell r="C633" t="str">
            <v>020</v>
          </cell>
          <cell r="D633" t="str">
            <v>261</v>
          </cell>
          <cell r="E633" t="str">
            <v>STURGIS</v>
          </cell>
          <cell r="F633" t="str">
            <v>SANDWICH</v>
          </cell>
          <cell r="G633">
            <v>181</v>
          </cell>
          <cell r="H633">
            <v>17</v>
          </cell>
          <cell r="I633">
            <v>9.3922651933701662</v>
          </cell>
          <cell r="J633">
            <v>1799824.2555000002</v>
          </cell>
          <cell r="K633">
            <v>2</v>
          </cell>
          <cell r="L633">
            <v>64855</v>
          </cell>
          <cell r="M633">
            <v>3.6034073772376711</v>
          </cell>
          <cell r="N633">
            <v>9944</v>
          </cell>
          <cell r="O633">
            <v>3815</v>
          </cell>
        </row>
        <row r="634">
          <cell r="A634">
            <v>489020310</v>
          </cell>
          <cell r="B634" t="str">
            <v>489</v>
          </cell>
          <cell r="C634" t="str">
            <v>020</v>
          </cell>
          <cell r="D634" t="str">
            <v>310</v>
          </cell>
          <cell r="E634" t="str">
            <v>STURGIS</v>
          </cell>
          <cell r="F634" t="str">
            <v>WAREHAM</v>
          </cell>
          <cell r="G634">
            <v>21</v>
          </cell>
          <cell r="H634">
            <v>7</v>
          </cell>
          <cell r="I634">
            <v>33.333333333333329</v>
          </cell>
          <cell r="J634">
            <v>229679.70550000001</v>
          </cell>
          <cell r="K634">
            <v>8</v>
          </cell>
          <cell r="L634">
            <v>28384.93</v>
          </cell>
          <cell r="M634">
            <v>12.358484150006888</v>
          </cell>
          <cell r="N634">
            <v>10937</v>
          </cell>
          <cell r="O634">
            <v>4054.9900000000002</v>
          </cell>
        </row>
        <row r="635">
          <cell r="A635">
            <v>489020645</v>
          </cell>
          <cell r="B635" t="str">
            <v>489</v>
          </cell>
          <cell r="C635" t="str">
            <v>020</v>
          </cell>
          <cell r="D635" t="str">
            <v>645</v>
          </cell>
          <cell r="E635" t="str">
            <v>STURGIS</v>
          </cell>
          <cell r="F635" t="str">
            <v>DENNIS YARMOUTH</v>
          </cell>
          <cell r="G635">
            <v>85</v>
          </cell>
          <cell r="H635">
            <v>22</v>
          </cell>
          <cell r="I635">
            <v>25.882352941176475</v>
          </cell>
          <cell r="J635">
            <v>902214.34750000015</v>
          </cell>
          <cell r="K635">
            <v>6</v>
          </cell>
          <cell r="L635">
            <v>87449.78</v>
          </cell>
          <cell r="M635">
            <v>9.6927942059799701</v>
          </cell>
          <cell r="N635">
            <v>10614</v>
          </cell>
          <cell r="O635">
            <v>3974.99</v>
          </cell>
        </row>
        <row r="636">
          <cell r="A636">
            <v>489020660</v>
          </cell>
          <cell r="B636" t="str">
            <v>489</v>
          </cell>
          <cell r="C636" t="str">
            <v>020</v>
          </cell>
          <cell r="D636" t="str">
            <v>660</v>
          </cell>
          <cell r="E636" t="str">
            <v>STURGIS</v>
          </cell>
          <cell r="F636" t="str">
            <v>NAUSET</v>
          </cell>
          <cell r="G636">
            <v>19</v>
          </cell>
          <cell r="H636">
            <v>4</v>
          </cell>
          <cell r="I636">
            <v>21.052631578947366</v>
          </cell>
          <cell r="J636">
            <v>197863.84450000001</v>
          </cell>
          <cell r="K636">
            <v>5</v>
          </cell>
          <cell r="L636">
            <v>15740</v>
          </cell>
          <cell r="M636">
            <v>7.954965213465262</v>
          </cell>
          <cell r="N636">
            <v>10414</v>
          </cell>
          <cell r="O636">
            <v>3935</v>
          </cell>
        </row>
        <row r="637">
          <cell r="A637">
            <v>489020665</v>
          </cell>
          <cell r="B637" t="str">
            <v>489</v>
          </cell>
          <cell r="C637" t="str">
            <v>020</v>
          </cell>
          <cell r="D637" t="str">
            <v>665</v>
          </cell>
          <cell r="E637" t="str">
            <v>STURGIS</v>
          </cell>
          <cell r="F637" t="str">
            <v>FREETOWN LAKEVILLE</v>
          </cell>
          <cell r="G637">
            <v>2</v>
          </cell>
          <cell r="H637">
            <v>0</v>
          </cell>
          <cell r="I637">
            <v>0</v>
          </cell>
          <cell r="J637">
            <v>19170.930999999997</v>
          </cell>
          <cell r="K637">
            <v>1</v>
          </cell>
          <cell r="L637">
            <v>0</v>
          </cell>
          <cell r="M637">
            <v>0</v>
          </cell>
          <cell r="N637">
            <v>9585</v>
          </cell>
          <cell r="O637">
            <v>3775</v>
          </cell>
        </row>
        <row r="638">
          <cell r="A638">
            <v>489020712</v>
          </cell>
          <cell r="B638" t="str">
            <v>489</v>
          </cell>
          <cell r="C638" t="str">
            <v>020</v>
          </cell>
          <cell r="D638" t="str">
            <v>712</v>
          </cell>
          <cell r="E638" t="str">
            <v>STURGIS</v>
          </cell>
          <cell r="F638" t="str">
            <v>MONOMOY</v>
          </cell>
          <cell r="G638">
            <v>26</v>
          </cell>
          <cell r="H638">
            <v>6</v>
          </cell>
          <cell r="I638">
            <v>23.076923076923077</v>
          </cell>
          <cell r="J638">
            <v>272832.103</v>
          </cell>
          <cell r="K638">
            <v>5</v>
          </cell>
          <cell r="L638">
            <v>23610</v>
          </cell>
          <cell r="M638">
            <v>8.6536737210869941</v>
          </cell>
          <cell r="N638">
            <v>10494</v>
          </cell>
          <cell r="O638">
            <v>3935</v>
          </cell>
        </row>
        <row r="639">
          <cell r="A639">
            <v>489020740</v>
          </cell>
          <cell r="B639" t="str">
            <v>489</v>
          </cell>
          <cell r="C639" t="str">
            <v>020</v>
          </cell>
          <cell r="D639" t="str">
            <v>740</v>
          </cell>
          <cell r="E639" t="str">
            <v>STURGIS</v>
          </cell>
          <cell r="F639" t="str">
            <v>OLD ROCHESTER</v>
          </cell>
          <cell r="G639">
            <v>1</v>
          </cell>
          <cell r="H639">
            <v>0</v>
          </cell>
          <cell r="I639">
            <v>0</v>
          </cell>
          <cell r="J639">
            <v>9585.4654999999984</v>
          </cell>
          <cell r="K639">
            <v>1</v>
          </cell>
          <cell r="L639">
            <v>0</v>
          </cell>
          <cell r="M639">
            <v>0</v>
          </cell>
          <cell r="N639">
            <v>9585</v>
          </cell>
          <cell r="O639">
            <v>3775</v>
          </cell>
        </row>
        <row r="640">
          <cell r="A640">
            <v>491095072</v>
          </cell>
          <cell r="B640" t="str">
            <v>491</v>
          </cell>
          <cell r="C640" t="str">
            <v>095</v>
          </cell>
          <cell r="D640" t="str">
            <v>072</v>
          </cell>
          <cell r="E640" t="str">
            <v>ATLANTIS</v>
          </cell>
          <cell r="F640" t="str">
            <v>DARTMOUTH</v>
          </cell>
          <cell r="G640">
            <v>2</v>
          </cell>
          <cell r="H640">
            <v>1</v>
          </cell>
          <cell r="I640">
            <v>50</v>
          </cell>
          <cell r="J640">
            <v>19884.971000000001</v>
          </cell>
          <cell r="K640">
            <v>10</v>
          </cell>
          <cell r="L640">
            <v>4135</v>
          </cell>
          <cell r="M640">
            <v>20.794599096976302</v>
          </cell>
          <cell r="N640">
            <v>9942</v>
          </cell>
          <cell r="O640">
            <v>4135</v>
          </cell>
        </row>
        <row r="641">
          <cell r="A641">
            <v>491095095</v>
          </cell>
          <cell r="B641" t="str">
            <v>491</v>
          </cell>
          <cell r="C641" t="str">
            <v>095</v>
          </cell>
          <cell r="D641" t="str">
            <v>095</v>
          </cell>
          <cell r="E641" t="str">
            <v>ATLANTIS</v>
          </cell>
          <cell r="F641" t="str">
            <v>FALL RIVER</v>
          </cell>
          <cell r="G641">
            <v>1010</v>
          </cell>
          <cell r="H641">
            <v>438</v>
          </cell>
          <cell r="I641">
            <v>43.366336633663366</v>
          </cell>
          <cell r="J641">
            <v>10244685.334999999</v>
          </cell>
          <cell r="K641">
            <v>9</v>
          </cell>
          <cell r="L641">
            <v>1793610</v>
          </cell>
          <cell r="M641">
            <v>17.507711963317224</v>
          </cell>
          <cell r="N641">
            <v>10143</v>
          </cell>
          <cell r="O641">
            <v>4095</v>
          </cell>
        </row>
        <row r="642">
          <cell r="A642">
            <v>491095273</v>
          </cell>
          <cell r="B642" t="str">
            <v>491</v>
          </cell>
          <cell r="C642" t="str">
            <v>095</v>
          </cell>
          <cell r="D642" t="str">
            <v>273</v>
          </cell>
          <cell r="E642" t="str">
            <v>ATLANTIS</v>
          </cell>
          <cell r="F642" t="str">
            <v>SOMERSET</v>
          </cell>
          <cell r="G642">
            <v>1</v>
          </cell>
          <cell r="H642">
            <v>0</v>
          </cell>
          <cell r="I642">
            <v>0</v>
          </cell>
          <cell r="J642">
            <v>10230.565499999999</v>
          </cell>
          <cell r="K642">
            <v>1</v>
          </cell>
          <cell r="L642">
            <v>0</v>
          </cell>
          <cell r="M642">
            <v>0</v>
          </cell>
          <cell r="N642">
            <v>10231</v>
          </cell>
          <cell r="O642">
            <v>3775</v>
          </cell>
        </row>
        <row r="643">
          <cell r="A643">
            <v>491095292</v>
          </cell>
          <cell r="B643" t="str">
            <v>491</v>
          </cell>
          <cell r="C643" t="str">
            <v>095</v>
          </cell>
          <cell r="D643" t="str">
            <v>292</v>
          </cell>
          <cell r="E643" t="str">
            <v>ATLANTIS</v>
          </cell>
          <cell r="F643" t="str">
            <v>SWANSEA</v>
          </cell>
          <cell r="G643">
            <v>7</v>
          </cell>
          <cell r="H643">
            <v>2</v>
          </cell>
          <cell r="I643">
            <v>28.571428571428569</v>
          </cell>
          <cell r="J643">
            <v>66003.768500000006</v>
          </cell>
          <cell r="K643">
            <v>7</v>
          </cell>
          <cell r="L643">
            <v>8029.98</v>
          </cell>
          <cell r="M643">
            <v>12.165941706798149</v>
          </cell>
          <cell r="N643">
            <v>9429</v>
          </cell>
          <cell r="O643">
            <v>4014.99</v>
          </cell>
        </row>
        <row r="644">
          <cell r="A644">
            <v>491095331</v>
          </cell>
          <cell r="B644" t="str">
            <v>491</v>
          </cell>
          <cell r="C644" t="str">
            <v>095</v>
          </cell>
          <cell r="D644" t="str">
            <v>331</v>
          </cell>
          <cell r="E644" t="str">
            <v>ATLANTIS</v>
          </cell>
          <cell r="F644" t="str">
            <v>WESTPORT</v>
          </cell>
          <cell r="G644">
            <v>6</v>
          </cell>
          <cell r="H644">
            <v>1</v>
          </cell>
          <cell r="I644">
            <v>16.666666666666664</v>
          </cell>
          <cell r="J644">
            <v>53234.862999999983</v>
          </cell>
          <cell r="K644">
            <v>4</v>
          </cell>
          <cell r="L644">
            <v>3895</v>
          </cell>
          <cell r="M644">
            <v>7.3166338382424341</v>
          </cell>
          <cell r="N644">
            <v>8872</v>
          </cell>
          <cell r="O644">
            <v>3895</v>
          </cell>
        </row>
        <row r="645">
          <cell r="A645">
            <v>491095650</v>
          </cell>
          <cell r="B645" t="str">
            <v>491</v>
          </cell>
          <cell r="C645" t="str">
            <v>095</v>
          </cell>
          <cell r="D645" t="str">
            <v>650</v>
          </cell>
          <cell r="E645" t="str">
            <v>ATLANTIS</v>
          </cell>
          <cell r="F645" t="str">
            <v>DIGHTON REHOBOTH</v>
          </cell>
          <cell r="G645">
            <v>1</v>
          </cell>
          <cell r="H645">
            <v>1</v>
          </cell>
          <cell r="I645">
            <v>100</v>
          </cell>
          <cell r="J645">
            <v>12389.4555</v>
          </cell>
          <cell r="K645">
            <v>10</v>
          </cell>
          <cell r="L645">
            <v>4135</v>
          </cell>
          <cell r="M645">
            <v>33.375155187409163</v>
          </cell>
          <cell r="N645">
            <v>12389</v>
          </cell>
          <cell r="O645">
            <v>4135</v>
          </cell>
        </row>
        <row r="646">
          <cell r="A646">
            <v>491095763</v>
          </cell>
          <cell r="B646" t="str">
            <v>491</v>
          </cell>
          <cell r="C646" t="str">
            <v>095</v>
          </cell>
          <cell r="D646" t="str">
            <v>763</v>
          </cell>
          <cell r="E646" t="str">
            <v>ATLANTIS</v>
          </cell>
          <cell r="F646" t="str">
            <v>SOMERSET BERKLEY</v>
          </cell>
          <cell r="G646">
            <v>1</v>
          </cell>
          <cell r="H646">
            <v>0</v>
          </cell>
          <cell r="I646">
            <v>0</v>
          </cell>
          <cell r="J646">
            <v>9585.4654999999984</v>
          </cell>
          <cell r="K646">
            <v>1</v>
          </cell>
          <cell r="L646">
            <v>0</v>
          </cell>
          <cell r="M646">
            <v>0</v>
          </cell>
          <cell r="N646">
            <v>9585</v>
          </cell>
          <cell r="O646">
            <v>3775</v>
          </cell>
        </row>
        <row r="647">
          <cell r="A647">
            <v>492281281</v>
          </cell>
          <cell r="B647" t="str">
            <v>492</v>
          </cell>
          <cell r="C647" t="str">
            <v>281</v>
          </cell>
          <cell r="D647" t="str">
            <v>281</v>
          </cell>
          <cell r="E647" t="str">
            <v>MARTIN LUTHER KING JR CS OF EXCELLENCE</v>
          </cell>
          <cell r="F647" t="str">
            <v>SPRINGFIELD</v>
          </cell>
          <cell r="G647">
            <v>365</v>
          </cell>
          <cell r="H647">
            <v>287</v>
          </cell>
          <cell r="I647">
            <v>78.630136986301366</v>
          </cell>
          <cell r="J647">
            <v>4264495.0174999991</v>
          </cell>
          <cell r="K647">
            <v>10</v>
          </cell>
          <cell r="L647">
            <v>1186745</v>
          </cell>
          <cell r="M647">
            <v>27.828500095087762</v>
          </cell>
          <cell r="N647">
            <v>11684</v>
          </cell>
          <cell r="O647">
            <v>4135</v>
          </cell>
        </row>
        <row r="648">
          <cell r="A648">
            <v>492281325</v>
          </cell>
          <cell r="B648" t="str">
            <v>492</v>
          </cell>
          <cell r="C648" t="str">
            <v>281</v>
          </cell>
          <cell r="D648" t="str">
            <v>325</v>
          </cell>
          <cell r="E648" t="str">
            <v>MARTIN LUTHER KING JR CS OF EXCELLENCE</v>
          </cell>
          <cell r="F648" t="str">
            <v>WESTFIELD</v>
          </cell>
          <cell r="G648">
            <v>1</v>
          </cell>
          <cell r="H648">
            <v>1</v>
          </cell>
          <cell r="I648">
            <v>100</v>
          </cell>
          <cell r="J648">
            <v>12345.795500000002</v>
          </cell>
          <cell r="K648">
            <v>10</v>
          </cell>
          <cell r="L648">
            <v>4135</v>
          </cell>
          <cell r="M648">
            <v>33.493183975062593</v>
          </cell>
          <cell r="N648">
            <v>12346</v>
          </cell>
          <cell r="O648">
            <v>4135</v>
          </cell>
        </row>
        <row r="649">
          <cell r="A649">
            <v>493093035</v>
          </cell>
          <cell r="B649" t="str">
            <v>493</v>
          </cell>
          <cell r="C649" t="str">
            <v>093</v>
          </cell>
          <cell r="D649" t="str">
            <v>035</v>
          </cell>
          <cell r="E649" t="str">
            <v>PHOENIX CHARTER ACADEMY</v>
          </cell>
          <cell r="F649" t="str">
            <v>BOSTON</v>
          </cell>
          <cell r="G649">
            <v>28</v>
          </cell>
          <cell r="H649">
            <v>11</v>
          </cell>
          <cell r="I649">
            <v>39.285714285714285</v>
          </cell>
          <cell r="J649">
            <v>332060.00376099994</v>
          </cell>
          <cell r="K649">
            <v>9</v>
          </cell>
          <cell r="L649">
            <v>46936.89</v>
          </cell>
          <cell r="M649">
            <v>14.13506278033497</v>
          </cell>
          <cell r="N649">
            <v>11859</v>
          </cell>
          <cell r="O649">
            <v>4266.99</v>
          </cell>
        </row>
        <row r="650">
          <cell r="A650">
            <v>493093057</v>
          </cell>
          <cell r="B650" t="str">
            <v>493</v>
          </cell>
          <cell r="C650" t="str">
            <v>093</v>
          </cell>
          <cell r="D650" t="str">
            <v>057</v>
          </cell>
          <cell r="E650" t="str">
            <v>PHOENIX CHARTER ACADEMY</v>
          </cell>
          <cell r="F650" t="str">
            <v>CHELSEA</v>
          </cell>
          <cell r="G650">
            <v>67</v>
          </cell>
          <cell r="H650">
            <v>20</v>
          </cell>
          <cell r="I650">
            <v>29.850746268656714</v>
          </cell>
          <cell r="J650">
            <v>771185.06034525018</v>
          </cell>
          <cell r="K650">
            <v>7</v>
          </cell>
          <cell r="L650">
            <v>83672.391599999988</v>
          </cell>
          <cell r="M650">
            <v>10.84984602302084</v>
          </cell>
          <cell r="N650">
            <v>11510</v>
          </cell>
          <cell r="O650">
            <v>4183.6195799999996</v>
          </cell>
        </row>
        <row r="651">
          <cell r="A651">
            <v>493093093</v>
          </cell>
          <cell r="B651" t="str">
            <v>493</v>
          </cell>
          <cell r="C651" t="str">
            <v>093</v>
          </cell>
          <cell r="D651" t="str">
            <v>093</v>
          </cell>
          <cell r="E651" t="str">
            <v>PHOENIX CHARTER ACADEMY</v>
          </cell>
          <cell r="F651" t="str">
            <v>EVERETT</v>
          </cell>
          <cell r="G651">
            <v>27</v>
          </cell>
          <cell r="H651">
            <v>5</v>
          </cell>
          <cell r="I651">
            <v>18.518518518518519</v>
          </cell>
          <cell r="J651">
            <v>300955.31541525002</v>
          </cell>
          <cell r="K651">
            <v>4</v>
          </cell>
          <cell r="L651">
            <v>20292.95</v>
          </cell>
          <cell r="M651">
            <v>6.7428448545593334</v>
          </cell>
          <cell r="N651">
            <v>11146</v>
          </cell>
          <cell r="O651">
            <v>4058.59</v>
          </cell>
        </row>
        <row r="652">
          <cell r="A652">
            <v>493093163</v>
          </cell>
          <cell r="B652" t="str">
            <v>493</v>
          </cell>
          <cell r="C652" t="str">
            <v>093</v>
          </cell>
          <cell r="D652" t="str">
            <v>163</v>
          </cell>
          <cell r="E652" t="str">
            <v>PHOENIX CHARTER ACADEMY</v>
          </cell>
          <cell r="F652" t="str">
            <v>LYNN</v>
          </cell>
          <cell r="G652">
            <v>13</v>
          </cell>
          <cell r="H652">
            <v>6</v>
          </cell>
          <cell r="I652">
            <v>46.153846153846153</v>
          </cell>
          <cell r="J652">
            <v>157224.02987475001</v>
          </cell>
          <cell r="K652">
            <v>9</v>
          </cell>
          <cell r="L652">
            <v>25601.940000000002</v>
          </cell>
          <cell r="M652">
            <v>16.283732213450687</v>
          </cell>
          <cell r="N652">
            <v>12094</v>
          </cell>
          <cell r="O652">
            <v>4266.99</v>
          </cell>
        </row>
        <row r="653">
          <cell r="A653">
            <v>493093165</v>
          </cell>
          <cell r="B653" t="str">
            <v>493</v>
          </cell>
          <cell r="C653" t="str">
            <v>093</v>
          </cell>
          <cell r="D653" t="str">
            <v>165</v>
          </cell>
          <cell r="E653" t="str">
            <v>PHOENIX CHARTER ACADEMY</v>
          </cell>
          <cell r="F653" t="str">
            <v>MALDEN</v>
          </cell>
          <cell r="G653">
            <v>4</v>
          </cell>
          <cell r="H653">
            <v>0</v>
          </cell>
          <cell r="I653">
            <v>0</v>
          </cell>
          <cell r="J653">
            <v>40369.185842999999</v>
          </cell>
          <cell r="K653">
            <v>1</v>
          </cell>
          <cell r="L653">
            <v>0</v>
          </cell>
          <cell r="M653">
            <v>0</v>
          </cell>
          <cell r="N653">
            <v>10092</v>
          </cell>
          <cell r="O653">
            <v>3933.55</v>
          </cell>
        </row>
        <row r="654">
          <cell r="A654">
            <v>493093178</v>
          </cell>
          <cell r="B654" t="str">
            <v>493</v>
          </cell>
          <cell r="C654" t="str">
            <v>093</v>
          </cell>
          <cell r="D654" t="str">
            <v>178</v>
          </cell>
          <cell r="E654" t="str">
            <v>PHOENIX CHARTER ACADEMY</v>
          </cell>
          <cell r="F654" t="str">
            <v>MELROSE</v>
          </cell>
          <cell r="G654">
            <v>1</v>
          </cell>
          <cell r="H654">
            <v>1</v>
          </cell>
          <cell r="I654">
            <v>100</v>
          </cell>
          <cell r="J654">
            <v>14219.103585750001</v>
          </cell>
          <cell r="K654">
            <v>10</v>
          </cell>
          <cell r="L654">
            <v>4308.67</v>
          </cell>
          <cell r="M654">
            <v>30.30198052933542</v>
          </cell>
          <cell r="N654">
            <v>14219</v>
          </cell>
          <cell r="O654">
            <v>4308.67</v>
          </cell>
        </row>
        <row r="655">
          <cell r="A655">
            <v>493093248</v>
          </cell>
          <cell r="B655" t="str">
            <v>493</v>
          </cell>
          <cell r="C655" t="str">
            <v>093</v>
          </cell>
          <cell r="D655" t="str">
            <v>248</v>
          </cell>
          <cell r="E655" t="str">
            <v>PHOENIX CHARTER ACADEMY</v>
          </cell>
          <cell r="F655" t="str">
            <v>REVERE</v>
          </cell>
          <cell r="G655">
            <v>11</v>
          </cell>
          <cell r="H655">
            <v>3</v>
          </cell>
          <cell r="I655">
            <v>27.27272727272727</v>
          </cell>
          <cell r="J655">
            <v>124913.90834324999</v>
          </cell>
          <cell r="K655">
            <v>6</v>
          </cell>
          <cell r="L655">
            <v>12425.818740000001</v>
          </cell>
          <cell r="M655">
            <v>9.9475061702938525</v>
          </cell>
          <cell r="N655">
            <v>11356</v>
          </cell>
          <cell r="O655">
            <v>4141.9395800000002</v>
          </cell>
        </row>
        <row r="656">
          <cell r="A656">
            <v>493093262</v>
          </cell>
          <cell r="B656" t="str">
            <v>493</v>
          </cell>
          <cell r="C656" t="str">
            <v>093</v>
          </cell>
          <cell r="D656" t="str">
            <v>262</v>
          </cell>
          <cell r="E656" t="str">
            <v>PHOENIX CHARTER ACADEMY</v>
          </cell>
          <cell r="F656" t="str">
            <v>SAUGUS</v>
          </cell>
          <cell r="G656">
            <v>1</v>
          </cell>
          <cell r="H656">
            <v>0</v>
          </cell>
          <cell r="I656">
            <v>0</v>
          </cell>
          <cell r="J656">
            <v>9924.2284857500017</v>
          </cell>
          <cell r="K656">
            <v>1</v>
          </cell>
          <cell r="L656">
            <v>0</v>
          </cell>
          <cell r="M656">
            <v>0</v>
          </cell>
          <cell r="N656">
            <v>9924</v>
          </cell>
          <cell r="O656">
            <v>3933.55</v>
          </cell>
        </row>
        <row r="657">
          <cell r="A657">
            <v>493093274</v>
          </cell>
          <cell r="B657" t="str">
            <v>493</v>
          </cell>
          <cell r="C657" t="str">
            <v>093</v>
          </cell>
          <cell r="D657" t="str">
            <v>274</v>
          </cell>
          <cell r="E657" t="str">
            <v>PHOENIX CHARTER ACADEMY</v>
          </cell>
          <cell r="F657" t="str">
            <v>SOMERVILLE</v>
          </cell>
          <cell r="G657">
            <v>1</v>
          </cell>
          <cell r="H657">
            <v>0</v>
          </cell>
          <cell r="I657">
            <v>0</v>
          </cell>
          <cell r="J657">
            <v>9924.2284857500017</v>
          </cell>
          <cell r="K657">
            <v>1</v>
          </cell>
          <cell r="L657">
            <v>0</v>
          </cell>
          <cell r="M657">
            <v>0</v>
          </cell>
          <cell r="N657">
            <v>9924</v>
          </cell>
          <cell r="O657">
            <v>3933.55</v>
          </cell>
        </row>
        <row r="658">
          <cell r="A658">
            <v>493093308</v>
          </cell>
          <cell r="B658" t="str">
            <v>493</v>
          </cell>
          <cell r="C658" t="str">
            <v>093</v>
          </cell>
          <cell r="D658" t="str">
            <v>308</v>
          </cell>
          <cell r="E658" t="str">
            <v>PHOENIX CHARTER ACADEMY</v>
          </cell>
          <cell r="F658" t="str">
            <v>WALTHAM</v>
          </cell>
          <cell r="G658">
            <v>1</v>
          </cell>
          <cell r="H658">
            <v>0</v>
          </cell>
          <cell r="I658">
            <v>0</v>
          </cell>
          <cell r="J658">
            <v>10596.50038575</v>
          </cell>
          <cell r="K658">
            <v>1</v>
          </cell>
          <cell r="L658">
            <v>0</v>
          </cell>
          <cell r="M658">
            <v>0</v>
          </cell>
          <cell r="N658">
            <v>10597</v>
          </cell>
          <cell r="O658">
            <v>3933.55</v>
          </cell>
        </row>
        <row r="659">
          <cell r="A659">
            <v>493093346</v>
          </cell>
          <cell r="B659" t="str">
            <v>493</v>
          </cell>
          <cell r="C659" t="str">
            <v>093</v>
          </cell>
          <cell r="D659" t="str">
            <v>346</v>
          </cell>
          <cell r="E659" t="str">
            <v>PHOENIX CHARTER ACADEMY</v>
          </cell>
          <cell r="F659" t="str">
            <v>WINTHROP</v>
          </cell>
          <cell r="G659">
            <v>1</v>
          </cell>
          <cell r="H659">
            <v>0</v>
          </cell>
          <cell r="I659">
            <v>0</v>
          </cell>
          <cell r="J659">
            <v>9924.2284857500017</v>
          </cell>
          <cell r="K659">
            <v>1</v>
          </cell>
          <cell r="L659">
            <v>0</v>
          </cell>
          <cell r="M659">
            <v>0</v>
          </cell>
          <cell r="N659">
            <v>9924</v>
          </cell>
          <cell r="O659">
            <v>3933.55</v>
          </cell>
        </row>
        <row r="660">
          <cell r="A660">
            <v>494093035</v>
          </cell>
          <cell r="B660" t="str">
            <v>494</v>
          </cell>
          <cell r="C660" t="str">
            <v>093</v>
          </cell>
          <cell r="D660" t="str">
            <v>035</v>
          </cell>
          <cell r="E660" t="str">
            <v>PIONEER CS OF SCIENCE</v>
          </cell>
          <cell r="F660" t="str">
            <v>BOSTON</v>
          </cell>
          <cell r="G660">
            <v>4</v>
          </cell>
          <cell r="H660">
            <v>3</v>
          </cell>
          <cell r="I660">
            <v>75</v>
          </cell>
          <cell r="J660">
            <v>52581.539242999999</v>
          </cell>
          <cell r="K660">
            <v>10</v>
          </cell>
          <cell r="L660">
            <v>12926.010000000002</v>
          </cell>
          <cell r="M660">
            <v>24.582791196476428</v>
          </cell>
          <cell r="N660">
            <v>13145</v>
          </cell>
          <cell r="O660">
            <v>4308.67</v>
          </cell>
        </row>
        <row r="661">
          <cell r="A661">
            <v>494093056</v>
          </cell>
          <cell r="B661" t="str">
            <v>494</v>
          </cell>
          <cell r="C661" t="str">
            <v>093</v>
          </cell>
          <cell r="D661" t="str">
            <v>056</v>
          </cell>
          <cell r="E661" t="str">
            <v>PIONEER CS OF SCIENCE</v>
          </cell>
          <cell r="F661" t="str">
            <v>CHELMSFORD</v>
          </cell>
          <cell r="G661">
            <v>2</v>
          </cell>
          <cell r="H661">
            <v>0</v>
          </cell>
          <cell r="I661">
            <v>0</v>
          </cell>
          <cell r="J661">
            <v>18075.948851500005</v>
          </cell>
          <cell r="K661">
            <v>1</v>
          </cell>
          <cell r="L661">
            <v>0</v>
          </cell>
          <cell r="M661">
            <v>0</v>
          </cell>
          <cell r="N661">
            <v>9038</v>
          </cell>
          <cell r="O661">
            <v>3933.55</v>
          </cell>
        </row>
        <row r="662">
          <cell r="A662">
            <v>494093057</v>
          </cell>
          <cell r="B662" t="str">
            <v>494</v>
          </cell>
          <cell r="C662" t="str">
            <v>093</v>
          </cell>
          <cell r="D662" t="str">
            <v>057</v>
          </cell>
          <cell r="E662" t="str">
            <v>PIONEER CS OF SCIENCE</v>
          </cell>
          <cell r="F662" t="str">
            <v>CHELSEA</v>
          </cell>
          <cell r="G662">
            <v>31</v>
          </cell>
          <cell r="H662">
            <v>13</v>
          </cell>
          <cell r="I662">
            <v>41.935483870967744</v>
          </cell>
          <cell r="J662">
            <v>355670.66641825001</v>
          </cell>
          <cell r="K662">
            <v>9</v>
          </cell>
          <cell r="L662">
            <v>55470.87</v>
          </cell>
          <cell r="M662">
            <v>15.596132950353903</v>
          </cell>
          <cell r="N662">
            <v>11473</v>
          </cell>
          <cell r="O662">
            <v>4266.99</v>
          </cell>
        </row>
        <row r="663">
          <cell r="A663">
            <v>494093093</v>
          </cell>
          <cell r="B663" t="str">
            <v>494</v>
          </cell>
          <cell r="C663" t="str">
            <v>093</v>
          </cell>
          <cell r="D663" t="str">
            <v>093</v>
          </cell>
          <cell r="E663" t="str">
            <v>PIONEER CS OF SCIENCE</v>
          </cell>
          <cell r="F663" t="str">
            <v>EVERETT</v>
          </cell>
          <cell r="G663">
            <v>149</v>
          </cell>
          <cell r="H663">
            <v>55</v>
          </cell>
          <cell r="I663">
            <v>36.912751677852349</v>
          </cell>
          <cell r="J663">
            <v>1646361.8400967496</v>
          </cell>
          <cell r="K663">
            <v>8</v>
          </cell>
          <cell r="L663">
            <v>232391.47690000001</v>
          </cell>
          <cell r="M663">
            <v>14.115455742483885</v>
          </cell>
          <cell r="N663">
            <v>11049</v>
          </cell>
          <cell r="O663">
            <v>4225.2995800000008</v>
          </cell>
        </row>
        <row r="664">
          <cell r="A664">
            <v>494093128</v>
          </cell>
          <cell r="B664" t="str">
            <v>494</v>
          </cell>
          <cell r="C664" t="str">
            <v>093</v>
          </cell>
          <cell r="D664" t="str">
            <v>128</v>
          </cell>
          <cell r="E664" t="str">
            <v>PIONEER CS OF SCIENCE</v>
          </cell>
          <cell r="F664" t="str">
            <v>HAVERHILL</v>
          </cell>
          <cell r="G664">
            <v>1</v>
          </cell>
          <cell r="H664">
            <v>0</v>
          </cell>
          <cell r="I664">
            <v>0</v>
          </cell>
          <cell r="J664">
            <v>9924.2284857500017</v>
          </cell>
          <cell r="K664">
            <v>1</v>
          </cell>
          <cell r="L664">
            <v>0</v>
          </cell>
          <cell r="M664">
            <v>0</v>
          </cell>
          <cell r="N664">
            <v>9924</v>
          </cell>
          <cell r="O664">
            <v>3933.55</v>
          </cell>
        </row>
        <row r="665">
          <cell r="A665">
            <v>494093163</v>
          </cell>
          <cell r="B665" t="str">
            <v>494</v>
          </cell>
          <cell r="C665" t="str">
            <v>093</v>
          </cell>
          <cell r="D665" t="str">
            <v>163</v>
          </cell>
          <cell r="E665" t="str">
            <v>PIONEER CS OF SCIENCE</v>
          </cell>
          <cell r="F665" t="str">
            <v>LYNN</v>
          </cell>
          <cell r="G665">
            <v>6</v>
          </cell>
          <cell r="H665">
            <v>1</v>
          </cell>
          <cell r="I665">
            <v>16.666666666666664</v>
          </cell>
          <cell r="J665">
            <v>63590.966954500007</v>
          </cell>
          <cell r="K665">
            <v>4</v>
          </cell>
          <cell r="L665">
            <v>4058.59</v>
          </cell>
          <cell r="M665">
            <v>6.3823372947040786</v>
          </cell>
          <cell r="N665">
            <v>10598</v>
          </cell>
          <cell r="O665">
            <v>4058.59</v>
          </cell>
        </row>
        <row r="666">
          <cell r="A666">
            <v>494093165</v>
          </cell>
          <cell r="B666" t="str">
            <v>494</v>
          </cell>
          <cell r="C666" t="str">
            <v>093</v>
          </cell>
          <cell r="D666" t="str">
            <v>165</v>
          </cell>
          <cell r="E666" t="str">
            <v>PIONEER CS OF SCIENCE</v>
          </cell>
          <cell r="F666" t="str">
            <v>MALDEN</v>
          </cell>
          <cell r="G666">
            <v>46</v>
          </cell>
          <cell r="H666">
            <v>15</v>
          </cell>
          <cell r="I666">
            <v>32.608695652173914</v>
          </cell>
          <cell r="J666">
            <v>502687.35334450006</v>
          </cell>
          <cell r="K666">
            <v>7</v>
          </cell>
          <cell r="L666">
            <v>62754.293700000002</v>
          </cell>
          <cell r="M666">
            <v>12.483762179907764</v>
          </cell>
          <cell r="N666">
            <v>10928</v>
          </cell>
          <cell r="O666">
            <v>4183.6195799999996</v>
          </cell>
        </row>
        <row r="667">
          <cell r="A667">
            <v>494093176</v>
          </cell>
          <cell r="B667" t="str">
            <v>494</v>
          </cell>
          <cell r="C667" t="str">
            <v>093</v>
          </cell>
          <cell r="D667" t="str">
            <v>176</v>
          </cell>
          <cell r="E667" t="str">
            <v>PIONEER CS OF SCIENCE</v>
          </cell>
          <cell r="F667" t="str">
            <v>MEDFORD</v>
          </cell>
          <cell r="G667">
            <v>21</v>
          </cell>
          <cell r="H667">
            <v>12</v>
          </cell>
          <cell r="I667">
            <v>57.142857142857139</v>
          </cell>
          <cell r="J667">
            <v>257074.55506075002</v>
          </cell>
          <cell r="K667">
            <v>10</v>
          </cell>
          <cell r="L667">
            <v>51704.040000000008</v>
          </cell>
          <cell r="M667">
            <v>20.112468924737293</v>
          </cell>
          <cell r="N667">
            <v>12242</v>
          </cell>
          <cell r="O667">
            <v>4308.67</v>
          </cell>
        </row>
        <row r="668">
          <cell r="A668">
            <v>494093248</v>
          </cell>
          <cell r="B668" t="str">
            <v>494</v>
          </cell>
          <cell r="C668" t="str">
            <v>093</v>
          </cell>
          <cell r="D668" t="str">
            <v>248</v>
          </cell>
          <cell r="E668" t="str">
            <v>PIONEER CS OF SCIENCE</v>
          </cell>
          <cell r="F668" t="str">
            <v>REVERE</v>
          </cell>
          <cell r="G668">
            <v>84</v>
          </cell>
          <cell r="H668">
            <v>49</v>
          </cell>
          <cell r="I668">
            <v>58.333333333333336</v>
          </cell>
          <cell r="J668">
            <v>1005882.4676430002</v>
          </cell>
          <cell r="K668">
            <v>10</v>
          </cell>
          <cell r="L668">
            <v>211124.83</v>
          </cell>
          <cell r="M668">
            <v>20.989015793734932</v>
          </cell>
          <cell r="N668">
            <v>11975</v>
          </cell>
          <cell r="O668">
            <v>4308.67</v>
          </cell>
        </row>
        <row r="669">
          <cell r="A669">
            <v>494093262</v>
          </cell>
          <cell r="B669" t="str">
            <v>494</v>
          </cell>
          <cell r="C669" t="str">
            <v>093</v>
          </cell>
          <cell r="D669" t="str">
            <v>262</v>
          </cell>
          <cell r="E669" t="str">
            <v>PIONEER CS OF SCIENCE</v>
          </cell>
          <cell r="F669" t="str">
            <v>SAUGUS</v>
          </cell>
          <cell r="G669">
            <v>10</v>
          </cell>
          <cell r="H669">
            <v>0</v>
          </cell>
          <cell r="I669">
            <v>0</v>
          </cell>
          <cell r="J669">
            <v>99242.28485750001</v>
          </cell>
          <cell r="K669">
            <v>1</v>
          </cell>
          <cell r="L669">
            <v>0</v>
          </cell>
          <cell r="M669">
            <v>0</v>
          </cell>
          <cell r="N669">
            <v>9924</v>
          </cell>
          <cell r="O669">
            <v>3933.55</v>
          </cell>
        </row>
        <row r="670">
          <cell r="A670">
            <v>494093293</v>
          </cell>
          <cell r="B670" t="str">
            <v>494</v>
          </cell>
          <cell r="C670" t="str">
            <v>093</v>
          </cell>
          <cell r="D670" t="str">
            <v>293</v>
          </cell>
          <cell r="E670" t="str">
            <v>PIONEER CS OF SCIENCE</v>
          </cell>
          <cell r="F670" t="str">
            <v>TAUNTON</v>
          </cell>
          <cell r="G670">
            <v>2</v>
          </cell>
          <cell r="H670">
            <v>2</v>
          </cell>
          <cell r="I670">
            <v>100</v>
          </cell>
          <cell r="J670">
            <v>24893.190931500008</v>
          </cell>
          <cell r="K670">
            <v>10</v>
          </cell>
          <cell r="L670">
            <v>8617.34</v>
          </cell>
          <cell r="M670">
            <v>34.617257481022897</v>
          </cell>
          <cell r="N670">
            <v>12447</v>
          </cell>
          <cell r="O670">
            <v>4308.67</v>
          </cell>
        </row>
        <row r="671">
          <cell r="A671">
            <v>494093346</v>
          </cell>
          <cell r="B671" t="str">
            <v>494</v>
          </cell>
          <cell r="C671" t="str">
            <v>093</v>
          </cell>
          <cell r="D671" t="str">
            <v>346</v>
          </cell>
          <cell r="E671" t="str">
            <v>PIONEER CS OF SCIENCE</v>
          </cell>
          <cell r="F671" t="str">
            <v>WINTHROP</v>
          </cell>
          <cell r="G671">
            <v>1</v>
          </cell>
          <cell r="H671">
            <v>1</v>
          </cell>
          <cell r="I671">
            <v>100</v>
          </cell>
          <cell r="J671">
            <v>14219.103585750001</v>
          </cell>
          <cell r="K671">
            <v>10</v>
          </cell>
          <cell r="L671">
            <v>4308.67</v>
          </cell>
          <cell r="M671">
            <v>30.30198052933542</v>
          </cell>
          <cell r="N671">
            <v>14219</v>
          </cell>
          <cell r="O671">
            <v>4308.67</v>
          </cell>
        </row>
        <row r="672">
          <cell r="A672">
            <v>496201072</v>
          </cell>
          <cell r="B672" t="str">
            <v>496</v>
          </cell>
          <cell r="C672" t="str">
            <v>201</v>
          </cell>
          <cell r="D672" t="str">
            <v>072</v>
          </cell>
          <cell r="E672" t="str">
            <v>GLOBAL LEARNING</v>
          </cell>
          <cell r="F672" t="str">
            <v>DARTMOUTH</v>
          </cell>
          <cell r="G672">
            <v>7</v>
          </cell>
          <cell r="H672">
            <v>1</v>
          </cell>
          <cell r="I672">
            <v>14.285714285714285</v>
          </cell>
          <cell r="J672">
            <v>65821.808500000014</v>
          </cell>
          <cell r="K672">
            <v>3</v>
          </cell>
          <cell r="L672">
            <v>3854.99</v>
          </cell>
          <cell r="M672">
            <v>5.8567062921098545</v>
          </cell>
          <cell r="N672">
            <v>9403</v>
          </cell>
          <cell r="O672">
            <v>3854.99</v>
          </cell>
        </row>
        <row r="673">
          <cell r="A673">
            <v>496201094</v>
          </cell>
          <cell r="B673" t="str">
            <v>496</v>
          </cell>
          <cell r="C673" t="str">
            <v>201</v>
          </cell>
          <cell r="D673" t="str">
            <v>094</v>
          </cell>
          <cell r="E673" t="str">
            <v>GLOBAL LEARNING</v>
          </cell>
          <cell r="F673" t="str">
            <v>FAIRHAVEN</v>
          </cell>
          <cell r="G673">
            <v>2</v>
          </cell>
          <cell r="H673">
            <v>2</v>
          </cell>
          <cell r="I673">
            <v>100</v>
          </cell>
          <cell r="J673">
            <v>27440.931000000004</v>
          </cell>
          <cell r="K673">
            <v>10</v>
          </cell>
          <cell r="L673">
            <v>8270</v>
          </cell>
          <cell r="M673">
            <v>30.137461444001296</v>
          </cell>
          <cell r="N673">
            <v>13720</v>
          </cell>
          <cell r="O673">
            <v>4135</v>
          </cell>
        </row>
        <row r="674">
          <cell r="A674">
            <v>496201201</v>
          </cell>
          <cell r="B674" t="str">
            <v>496</v>
          </cell>
          <cell r="C674" t="str">
            <v>201</v>
          </cell>
          <cell r="D674" t="str">
            <v>201</v>
          </cell>
          <cell r="E674" t="str">
            <v>GLOBAL LEARNING</v>
          </cell>
          <cell r="F674" t="str">
            <v>NEW BEDFORD</v>
          </cell>
          <cell r="G674">
            <v>495</v>
          </cell>
          <cell r="H674">
            <v>259</v>
          </cell>
          <cell r="I674">
            <v>52.323232323232325</v>
          </cell>
          <cell r="J674">
            <v>5359552.6925000008</v>
          </cell>
          <cell r="K674">
            <v>10</v>
          </cell>
          <cell r="L674">
            <v>1070965</v>
          </cell>
          <cell r="M674">
            <v>19.982357884057688</v>
          </cell>
          <cell r="N674">
            <v>10827</v>
          </cell>
          <cell r="O674">
            <v>4135</v>
          </cell>
        </row>
        <row r="675">
          <cell r="A675">
            <v>496201310</v>
          </cell>
          <cell r="B675" t="str">
            <v>496</v>
          </cell>
          <cell r="C675" t="str">
            <v>201</v>
          </cell>
          <cell r="D675" t="str">
            <v>310</v>
          </cell>
          <cell r="E675" t="str">
            <v>GLOBAL LEARNING</v>
          </cell>
          <cell r="F675" t="str">
            <v>WAREHAM</v>
          </cell>
          <cell r="G675">
            <v>2</v>
          </cell>
          <cell r="H675">
            <v>0</v>
          </cell>
          <cell r="I675">
            <v>0</v>
          </cell>
          <cell r="J675">
            <v>17460.451000000001</v>
          </cell>
          <cell r="K675">
            <v>1</v>
          </cell>
          <cell r="L675">
            <v>0</v>
          </cell>
          <cell r="M675">
            <v>0</v>
          </cell>
          <cell r="N675">
            <v>8730</v>
          </cell>
          <cell r="O675">
            <v>3775</v>
          </cell>
        </row>
        <row r="676">
          <cell r="A676">
            <v>496201331</v>
          </cell>
          <cell r="B676" t="str">
            <v>496</v>
          </cell>
          <cell r="C676" t="str">
            <v>201</v>
          </cell>
          <cell r="D676" t="str">
            <v>331</v>
          </cell>
          <cell r="E676" t="str">
            <v>GLOBAL LEARNING</v>
          </cell>
          <cell r="F676" t="str">
            <v>WESTPORT</v>
          </cell>
          <cell r="G676">
            <v>1</v>
          </cell>
          <cell r="H676">
            <v>0</v>
          </cell>
          <cell r="I676">
            <v>0</v>
          </cell>
          <cell r="J676">
            <v>7874.9854999999998</v>
          </cell>
          <cell r="K676">
            <v>1</v>
          </cell>
          <cell r="L676">
            <v>0</v>
          </cell>
          <cell r="M676">
            <v>0</v>
          </cell>
          <cell r="N676">
            <v>7875</v>
          </cell>
          <cell r="O676">
            <v>3775</v>
          </cell>
        </row>
        <row r="677">
          <cell r="A677">
            <v>496201665</v>
          </cell>
          <cell r="B677" t="str">
            <v>496</v>
          </cell>
          <cell r="C677" t="str">
            <v>201</v>
          </cell>
          <cell r="D677" t="str">
            <v>665</v>
          </cell>
          <cell r="E677" t="str">
            <v>GLOBAL LEARNING</v>
          </cell>
          <cell r="F677" t="str">
            <v>FREETOWN LAKEVILLE</v>
          </cell>
          <cell r="G677">
            <v>1</v>
          </cell>
          <cell r="H677">
            <v>1</v>
          </cell>
          <cell r="I677">
            <v>100</v>
          </cell>
          <cell r="J677">
            <v>13720.465500000002</v>
          </cell>
          <cell r="K677">
            <v>10</v>
          </cell>
          <cell r="L677">
            <v>4135</v>
          </cell>
          <cell r="M677">
            <v>30.137461444001296</v>
          </cell>
          <cell r="N677">
            <v>13720</v>
          </cell>
          <cell r="O677">
            <v>4135</v>
          </cell>
        </row>
        <row r="678">
          <cell r="A678">
            <v>497117005</v>
          </cell>
          <cell r="B678" t="str">
            <v>497</v>
          </cell>
          <cell r="C678" t="str">
            <v>117</v>
          </cell>
          <cell r="D678" t="str">
            <v>005</v>
          </cell>
          <cell r="E678" t="str">
            <v>PIONEER VALLEY CHINESE IMMERSION</v>
          </cell>
          <cell r="F678" t="str">
            <v>AGAWAM</v>
          </cell>
          <cell r="G678">
            <v>6</v>
          </cell>
          <cell r="H678">
            <v>0</v>
          </cell>
          <cell r="I678">
            <v>0</v>
          </cell>
          <cell r="J678">
            <v>50478.272999999994</v>
          </cell>
          <cell r="K678">
            <v>1</v>
          </cell>
          <cell r="L678">
            <v>0</v>
          </cell>
          <cell r="M678">
            <v>0</v>
          </cell>
          <cell r="N678">
            <v>8413</v>
          </cell>
          <cell r="O678">
            <v>3775</v>
          </cell>
        </row>
        <row r="679">
          <cell r="A679">
            <v>497117008</v>
          </cell>
          <cell r="B679" t="str">
            <v>497</v>
          </cell>
          <cell r="C679" t="str">
            <v>117</v>
          </cell>
          <cell r="D679" t="str">
            <v>008</v>
          </cell>
          <cell r="E679" t="str">
            <v>PIONEER VALLEY CHINESE IMMERSION</v>
          </cell>
          <cell r="F679" t="str">
            <v>AMHERST</v>
          </cell>
          <cell r="G679">
            <v>82</v>
          </cell>
          <cell r="H679">
            <v>22</v>
          </cell>
          <cell r="I679">
            <v>26.829268292682929</v>
          </cell>
          <cell r="J679">
            <v>771967.03100000008</v>
          </cell>
          <cell r="K679">
            <v>6</v>
          </cell>
          <cell r="L679">
            <v>87449.78</v>
          </cell>
          <cell r="M679">
            <v>11.328175490437491</v>
          </cell>
          <cell r="N679">
            <v>9414</v>
          </cell>
          <cell r="O679">
            <v>3974.99</v>
          </cell>
        </row>
        <row r="680">
          <cell r="A680">
            <v>497117024</v>
          </cell>
          <cell r="B680" t="str">
            <v>497</v>
          </cell>
          <cell r="C680" t="str">
            <v>117</v>
          </cell>
          <cell r="D680" t="str">
            <v>024</v>
          </cell>
          <cell r="E680" t="str">
            <v>PIONEER VALLEY CHINESE IMMERSION</v>
          </cell>
          <cell r="F680" t="str">
            <v>BELCHERTOWN</v>
          </cell>
          <cell r="G680">
            <v>15</v>
          </cell>
          <cell r="H680">
            <v>2</v>
          </cell>
          <cell r="I680">
            <v>13.333333333333334</v>
          </cell>
          <cell r="J680">
            <v>133608.20250000001</v>
          </cell>
          <cell r="K680">
            <v>3</v>
          </cell>
          <cell r="L680">
            <v>7709.98</v>
          </cell>
          <cell r="M680">
            <v>5.7705888229429618</v>
          </cell>
          <cell r="N680">
            <v>8907</v>
          </cell>
          <cell r="O680">
            <v>3854.99</v>
          </cell>
        </row>
        <row r="681">
          <cell r="A681">
            <v>497117049</v>
          </cell>
          <cell r="B681" t="str">
            <v>497</v>
          </cell>
          <cell r="C681" t="str">
            <v>117</v>
          </cell>
          <cell r="D681" t="str">
            <v>049</v>
          </cell>
          <cell r="E681" t="str">
            <v>PIONEER VALLEY CHINESE IMMERSION</v>
          </cell>
          <cell r="F681" t="str">
            <v>CAMBRIDGE</v>
          </cell>
          <cell r="G681">
            <v>2</v>
          </cell>
          <cell r="H681">
            <v>0</v>
          </cell>
          <cell r="I681">
            <v>0</v>
          </cell>
          <cell r="J681">
            <v>16508.911</v>
          </cell>
          <cell r="K681">
            <v>1</v>
          </cell>
          <cell r="L681">
            <v>0</v>
          </cell>
          <cell r="M681">
            <v>0</v>
          </cell>
          <cell r="N681">
            <v>8254</v>
          </cell>
          <cell r="O681">
            <v>3775</v>
          </cell>
        </row>
        <row r="682">
          <cell r="A682">
            <v>497117061</v>
          </cell>
          <cell r="B682" t="str">
            <v>497</v>
          </cell>
          <cell r="C682" t="str">
            <v>117</v>
          </cell>
          <cell r="D682" t="str">
            <v>061</v>
          </cell>
          <cell r="E682" t="str">
            <v>PIONEER VALLEY CHINESE IMMERSION</v>
          </cell>
          <cell r="F682" t="str">
            <v>CHICOPEE</v>
          </cell>
          <cell r="G682">
            <v>10</v>
          </cell>
          <cell r="H682">
            <v>2</v>
          </cell>
          <cell r="I682">
            <v>20</v>
          </cell>
          <cell r="J682">
            <v>96269.854999999996</v>
          </cell>
          <cell r="K682">
            <v>5</v>
          </cell>
          <cell r="L682">
            <v>7870</v>
          </cell>
          <cell r="M682">
            <v>8.1749370039042848</v>
          </cell>
          <cell r="N682">
            <v>9627</v>
          </cell>
          <cell r="O682">
            <v>3935</v>
          </cell>
        </row>
        <row r="683">
          <cell r="A683">
            <v>497117068</v>
          </cell>
          <cell r="B683" t="str">
            <v>497</v>
          </cell>
          <cell r="C683" t="str">
            <v>117</v>
          </cell>
          <cell r="D683" t="str">
            <v>068</v>
          </cell>
          <cell r="E683" t="str">
            <v>PIONEER VALLEY CHINESE IMMERSION</v>
          </cell>
          <cell r="F683" t="str">
            <v>CONWAY</v>
          </cell>
          <cell r="G683">
            <v>3</v>
          </cell>
          <cell r="H683">
            <v>0</v>
          </cell>
          <cell r="I683">
            <v>0</v>
          </cell>
          <cell r="J683">
            <v>24340.236499999999</v>
          </cell>
          <cell r="K683">
            <v>1</v>
          </cell>
          <cell r="L683">
            <v>0</v>
          </cell>
          <cell r="M683">
            <v>0</v>
          </cell>
          <cell r="N683">
            <v>8113</v>
          </cell>
          <cell r="O683">
            <v>3775</v>
          </cell>
        </row>
        <row r="684">
          <cell r="A684">
            <v>497117074</v>
          </cell>
          <cell r="B684" t="str">
            <v>497</v>
          </cell>
          <cell r="C684" t="str">
            <v>117</v>
          </cell>
          <cell r="D684" t="str">
            <v>074</v>
          </cell>
          <cell r="E684" t="str">
            <v>PIONEER VALLEY CHINESE IMMERSION</v>
          </cell>
          <cell r="F684" t="str">
            <v>DEERFIELD</v>
          </cell>
          <cell r="G684">
            <v>3</v>
          </cell>
          <cell r="H684">
            <v>0</v>
          </cell>
          <cell r="I684">
            <v>0</v>
          </cell>
          <cell r="J684">
            <v>24763.3665</v>
          </cell>
          <cell r="K684">
            <v>1</v>
          </cell>
          <cell r="L684">
            <v>0</v>
          </cell>
          <cell r="M684">
            <v>0</v>
          </cell>
          <cell r="N684">
            <v>8254</v>
          </cell>
          <cell r="O684">
            <v>3775</v>
          </cell>
        </row>
        <row r="685">
          <cell r="A685">
            <v>497117086</v>
          </cell>
          <cell r="B685" t="str">
            <v>497</v>
          </cell>
          <cell r="C685" t="str">
            <v>117</v>
          </cell>
          <cell r="D685" t="str">
            <v>086</v>
          </cell>
          <cell r="E685" t="str">
            <v>PIONEER VALLEY CHINESE IMMERSION</v>
          </cell>
          <cell r="F685" t="str">
            <v>EASTHAMPTON</v>
          </cell>
          <cell r="G685">
            <v>24</v>
          </cell>
          <cell r="H685">
            <v>2</v>
          </cell>
          <cell r="I685">
            <v>8.3333333333333321</v>
          </cell>
          <cell r="J685">
            <v>206679.91199999998</v>
          </cell>
          <cell r="K685">
            <v>2</v>
          </cell>
          <cell r="L685">
            <v>7630</v>
          </cell>
          <cell r="M685">
            <v>3.6916988816987693</v>
          </cell>
          <cell r="N685">
            <v>8612</v>
          </cell>
          <cell r="O685">
            <v>3815</v>
          </cell>
        </row>
        <row r="686">
          <cell r="A686">
            <v>497117087</v>
          </cell>
          <cell r="B686" t="str">
            <v>497</v>
          </cell>
          <cell r="C686" t="str">
            <v>117</v>
          </cell>
          <cell r="D686" t="str">
            <v>087</v>
          </cell>
          <cell r="E686" t="str">
            <v>PIONEER VALLEY CHINESE IMMERSION</v>
          </cell>
          <cell r="F686" t="str">
            <v>EAST LONGMEADOW</v>
          </cell>
          <cell r="G686">
            <v>4</v>
          </cell>
          <cell r="H686">
            <v>0</v>
          </cell>
          <cell r="I686">
            <v>0</v>
          </cell>
          <cell r="J686">
            <v>35256.712</v>
          </cell>
          <cell r="K686">
            <v>1</v>
          </cell>
          <cell r="L686">
            <v>0</v>
          </cell>
          <cell r="M686">
            <v>0</v>
          </cell>
          <cell r="N686">
            <v>8814</v>
          </cell>
          <cell r="O686">
            <v>3775</v>
          </cell>
        </row>
        <row r="687">
          <cell r="A687">
            <v>497117111</v>
          </cell>
          <cell r="B687" t="str">
            <v>497</v>
          </cell>
          <cell r="C687" t="str">
            <v>117</v>
          </cell>
          <cell r="D687" t="str">
            <v>111</v>
          </cell>
          <cell r="E687" t="str">
            <v>PIONEER VALLEY CHINESE IMMERSION</v>
          </cell>
          <cell r="F687" t="str">
            <v>GRANBY</v>
          </cell>
          <cell r="G687">
            <v>15</v>
          </cell>
          <cell r="H687">
            <v>3</v>
          </cell>
          <cell r="I687">
            <v>20</v>
          </cell>
          <cell r="J687">
            <v>134016.63250000001</v>
          </cell>
          <cell r="K687">
            <v>5</v>
          </cell>
          <cell r="L687">
            <v>11805</v>
          </cell>
          <cell r="M687">
            <v>8.8086081404858447</v>
          </cell>
          <cell r="N687">
            <v>8934</v>
          </cell>
          <cell r="O687">
            <v>3935</v>
          </cell>
        </row>
        <row r="688">
          <cell r="A688">
            <v>497117114</v>
          </cell>
          <cell r="B688" t="str">
            <v>497</v>
          </cell>
          <cell r="C688" t="str">
            <v>117</v>
          </cell>
          <cell r="D688" t="str">
            <v>114</v>
          </cell>
          <cell r="E688" t="str">
            <v>PIONEER VALLEY CHINESE IMMERSION</v>
          </cell>
          <cell r="F688" t="str">
            <v>GREENFIELD</v>
          </cell>
          <cell r="G688">
            <v>20</v>
          </cell>
          <cell r="H688">
            <v>4</v>
          </cell>
          <cell r="I688">
            <v>20</v>
          </cell>
          <cell r="J688">
            <v>180934.39</v>
          </cell>
          <cell r="K688">
            <v>5</v>
          </cell>
          <cell r="L688">
            <v>15740</v>
          </cell>
          <cell r="M688">
            <v>8.6992859676924876</v>
          </cell>
          <cell r="N688">
            <v>9047</v>
          </cell>
          <cell r="O688">
            <v>3935</v>
          </cell>
        </row>
        <row r="689">
          <cell r="A689">
            <v>497117117</v>
          </cell>
          <cell r="B689" t="str">
            <v>497</v>
          </cell>
          <cell r="C689" t="str">
            <v>117</v>
          </cell>
          <cell r="D689" t="str">
            <v>117</v>
          </cell>
          <cell r="E689" t="str">
            <v>PIONEER VALLEY CHINESE IMMERSION</v>
          </cell>
          <cell r="F689" t="str">
            <v>HADLEY</v>
          </cell>
          <cell r="G689">
            <v>22</v>
          </cell>
          <cell r="H689">
            <v>4</v>
          </cell>
          <cell r="I689">
            <v>18.181818181818183</v>
          </cell>
          <cell r="J689">
            <v>205494.18099999998</v>
          </cell>
          <cell r="K689">
            <v>4</v>
          </cell>
          <cell r="L689">
            <v>15580</v>
          </cell>
          <cell r="M689">
            <v>7.5817232021767085</v>
          </cell>
          <cell r="N689">
            <v>9341</v>
          </cell>
          <cell r="O689">
            <v>3895</v>
          </cell>
        </row>
        <row r="690">
          <cell r="A690">
            <v>497117137</v>
          </cell>
          <cell r="B690" t="str">
            <v>497</v>
          </cell>
          <cell r="C690" t="str">
            <v>117</v>
          </cell>
          <cell r="D690" t="str">
            <v>137</v>
          </cell>
          <cell r="E690" t="str">
            <v>PIONEER VALLEY CHINESE IMMERSION</v>
          </cell>
          <cell r="F690" t="str">
            <v>HOLYOKE</v>
          </cell>
          <cell r="G690">
            <v>22</v>
          </cell>
          <cell r="H690">
            <v>4</v>
          </cell>
          <cell r="I690">
            <v>18.181818181818183</v>
          </cell>
          <cell r="J690">
            <v>194714.33100000003</v>
          </cell>
          <cell r="K690">
            <v>4</v>
          </cell>
          <cell r="L690">
            <v>15580</v>
          </cell>
          <cell r="M690">
            <v>8.0014654904882168</v>
          </cell>
          <cell r="N690">
            <v>8851</v>
          </cell>
          <cell r="O690">
            <v>3895</v>
          </cell>
        </row>
        <row r="691">
          <cell r="A691">
            <v>497117154</v>
          </cell>
          <cell r="B691" t="str">
            <v>497</v>
          </cell>
          <cell r="C691" t="str">
            <v>117</v>
          </cell>
          <cell r="D691" t="str">
            <v>154</v>
          </cell>
          <cell r="E691" t="str">
            <v>PIONEER VALLEY CHINESE IMMERSION</v>
          </cell>
          <cell r="F691" t="str">
            <v>LEVERETT</v>
          </cell>
          <cell r="G691">
            <v>1</v>
          </cell>
          <cell r="H691">
            <v>0</v>
          </cell>
          <cell r="I691">
            <v>0</v>
          </cell>
          <cell r="J691">
            <v>8254.4555</v>
          </cell>
          <cell r="K691">
            <v>1</v>
          </cell>
          <cell r="L691">
            <v>0</v>
          </cell>
          <cell r="M691">
            <v>0</v>
          </cell>
          <cell r="N691">
            <v>8254</v>
          </cell>
          <cell r="O691">
            <v>3775</v>
          </cell>
        </row>
        <row r="692">
          <cell r="A692">
            <v>497117159</v>
          </cell>
          <cell r="B692" t="str">
            <v>497</v>
          </cell>
          <cell r="C692" t="str">
            <v>117</v>
          </cell>
          <cell r="D692" t="str">
            <v>159</v>
          </cell>
          <cell r="E692" t="str">
            <v>PIONEER VALLEY CHINESE IMMERSION</v>
          </cell>
          <cell r="F692" t="str">
            <v>LONGMEADOW</v>
          </cell>
          <cell r="G692">
            <v>3</v>
          </cell>
          <cell r="H692">
            <v>0</v>
          </cell>
          <cell r="I692">
            <v>0</v>
          </cell>
          <cell r="J692">
            <v>25335.4365</v>
          </cell>
          <cell r="K692">
            <v>1</v>
          </cell>
          <cell r="L692">
            <v>0</v>
          </cell>
          <cell r="M692">
            <v>0</v>
          </cell>
          <cell r="N692">
            <v>8445</v>
          </cell>
          <cell r="O692">
            <v>3775</v>
          </cell>
        </row>
        <row r="693">
          <cell r="A693">
            <v>497117210</v>
          </cell>
          <cell r="B693" t="str">
            <v>497</v>
          </cell>
          <cell r="C693" t="str">
            <v>117</v>
          </cell>
          <cell r="D693" t="str">
            <v>210</v>
          </cell>
          <cell r="E693" t="str">
            <v>PIONEER VALLEY CHINESE IMMERSION</v>
          </cell>
          <cell r="F693" t="str">
            <v>NORTHAMPTON</v>
          </cell>
          <cell r="G693">
            <v>47</v>
          </cell>
          <cell r="H693">
            <v>2</v>
          </cell>
          <cell r="I693">
            <v>4.2553191489361701</v>
          </cell>
          <cell r="J693">
            <v>407322.41850000003</v>
          </cell>
          <cell r="K693">
            <v>1</v>
          </cell>
          <cell r="L693">
            <v>7550</v>
          </cell>
          <cell r="M693">
            <v>1.8535684895036042</v>
          </cell>
          <cell r="N693">
            <v>8666</v>
          </cell>
          <cell r="O693">
            <v>3775</v>
          </cell>
        </row>
        <row r="694">
          <cell r="A694">
            <v>497117223</v>
          </cell>
          <cell r="B694" t="str">
            <v>497</v>
          </cell>
          <cell r="C694" t="str">
            <v>117</v>
          </cell>
          <cell r="D694" t="str">
            <v>223</v>
          </cell>
          <cell r="E694" t="str">
            <v>PIONEER VALLEY CHINESE IMMERSION</v>
          </cell>
          <cell r="F694" t="str">
            <v>ORANGE</v>
          </cell>
          <cell r="G694">
            <v>1</v>
          </cell>
          <cell r="H694">
            <v>0</v>
          </cell>
          <cell r="I694">
            <v>0</v>
          </cell>
          <cell r="J694">
            <v>7874.9854999999998</v>
          </cell>
          <cell r="K694">
            <v>1</v>
          </cell>
          <cell r="L694">
            <v>0</v>
          </cell>
          <cell r="M694">
            <v>0</v>
          </cell>
          <cell r="N694">
            <v>7875</v>
          </cell>
          <cell r="O694">
            <v>3775</v>
          </cell>
        </row>
        <row r="695">
          <cell r="A695">
            <v>497117278</v>
          </cell>
          <cell r="B695" t="str">
            <v>497</v>
          </cell>
          <cell r="C695" t="str">
            <v>117</v>
          </cell>
          <cell r="D695" t="str">
            <v>278</v>
          </cell>
          <cell r="E695" t="str">
            <v>PIONEER VALLEY CHINESE IMMERSION</v>
          </cell>
          <cell r="F695" t="str">
            <v>SOUTH HADLEY</v>
          </cell>
          <cell r="G695">
            <v>40</v>
          </cell>
          <cell r="H695">
            <v>3</v>
          </cell>
          <cell r="I695">
            <v>7.5</v>
          </cell>
          <cell r="J695">
            <v>340767.94000000006</v>
          </cell>
          <cell r="K695">
            <v>1</v>
          </cell>
          <cell r="L695">
            <v>11325</v>
          </cell>
          <cell r="M695">
            <v>3.3233760194694364</v>
          </cell>
          <cell r="N695">
            <v>8519</v>
          </cell>
          <cell r="O695">
            <v>3775</v>
          </cell>
        </row>
        <row r="696">
          <cell r="A696">
            <v>497117281</v>
          </cell>
          <cell r="B696" t="str">
            <v>497</v>
          </cell>
          <cell r="C696" t="str">
            <v>117</v>
          </cell>
          <cell r="D696" t="str">
            <v>281</v>
          </cell>
          <cell r="E696" t="str">
            <v>PIONEER VALLEY CHINESE IMMERSION</v>
          </cell>
          <cell r="F696" t="str">
            <v>SPRINGFIELD</v>
          </cell>
          <cell r="G696">
            <v>48</v>
          </cell>
          <cell r="H696">
            <v>33</v>
          </cell>
          <cell r="I696">
            <v>68.75</v>
          </cell>
          <cell r="J696">
            <v>547015.81400000001</v>
          </cell>
          <cell r="K696">
            <v>10</v>
          </cell>
          <cell r="L696">
            <v>136455</v>
          </cell>
          <cell r="M696">
            <v>24.945348289327519</v>
          </cell>
          <cell r="N696">
            <v>11396</v>
          </cell>
          <cell r="O696">
            <v>4135</v>
          </cell>
        </row>
        <row r="697">
          <cell r="A697">
            <v>497117325</v>
          </cell>
          <cell r="B697" t="str">
            <v>497</v>
          </cell>
          <cell r="C697" t="str">
            <v>117</v>
          </cell>
          <cell r="D697" t="str">
            <v>325</v>
          </cell>
          <cell r="E697" t="str">
            <v>PIONEER VALLEY CHINESE IMMERSION</v>
          </cell>
          <cell r="F697" t="str">
            <v>WESTFIELD</v>
          </cell>
          <cell r="G697">
            <v>6</v>
          </cell>
          <cell r="H697">
            <v>0</v>
          </cell>
          <cell r="I697">
            <v>0</v>
          </cell>
          <cell r="J697">
            <v>48767.792999999998</v>
          </cell>
          <cell r="K697">
            <v>1</v>
          </cell>
          <cell r="L697">
            <v>0</v>
          </cell>
          <cell r="M697">
            <v>0</v>
          </cell>
          <cell r="N697">
            <v>8128</v>
          </cell>
          <cell r="O697">
            <v>3775</v>
          </cell>
        </row>
        <row r="698">
          <cell r="A698">
            <v>497117327</v>
          </cell>
          <cell r="B698" t="str">
            <v>497</v>
          </cell>
          <cell r="C698" t="str">
            <v>117</v>
          </cell>
          <cell r="D698" t="str">
            <v>327</v>
          </cell>
          <cell r="E698" t="str">
            <v>PIONEER VALLEY CHINESE IMMERSION</v>
          </cell>
          <cell r="F698" t="str">
            <v>WESTHAMPTON</v>
          </cell>
          <cell r="G698">
            <v>3</v>
          </cell>
          <cell r="H698">
            <v>0</v>
          </cell>
          <cell r="I698">
            <v>0</v>
          </cell>
          <cell r="J698">
            <v>24719.706500000004</v>
          </cell>
          <cell r="K698">
            <v>1</v>
          </cell>
          <cell r="L698">
            <v>0</v>
          </cell>
          <cell r="M698">
            <v>0</v>
          </cell>
          <cell r="N698">
            <v>8240</v>
          </cell>
          <cell r="O698">
            <v>3775</v>
          </cell>
        </row>
        <row r="699">
          <cell r="A699">
            <v>497117332</v>
          </cell>
          <cell r="B699" t="str">
            <v>497</v>
          </cell>
          <cell r="C699" t="str">
            <v>117</v>
          </cell>
          <cell r="D699" t="str">
            <v>332</v>
          </cell>
          <cell r="E699" t="str">
            <v>PIONEER VALLEY CHINESE IMMERSION</v>
          </cell>
          <cell r="F699" t="str">
            <v>WEST SPRINGFIELD</v>
          </cell>
          <cell r="G699">
            <v>2</v>
          </cell>
          <cell r="H699">
            <v>0</v>
          </cell>
          <cell r="I699">
            <v>0</v>
          </cell>
          <cell r="J699">
            <v>16129.441000000003</v>
          </cell>
          <cell r="K699">
            <v>1</v>
          </cell>
          <cell r="L699">
            <v>0</v>
          </cell>
          <cell r="M699">
            <v>0</v>
          </cell>
          <cell r="N699">
            <v>8065</v>
          </cell>
          <cell r="O699">
            <v>3775</v>
          </cell>
        </row>
        <row r="700">
          <cell r="A700">
            <v>497117337</v>
          </cell>
          <cell r="B700" t="str">
            <v>497</v>
          </cell>
          <cell r="C700" t="str">
            <v>117</v>
          </cell>
          <cell r="D700" t="str">
            <v>337</v>
          </cell>
          <cell r="E700" t="str">
            <v>PIONEER VALLEY CHINESE IMMERSION</v>
          </cell>
          <cell r="F700" t="str">
            <v>WHATELY</v>
          </cell>
          <cell r="G700">
            <v>1</v>
          </cell>
          <cell r="H700">
            <v>0</v>
          </cell>
          <cell r="I700">
            <v>0</v>
          </cell>
          <cell r="J700">
            <v>8254.4555</v>
          </cell>
          <cell r="K700">
            <v>1</v>
          </cell>
          <cell r="L700">
            <v>0</v>
          </cell>
          <cell r="M700">
            <v>0</v>
          </cell>
          <cell r="N700">
            <v>8254</v>
          </cell>
          <cell r="O700">
            <v>3775</v>
          </cell>
        </row>
        <row r="701">
          <cell r="A701">
            <v>497117340</v>
          </cell>
          <cell r="B701" t="str">
            <v>497</v>
          </cell>
          <cell r="C701" t="str">
            <v>117</v>
          </cell>
          <cell r="D701" t="str">
            <v>340</v>
          </cell>
          <cell r="E701" t="str">
            <v>PIONEER VALLEY CHINESE IMMERSION</v>
          </cell>
          <cell r="F701" t="str">
            <v>WILLIAMSBURG</v>
          </cell>
          <cell r="G701">
            <v>1</v>
          </cell>
          <cell r="H701">
            <v>0</v>
          </cell>
          <cell r="I701">
            <v>0</v>
          </cell>
          <cell r="J701">
            <v>8210.7955000000002</v>
          </cell>
          <cell r="K701">
            <v>1</v>
          </cell>
          <cell r="L701">
            <v>0</v>
          </cell>
          <cell r="M701">
            <v>0</v>
          </cell>
          <cell r="N701">
            <v>8211</v>
          </cell>
          <cell r="O701">
            <v>3775</v>
          </cell>
        </row>
        <row r="702">
          <cell r="A702">
            <v>497117605</v>
          </cell>
          <cell r="B702" t="str">
            <v>497</v>
          </cell>
          <cell r="C702" t="str">
            <v>117</v>
          </cell>
          <cell r="D702" t="str">
            <v>605</v>
          </cell>
          <cell r="E702" t="str">
            <v>PIONEER VALLEY CHINESE IMMERSION</v>
          </cell>
          <cell r="F702" t="str">
            <v>AMHERST PELHAM</v>
          </cell>
          <cell r="G702">
            <v>31</v>
          </cell>
          <cell r="H702">
            <v>8</v>
          </cell>
          <cell r="I702">
            <v>25.806451612903224</v>
          </cell>
          <cell r="J702">
            <v>294739.75049999997</v>
          </cell>
          <cell r="K702">
            <v>6</v>
          </cell>
          <cell r="L702">
            <v>31799.919999999998</v>
          </cell>
          <cell r="M702">
            <v>10.789152106580209</v>
          </cell>
          <cell r="N702">
            <v>9508</v>
          </cell>
          <cell r="O702">
            <v>3974.99</v>
          </cell>
        </row>
        <row r="703">
          <cell r="A703">
            <v>497117615</v>
          </cell>
          <cell r="B703" t="str">
            <v>497</v>
          </cell>
          <cell r="C703" t="str">
            <v>117</v>
          </cell>
          <cell r="D703" t="str">
            <v>615</v>
          </cell>
          <cell r="E703" t="str">
            <v>PIONEER VALLEY CHINESE IMMERSION</v>
          </cell>
          <cell r="F703" t="str">
            <v>ATHOL ROYALSTON</v>
          </cell>
          <cell r="G703">
            <v>1</v>
          </cell>
          <cell r="H703">
            <v>0</v>
          </cell>
          <cell r="I703">
            <v>0</v>
          </cell>
          <cell r="J703">
            <v>8254.4555</v>
          </cell>
          <cell r="K703">
            <v>1</v>
          </cell>
          <cell r="L703">
            <v>0</v>
          </cell>
          <cell r="M703">
            <v>0</v>
          </cell>
          <cell r="N703">
            <v>8254</v>
          </cell>
          <cell r="O703">
            <v>3775</v>
          </cell>
        </row>
        <row r="704">
          <cell r="A704">
            <v>497117635</v>
          </cell>
          <cell r="B704" t="str">
            <v>497</v>
          </cell>
          <cell r="C704" t="str">
            <v>117</v>
          </cell>
          <cell r="D704" t="str">
            <v>635</v>
          </cell>
          <cell r="E704" t="str">
            <v>PIONEER VALLEY CHINESE IMMERSION</v>
          </cell>
          <cell r="F704" t="str">
            <v>CENTRAL BERKSHIRE</v>
          </cell>
          <cell r="G704">
            <v>2</v>
          </cell>
          <cell r="H704">
            <v>1</v>
          </cell>
          <cell r="I704">
            <v>50</v>
          </cell>
          <cell r="J704">
            <v>21595.451000000001</v>
          </cell>
          <cell r="K704">
            <v>10</v>
          </cell>
          <cell r="L704">
            <v>4135</v>
          </cell>
          <cell r="M704">
            <v>19.147551028223489</v>
          </cell>
          <cell r="N704">
            <v>10798</v>
          </cell>
          <cell r="O704">
            <v>4135</v>
          </cell>
        </row>
        <row r="705">
          <cell r="A705">
            <v>497117670</v>
          </cell>
          <cell r="B705" t="str">
            <v>497</v>
          </cell>
          <cell r="C705" t="str">
            <v>117</v>
          </cell>
          <cell r="D705" t="str">
            <v>670</v>
          </cell>
          <cell r="E705" t="str">
            <v>PIONEER VALLEY CHINESE IMMERSION</v>
          </cell>
          <cell r="F705" t="str">
            <v>FRONTIER</v>
          </cell>
          <cell r="G705">
            <v>3</v>
          </cell>
          <cell r="H705">
            <v>2</v>
          </cell>
          <cell r="I705">
            <v>66.666666666666657</v>
          </cell>
          <cell r="J705">
            <v>35315.916499999999</v>
          </cell>
          <cell r="K705">
            <v>10</v>
          </cell>
          <cell r="L705">
            <v>8270</v>
          </cell>
          <cell r="M705">
            <v>23.417203401757959</v>
          </cell>
          <cell r="N705">
            <v>11772</v>
          </cell>
          <cell r="O705">
            <v>4135</v>
          </cell>
        </row>
        <row r="706">
          <cell r="A706">
            <v>497117674</v>
          </cell>
          <cell r="B706" t="str">
            <v>497</v>
          </cell>
          <cell r="C706" t="str">
            <v>117</v>
          </cell>
          <cell r="D706" t="str">
            <v>674</v>
          </cell>
          <cell r="E706" t="str">
            <v>PIONEER VALLEY CHINESE IMMERSION</v>
          </cell>
          <cell r="F706" t="str">
            <v>GILL MONTAGUE</v>
          </cell>
          <cell r="G706">
            <v>21</v>
          </cell>
          <cell r="H706">
            <v>1</v>
          </cell>
          <cell r="I706">
            <v>4.7619047619047619</v>
          </cell>
          <cell r="J706">
            <v>178175.37550000002</v>
          </cell>
          <cell r="K706">
            <v>1</v>
          </cell>
          <cell r="L706">
            <v>3775</v>
          </cell>
          <cell r="M706">
            <v>2.1186990567055095</v>
          </cell>
          <cell r="N706">
            <v>8485</v>
          </cell>
          <cell r="O706">
            <v>3775</v>
          </cell>
        </row>
        <row r="707">
          <cell r="A707">
            <v>498281061</v>
          </cell>
          <cell r="B707" t="str">
            <v>498</v>
          </cell>
          <cell r="C707" t="str">
            <v>281</v>
          </cell>
          <cell r="D707" t="str">
            <v>061</v>
          </cell>
          <cell r="E707" t="str">
            <v>VERITAS PREPARATORY</v>
          </cell>
          <cell r="F707" t="str">
            <v>CHICOPEE</v>
          </cell>
          <cell r="G707">
            <v>1</v>
          </cell>
          <cell r="H707">
            <v>0</v>
          </cell>
          <cell r="I707">
            <v>0</v>
          </cell>
          <cell r="J707">
            <v>8254.4555</v>
          </cell>
          <cell r="K707">
            <v>1</v>
          </cell>
          <cell r="L707">
            <v>0</v>
          </cell>
          <cell r="M707">
            <v>0</v>
          </cell>
          <cell r="N707">
            <v>8254</v>
          </cell>
          <cell r="O707">
            <v>3775</v>
          </cell>
        </row>
        <row r="708">
          <cell r="A708">
            <v>498281137</v>
          </cell>
          <cell r="B708" t="str">
            <v>498</v>
          </cell>
          <cell r="C708" t="str">
            <v>281</v>
          </cell>
          <cell r="D708" t="str">
            <v>137</v>
          </cell>
          <cell r="E708" t="str">
            <v>VERITAS PREPARATORY</v>
          </cell>
          <cell r="F708" t="str">
            <v>HOLYOKE</v>
          </cell>
          <cell r="G708">
            <v>1</v>
          </cell>
          <cell r="H708">
            <v>1</v>
          </cell>
          <cell r="I708">
            <v>100</v>
          </cell>
          <cell r="J708">
            <v>12009.985499999999</v>
          </cell>
          <cell r="K708">
            <v>10</v>
          </cell>
          <cell r="L708">
            <v>4135</v>
          </cell>
          <cell r="M708">
            <v>34.429683532923505</v>
          </cell>
          <cell r="N708">
            <v>12010</v>
          </cell>
          <cell r="O708">
            <v>4135</v>
          </cell>
        </row>
        <row r="709">
          <cell r="A709">
            <v>498281281</v>
          </cell>
          <cell r="B709" t="str">
            <v>498</v>
          </cell>
          <cell r="C709" t="str">
            <v>281</v>
          </cell>
          <cell r="D709" t="str">
            <v>281</v>
          </cell>
          <cell r="E709" t="str">
            <v>VERITAS PREPARATORY</v>
          </cell>
          <cell r="F709" t="str">
            <v>SPRINGFIELD</v>
          </cell>
          <cell r="G709">
            <v>305</v>
          </cell>
          <cell r="H709">
            <v>231</v>
          </cell>
          <cell r="I709">
            <v>75.73770491803279</v>
          </cell>
          <cell r="J709">
            <v>3458080.5775000006</v>
          </cell>
          <cell r="K709">
            <v>10</v>
          </cell>
          <cell r="L709">
            <v>955185</v>
          </cell>
          <cell r="M709">
            <v>27.621825998356158</v>
          </cell>
          <cell r="N709">
            <v>11338</v>
          </cell>
          <cell r="O709">
            <v>4135</v>
          </cell>
        </row>
        <row r="710">
          <cell r="A710">
            <v>499061005</v>
          </cell>
          <cell r="B710" t="str">
            <v>499</v>
          </cell>
          <cell r="C710" t="str">
            <v>061</v>
          </cell>
          <cell r="D710" t="str">
            <v>005</v>
          </cell>
          <cell r="E710" t="str">
            <v>HAMPDEN CS OF SCIENCE</v>
          </cell>
          <cell r="F710" t="str">
            <v>AGAWAM</v>
          </cell>
          <cell r="G710">
            <v>3</v>
          </cell>
          <cell r="H710">
            <v>3</v>
          </cell>
          <cell r="I710">
            <v>100</v>
          </cell>
          <cell r="J710">
            <v>40096.016499999998</v>
          </cell>
          <cell r="K710">
            <v>10</v>
          </cell>
          <cell r="L710">
            <v>12405</v>
          </cell>
          <cell r="M710">
            <v>30.938235472843047</v>
          </cell>
          <cell r="N710">
            <v>13365</v>
          </cell>
          <cell r="O710">
            <v>4135</v>
          </cell>
        </row>
        <row r="711">
          <cell r="A711">
            <v>499061061</v>
          </cell>
          <cell r="B711" t="str">
            <v>499</v>
          </cell>
          <cell r="C711" t="str">
            <v>061</v>
          </cell>
          <cell r="D711" t="str">
            <v>061</v>
          </cell>
          <cell r="E711" t="str">
            <v>HAMPDEN CS OF SCIENCE</v>
          </cell>
          <cell r="F711" t="str">
            <v>CHICOPEE</v>
          </cell>
          <cell r="G711">
            <v>90</v>
          </cell>
          <cell r="H711">
            <v>40</v>
          </cell>
          <cell r="I711">
            <v>44.444444444444443</v>
          </cell>
          <cell r="J711">
            <v>930929.8350000002</v>
          </cell>
          <cell r="K711">
            <v>9</v>
          </cell>
          <cell r="L711">
            <v>163800</v>
          </cell>
          <cell r="M711">
            <v>17.595311036518662</v>
          </cell>
          <cell r="N711">
            <v>10344</v>
          </cell>
          <cell r="O711">
            <v>4095</v>
          </cell>
        </row>
        <row r="712">
          <cell r="A712">
            <v>499061161</v>
          </cell>
          <cell r="B712" t="str">
            <v>499</v>
          </cell>
          <cell r="C712" t="str">
            <v>061</v>
          </cell>
          <cell r="D712" t="str">
            <v>161</v>
          </cell>
          <cell r="E712" t="str">
            <v>HAMPDEN CS OF SCIENCE</v>
          </cell>
          <cell r="F712" t="str">
            <v>LUDLOW</v>
          </cell>
          <cell r="G712">
            <v>25</v>
          </cell>
          <cell r="H712">
            <v>22</v>
          </cell>
          <cell r="I712">
            <v>88</v>
          </cell>
          <cell r="J712">
            <v>324859.45750000002</v>
          </cell>
          <cell r="K712">
            <v>10</v>
          </cell>
          <cell r="L712">
            <v>90970</v>
          </cell>
          <cell r="M712">
            <v>28.00287875257564</v>
          </cell>
          <cell r="N712">
            <v>12994</v>
          </cell>
          <cell r="O712">
            <v>4135</v>
          </cell>
        </row>
        <row r="713">
          <cell r="A713">
            <v>499061281</v>
          </cell>
          <cell r="B713" t="str">
            <v>499</v>
          </cell>
          <cell r="C713" t="str">
            <v>061</v>
          </cell>
          <cell r="D713" t="str">
            <v>281</v>
          </cell>
          <cell r="E713" t="str">
            <v>HAMPDEN CS OF SCIENCE</v>
          </cell>
          <cell r="F713" t="str">
            <v>SPRINGFIELD</v>
          </cell>
          <cell r="G713">
            <v>264</v>
          </cell>
          <cell r="H713">
            <v>134</v>
          </cell>
          <cell r="I713">
            <v>50.757575757575758</v>
          </cell>
          <cell r="J713">
            <v>2836858.1120000002</v>
          </cell>
          <cell r="K713">
            <v>10</v>
          </cell>
          <cell r="L713">
            <v>554090</v>
          </cell>
          <cell r="M713">
            <v>19.531819291778522</v>
          </cell>
          <cell r="N713">
            <v>10746</v>
          </cell>
          <cell r="O713">
            <v>4135</v>
          </cell>
        </row>
        <row r="714">
          <cell r="A714">
            <v>499061332</v>
          </cell>
          <cell r="B714" t="str">
            <v>499</v>
          </cell>
          <cell r="C714" t="str">
            <v>061</v>
          </cell>
          <cell r="D714" t="str">
            <v>332</v>
          </cell>
          <cell r="E714" t="str">
            <v>HAMPDEN CS OF SCIENCE</v>
          </cell>
          <cell r="F714" t="str">
            <v>WEST SPRINGFIELD</v>
          </cell>
          <cell r="G714">
            <v>52</v>
          </cell>
          <cell r="H714">
            <v>33</v>
          </cell>
          <cell r="I714">
            <v>63.46153846153846</v>
          </cell>
          <cell r="J714">
            <v>606075.22599999991</v>
          </cell>
          <cell r="K714">
            <v>10</v>
          </cell>
          <cell r="L714">
            <v>136455</v>
          </cell>
          <cell r="M714">
            <v>22.514531884198814</v>
          </cell>
          <cell r="N714">
            <v>11655</v>
          </cell>
          <cell r="O714">
            <v>4135</v>
          </cell>
        </row>
        <row r="715">
          <cell r="A715">
            <v>499061767</v>
          </cell>
          <cell r="B715" t="str">
            <v>499</v>
          </cell>
          <cell r="C715" t="str">
            <v>061</v>
          </cell>
          <cell r="D715" t="str">
            <v>767</v>
          </cell>
          <cell r="E715" t="str">
            <v>HAMPDEN CS OF SCIENCE</v>
          </cell>
          <cell r="F715" t="str">
            <v>SPENCER EAST BROOKFIELD</v>
          </cell>
          <cell r="G715">
            <v>1</v>
          </cell>
          <cell r="H715">
            <v>0</v>
          </cell>
          <cell r="I715">
            <v>0</v>
          </cell>
          <cell r="J715">
            <v>7874.9854999999998</v>
          </cell>
          <cell r="K715">
            <v>1</v>
          </cell>
          <cell r="L715">
            <v>0</v>
          </cell>
          <cell r="M715">
            <v>0</v>
          </cell>
          <cell r="N715">
            <v>7875</v>
          </cell>
          <cell r="O715">
            <v>3775</v>
          </cell>
        </row>
        <row r="716">
          <cell r="A716">
            <v>3501137005</v>
          </cell>
          <cell r="B716" t="str">
            <v>3501</v>
          </cell>
          <cell r="C716" t="str">
            <v>137</v>
          </cell>
          <cell r="D716" t="str">
            <v>005</v>
          </cell>
          <cell r="E716" t="str">
            <v>PAULO FREIRE SOCIAL JUSTICE</v>
          </cell>
          <cell r="F716" t="str">
            <v>AGAWAM</v>
          </cell>
          <cell r="G716">
            <v>1</v>
          </cell>
          <cell r="H716">
            <v>0</v>
          </cell>
          <cell r="I716">
            <v>0</v>
          </cell>
          <cell r="J716">
            <v>9585.4654999999984</v>
          </cell>
          <cell r="K716">
            <v>1</v>
          </cell>
          <cell r="L716">
            <v>0</v>
          </cell>
          <cell r="M716">
            <v>0</v>
          </cell>
          <cell r="N716">
            <v>9585</v>
          </cell>
          <cell r="O716">
            <v>3775</v>
          </cell>
        </row>
        <row r="717">
          <cell r="A717">
            <v>3501137061</v>
          </cell>
          <cell r="B717" t="str">
            <v>3501</v>
          </cell>
          <cell r="C717" t="str">
            <v>137</v>
          </cell>
          <cell r="D717" t="str">
            <v>061</v>
          </cell>
          <cell r="E717" t="str">
            <v>PAULO FREIRE SOCIAL JUSTICE</v>
          </cell>
          <cell r="F717" t="str">
            <v>CHICOPEE</v>
          </cell>
          <cell r="G717">
            <v>15</v>
          </cell>
          <cell r="H717">
            <v>7</v>
          </cell>
          <cell r="I717">
            <v>46.666666666666664</v>
          </cell>
          <cell r="J717">
            <v>173737.1825</v>
          </cell>
          <cell r="K717">
            <v>9</v>
          </cell>
          <cell r="L717">
            <v>28665</v>
          </cell>
          <cell r="M717">
            <v>16.499058858629759</v>
          </cell>
          <cell r="N717">
            <v>11582</v>
          </cell>
          <cell r="O717">
            <v>4095</v>
          </cell>
        </row>
        <row r="718">
          <cell r="A718">
            <v>3501137086</v>
          </cell>
          <cell r="B718" t="str">
            <v>3501</v>
          </cell>
          <cell r="C718" t="str">
            <v>137</v>
          </cell>
          <cell r="D718" t="str">
            <v>086</v>
          </cell>
          <cell r="E718" t="str">
            <v>PAULO FREIRE SOCIAL JUSTICE</v>
          </cell>
          <cell r="F718" t="str">
            <v>EASTHAMPTON</v>
          </cell>
          <cell r="G718">
            <v>1</v>
          </cell>
          <cell r="H718">
            <v>0</v>
          </cell>
          <cell r="I718">
            <v>0</v>
          </cell>
          <cell r="J718">
            <v>9585.4654999999984</v>
          </cell>
          <cell r="K718">
            <v>1</v>
          </cell>
          <cell r="L718">
            <v>0</v>
          </cell>
          <cell r="M718">
            <v>0</v>
          </cell>
          <cell r="N718">
            <v>9585</v>
          </cell>
          <cell r="O718">
            <v>3775</v>
          </cell>
        </row>
        <row r="719">
          <cell r="A719">
            <v>3501137127</v>
          </cell>
          <cell r="B719" t="str">
            <v>3501</v>
          </cell>
          <cell r="C719" t="str">
            <v>137</v>
          </cell>
          <cell r="D719" t="str">
            <v>127</v>
          </cell>
          <cell r="E719" t="str">
            <v>PAULO FREIRE SOCIAL JUSTICE</v>
          </cell>
          <cell r="F719" t="str">
            <v>HATFIELD</v>
          </cell>
          <cell r="G719">
            <v>1</v>
          </cell>
          <cell r="H719">
            <v>0</v>
          </cell>
          <cell r="I719">
            <v>0</v>
          </cell>
          <cell r="J719">
            <v>9585.4654999999984</v>
          </cell>
          <cell r="K719">
            <v>1</v>
          </cell>
          <cell r="L719">
            <v>0</v>
          </cell>
          <cell r="M719">
            <v>0</v>
          </cell>
          <cell r="N719">
            <v>9585</v>
          </cell>
          <cell r="O719">
            <v>3775</v>
          </cell>
        </row>
        <row r="720">
          <cell r="A720">
            <v>3501137137</v>
          </cell>
          <cell r="B720" t="str">
            <v>3501</v>
          </cell>
          <cell r="C720" t="str">
            <v>137</v>
          </cell>
          <cell r="D720" t="str">
            <v>137</v>
          </cell>
          <cell r="E720" t="str">
            <v>PAULO FREIRE SOCIAL JUSTICE</v>
          </cell>
          <cell r="F720" t="str">
            <v>HOLYOKE</v>
          </cell>
          <cell r="G720">
            <v>234</v>
          </cell>
          <cell r="H720">
            <v>161</v>
          </cell>
          <cell r="I720">
            <v>68.803418803418808</v>
          </cell>
          <cell r="J720">
            <v>2929377.1269999999</v>
          </cell>
          <cell r="K720">
            <v>10</v>
          </cell>
          <cell r="L720">
            <v>665735</v>
          </cell>
          <cell r="M720">
            <v>22.72616229108694</v>
          </cell>
          <cell r="N720">
            <v>12519</v>
          </cell>
          <cell r="O720">
            <v>4135</v>
          </cell>
        </row>
        <row r="721">
          <cell r="A721">
            <v>3501137210</v>
          </cell>
          <cell r="B721" t="str">
            <v>3501</v>
          </cell>
          <cell r="C721" t="str">
            <v>137</v>
          </cell>
          <cell r="D721" t="str">
            <v>210</v>
          </cell>
          <cell r="E721" t="str">
            <v>PAULO FREIRE SOCIAL JUSTICE</v>
          </cell>
          <cell r="F721" t="str">
            <v>NORTHAMPTON</v>
          </cell>
          <cell r="G721">
            <v>3</v>
          </cell>
          <cell r="H721">
            <v>1</v>
          </cell>
          <cell r="I721">
            <v>33.333333333333329</v>
          </cell>
          <cell r="J721">
            <v>32811.386500000001</v>
          </cell>
          <cell r="K721">
            <v>8</v>
          </cell>
          <cell r="L721">
            <v>4054.9900000000002</v>
          </cell>
          <cell r="M721">
            <v>12.358484150006889</v>
          </cell>
          <cell r="N721">
            <v>10937</v>
          </cell>
          <cell r="O721">
            <v>4054.9900000000002</v>
          </cell>
        </row>
        <row r="722">
          <cell r="A722">
            <v>3501137278</v>
          </cell>
          <cell r="B722" t="str">
            <v>3501</v>
          </cell>
          <cell r="C722" t="str">
            <v>137</v>
          </cell>
          <cell r="D722" t="str">
            <v>278</v>
          </cell>
          <cell r="E722" t="str">
            <v>PAULO FREIRE SOCIAL JUSTICE</v>
          </cell>
          <cell r="F722" t="str">
            <v>SOUTH HADLEY</v>
          </cell>
          <cell r="G722">
            <v>2</v>
          </cell>
          <cell r="H722">
            <v>0</v>
          </cell>
          <cell r="I722">
            <v>0</v>
          </cell>
          <cell r="J722">
            <v>19170.930999999997</v>
          </cell>
          <cell r="K722">
            <v>1</v>
          </cell>
          <cell r="L722">
            <v>0</v>
          </cell>
          <cell r="M722">
            <v>0</v>
          </cell>
          <cell r="N722">
            <v>9585</v>
          </cell>
          <cell r="O722">
            <v>3775</v>
          </cell>
        </row>
        <row r="723">
          <cell r="A723">
            <v>3501137281</v>
          </cell>
          <cell r="B723" t="str">
            <v>3501</v>
          </cell>
          <cell r="C723" t="str">
            <v>137</v>
          </cell>
          <cell r="D723" t="str">
            <v>281</v>
          </cell>
          <cell r="E723" t="str">
            <v>PAULO FREIRE SOCIAL JUSTICE</v>
          </cell>
          <cell r="F723" t="str">
            <v>SPRINGFIELD</v>
          </cell>
          <cell r="G723">
            <v>52</v>
          </cell>
          <cell r="H723">
            <v>39</v>
          </cell>
          <cell r="I723">
            <v>75</v>
          </cell>
          <cell r="J723">
            <v>662289.60600000003</v>
          </cell>
          <cell r="K723">
            <v>10</v>
          </cell>
          <cell r="L723">
            <v>161265</v>
          </cell>
          <cell r="M723">
            <v>24.349619643585346</v>
          </cell>
          <cell r="N723">
            <v>12736</v>
          </cell>
          <cell r="O723">
            <v>4135</v>
          </cell>
        </row>
        <row r="724">
          <cell r="A724">
            <v>3501137325</v>
          </cell>
          <cell r="B724" t="str">
            <v>3501</v>
          </cell>
          <cell r="C724" t="str">
            <v>137</v>
          </cell>
          <cell r="D724" t="str">
            <v>325</v>
          </cell>
          <cell r="E724" t="str">
            <v>PAULO FREIRE SOCIAL JUSTICE</v>
          </cell>
          <cell r="F724" t="str">
            <v>WESTFIELD</v>
          </cell>
          <cell r="G724">
            <v>1</v>
          </cell>
          <cell r="H724">
            <v>1</v>
          </cell>
          <cell r="I724">
            <v>100</v>
          </cell>
          <cell r="J724">
            <v>13720.465500000002</v>
          </cell>
          <cell r="K724">
            <v>10</v>
          </cell>
          <cell r="L724">
            <v>4135</v>
          </cell>
          <cell r="M724">
            <v>30.137461444001296</v>
          </cell>
          <cell r="N724">
            <v>13720</v>
          </cell>
          <cell r="O724">
            <v>4135</v>
          </cell>
        </row>
        <row r="725">
          <cell r="A725">
            <v>3501137332</v>
          </cell>
          <cell r="B725" t="str">
            <v>3501</v>
          </cell>
          <cell r="C725" t="str">
            <v>137</v>
          </cell>
          <cell r="D725" t="str">
            <v>332</v>
          </cell>
          <cell r="E725" t="str">
            <v>PAULO FREIRE SOCIAL JUSTICE</v>
          </cell>
          <cell r="F725" t="str">
            <v>WEST SPRINGFIELD</v>
          </cell>
          <cell r="G725">
            <v>4</v>
          </cell>
          <cell r="H725">
            <v>0</v>
          </cell>
          <cell r="I725">
            <v>0</v>
          </cell>
          <cell r="J725">
            <v>38341.861999999994</v>
          </cell>
          <cell r="K725">
            <v>1</v>
          </cell>
          <cell r="L725">
            <v>0</v>
          </cell>
          <cell r="M725">
            <v>0</v>
          </cell>
          <cell r="N725">
            <v>9585</v>
          </cell>
          <cell r="O725">
            <v>3775</v>
          </cell>
        </row>
        <row r="726">
          <cell r="A726">
            <v>3502281137</v>
          </cell>
          <cell r="B726" t="str">
            <v>3502</v>
          </cell>
          <cell r="C726" t="str">
            <v>281</v>
          </cell>
          <cell r="D726" t="str">
            <v>137</v>
          </cell>
          <cell r="E726" t="str">
            <v>BAYSTATE ACADEMY</v>
          </cell>
          <cell r="F726" t="str">
            <v>HOLYOKE</v>
          </cell>
          <cell r="G726">
            <v>2</v>
          </cell>
          <cell r="H726">
            <v>2</v>
          </cell>
          <cell r="I726">
            <v>100</v>
          </cell>
          <cell r="J726">
            <v>26375.550999999996</v>
          </cell>
          <cell r="K726">
            <v>10</v>
          </cell>
          <cell r="L726">
            <v>8270</v>
          </cell>
          <cell r="M726">
            <v>31.35479520408882</v>
          </cell>
          <cell r="N726">
            <v>13188</v>
          </cell>
          <cell r="O726">
            <v>4135</v>
          </cell>
        </row>
        <row r="727">
          <cell r="A727">
            <v>3502281281</v>
          </cell>
          <cell r="B727" t="str">
            <v>3502</v>
          </cell>
          <cell r="C727" t="str">
            <v>281</v>
          </cell>
          <cell r="D727" t="str">
            <v>281</v>
          </cell>
          <cell r="E727" t="str">
            <v>BAYSTATE ACADEMY</v>
          </cell>
          <cell r="F727" t="str">
            <v>SPRINGFIELD</v>
          </cell>
          <cell r="G727">
            <v>301</v>
          </cell>
          <cell r="H727">
            <v>218</v>
          </cell>
          <cell r="I727">
            <v>72.425249169435219</v>
          </cell>
          <cell r="J727">
            <v>3440610.4955000002</v>
          </cell>
          <cell r="K727">
            <v>10</v>
          </cell>
          <cell r="L727">
            <v>901430</v>
          </cell>
          <cell r="M727">
            <v>26.199710812339465</v>
          </cell>
          <cell r="N727">
            <v>11431</v>
          </cell>
          <cell r="O727">
            <v>4135</v>
          </cell>
        </row>
        <row r="728">
          <cell r="A728">
            <v>3503160031</v>
          </cell>
          <cell r="B728" t="str">
            <v>3503</v>
          </cell>
          <cell r="C728" t="str">
            <v>160</v>
          </cell>
          <cell r="D728" t="str">
            <v>031</v>
          </cell>
          <cell r="E728" t="str">
            <v>LOWELL COLLEGIATE</v>
          </cell>
          <cell r="F728" t="str">
            <v>BILLERICA</v>
          </cell>
          <cell r="G728">
            <v>9</v>
          </cell>
          <cell r="H728">
            <v>6</v>
          </cell>
          <cell r="I728">
            <v>66.666666666666657</v>
          </cell>
          <cell r="J728">
            <v>99056.439500000008</v>
          </cell>
          <cell r="K728">
            <v>10</v>
          </cell>
          <cell r="L728">
            <v>24810</v>
          </cell>
          <cell r="M728">
            <v>25.046327250637752</v>
          </cell>
          <cell r="N728">
            <v>11006</v>
          </cell>
          <cell r="O728">
            <v>4135</v>
          </cell>
        </row>
        <row r="729">
          <cell r="A729">
            <v>3503160048</v>
          </cell>
          <cell r="B729" t="str">
            <v>3503</v>
          </cell>
          <cell r="C729" t="str">
            <v>160</v>
          </cell>
          <cell r="D729" t="str">
            <v>048</v>
          </cell>
          <cell r="E729" t="str">
            <v>LOWELL COLLEGIATE</v>
          </cell>
          <cell r="F729" t="str">
            <v>BURLINGTON</v>
          </cell>
          <cell r="G729">
            <v>1</v>
          </cell>
          <cell r="H729">
            <v>0</v>
          </cell>
          <cell r="I729">
            <v>0</v>
          </cell>
          <cell r="J729">
            <v>8210.7955000000002</v>
          </cell>
          <cell r="K729">
            <v>1</v>
          </cell>
          <cell r="L729">
            <v>0</v>
          </cell>
          <cell r="M729">
            <v>0</v>
          </cell>
          <cell r="N729">
            <v>8211</v>
          </cell>
          <cell r="O729">
            <v>3775</v>
          </cell>
        </row>
        <row r="730">
          <cell r="A730">
            <v>3503160056</v>
          </cell>
          <cell r="B730" t="str">
            <v>3503</v>
          </cell>
          <cell r="C730" t="str">
            <v>160</v>
          </cell>
          <cell r="D730" t="str">
            <v>056</v>
          </cell>
          <cell r="E730" t="str">
            <v>LOWELL COLLEGIATE</v>
          </cell>
          <cell r="F730" t="str">
            <v>CHELMSFORD</v>
          </cell>
          <cell r="G730">
            <v>4</v>
          </cell>
          <cell r="H730">
            <v>0</v>
          </cell>
          <cell r="I730">
            <v>0</v>
          </cell>
          <cell r="J730">
            <v>32930.502</v>
          </cell>
          <cell r="K730">
            <v>1</v>
          </cell>
          <cell r="L730">
            <v>0</v>
          </cell>
          <cell r="M730">
            <v>0</v>
          </cell>
          <cell r="N730">
            <v>8233</v>
          </cell>
          <cell r="O730">
            <v>3775</v>
          </cell>
        </row>
        <row r="731">
          <cell r="A731">
            <v>3503160079</v>
          </cell>
          <cell r="B731" t="str">
            <v>3503</v>
          </cell>
          <cell r="C731" t="str">
            <v>160</v>
          </cell>
          <cell r="D731" t="str">
            <v>079</v>
          </cell>
          <cell r="E731" t="str">
            <v>LOWELL COLLEGIATE</v>
          </cell>
          <cell r="F731" t="str">
            <v>DRACUT</v>
          </cell>
          <cell r="G731">
            <v>25</v>
          </cell>
          <cell r="H731">
            <v>3</v>
          </cell>
          <cell r="I731">
            <v>12</v>
          </cell>
          <cell r="J731">
            <v>217620.73749999999</v>
          </cell>
          <cell r="K731">
            <v>3</v>
          </cell>
          <cell r="L731">
            <v>11564.97</v>
          </cell>
          <cell r="M731">
            <v>5.3142775513294085</v>
          </cell>
          <cell r="N731">
            <v>8705</v>
          </cell>
          <cell r="O731">
            <v>3854.99</v>
          </cell>
        </row>
        <row r="732">
          <cell r="A732">
            <v>3503160160</v>
          </cell>
          <cell r="B732" t="str">
            <v>3503</v>
          </cell>
          <cell r="C732" t="str">
            <v>160</v>
          </cell>
          <cell r="D732" t="str">
            <v>160</v>
          </cell>
          <cell r="E732" t="str">
            <v>LOWELL COLLEGIATE</v>
          </cell>
          <cell r="F732" t="str">
            <v>LOWELL</v>
          </cell>
          <cell r="G732">
            <v>451</v>
          </cell>
          <cell r="H732">
            <v>220</v>
          </cell>
          <cell r="I732">
            <v>48.780487804878049</v>
          </cell>
          <cell r="J732">
            <v>4757850.380499999</v>
          </cell>
          <cell r="K732">
            <v>10</v>
          </cell>
          <cell r="L732">
            <v>909700</v>
          </cell>
          <cell r="M732">
            <v>19.119979134451057</v>
          </cell>
          <cell r="N732">
            <v>10550</v>
          </cell>
          <cell r="O732">
            <v>4135</v>
          </cell>
        </row>
        <row r="733">
          <cell r="A733">
            <v>3503160258</v>
          </cell>
          <cell r="B733" t="str">
            <v>3503</v>
          </cell>
          <cell r="C733" t="str">
            <v>160</v>
          </cell>
          <cell r="D733" t="str">
            <v>258</v>
          </cell>
          <cell r="E733" t="str">
            <v>LOWELL COLLEGIATE</v>
          </cell>
          <cell r="F733" t="str">
            <v>SALEM</v>
          </cell>
          <cell r="G733">
            <v>1</v>
          </cell>
          <cell r="H733">
            <v>1</v>
          </cell>
          <cell r="I733">
            <v>100</v>
          </cell>
          <cell r="J733">
            <v>12389.4555</v>
          </cell>
          <cell r="K733">
            <v>10</v>
          </cell>
          <cell r="L733">
            <v>4135</v>
          </cell>
          <cell r="M733">
            <v>33.375155187409163</v>
          </cell>
          <cell r="N733">
            <v>12389</v>
          </cell>
          <cell r="O733">
            <v>4135</v>
          </cell>
        </row>
        <row r="734">
          <cell r="A734">
            <v>3503160295</v>
          </cell>
          <cell r="B734" t="str">
            <v>3503</v>
          </cell>
          <cell r="C734" t="str">
            <v>160</v>
          </cell>
          <cell r="D734" t="str">
            <v>295</v>
          </cell>
          <cell r="E734" t="str">
            <v>LOWELL COLLEGIATE</v>
          </cell>
          <cell r="F734" t="str">
            <v>TEWKSBURY</v>
          </cell>
          <cell r="G734">
            <v>4</v>
          </cell>
          <cell r="H734">
            <v>0</v>
          </cell>
          <cell r="I734">
            <v>0</v>
          </cell>
          <cell r="J734">
            <v>33017.822</v>
          </cell>
          <cell r="K734">
            <v>1</v>
          </cell>
          <cell r="L734">
            <v>0</v>
          </cell>
          <cell r="M734">
            <v>0</v>
          </cell>
          <cell r="N734">
            <v>8254</v>
          </cell>
          <cell r="O734">
            <v>3775</v>
          </cell>
        </row>
        <row r="735">
          <cell r="A735">
            <v>3503160301</v>
          </cell>
          <cell r="B735" t="str">
            <v>3503</v>
          </cell>
          <cell r="C735" t="str">
            <v>160</v>
          </cell>
          <cell r="D735" t="str">
            <v>301</v>
          </cell>
          <cell r="E735" t="str">
            <v>LOWELL COLLEGIATE</v>
          </cell>
          <cell r="F735" t="str">
            <v>TYNGSBOROUGH</v>
          </cell>
          <cell r="G735">
            <v>2</v>
          </cell>
          <cell r="H735">
            <v>2</v>
          </cell>
          <cell r="I735">
            <v>100</v>
          </cell>
          <cell r="J735">
            <v>24778.911</v>
          </cell>
          <cell r="K735">
            <v>10</v>
          </cell>
          <cell r="L735">
            <v>8270</v>
          </cell>
          <cell r="M735">
            <v>33.375155187409163</v>
          </cell>
          <cell r="N735">
            <v>12389</v>
          </cell>
          <cell r="O735">
            <v>4135</v>
          </cell>
        </row>
        <row r="736">
          <cell r="A736">
            <v>3503160342</v>
          </cell>
          <cell r="B736" t="str">
            <v>3503</v>
          </cell>
          <cell r="C736" t="str">
            <v>160</v>
          </cell>
          <cell r="D736" t="str">
            <v>342</v>
          </cell>
          <cell r="E736" t="str">
            <v>LOWELL COLLEGIATE</v>
          </cell>
          <cell r="F736" t="str">
            <v>WILMINGTON</v>
          </cell>
          <cell r="G736">
            <v>1</v>
          </cell>
          <cell r="H736">
            <v>0</v>
          </cell>
          <cell r="I736">
            <v>0</v>
          </cell>
          <cell r="J736">
            <v>8254.4555</v>
          </cell>
          <cell r="K736">
            <v>1</v>
          </cell>
          <cell r="L736">
            <v>0</v>
          </cell>
          <cell r="M736">
            <v>0</v>
          </cell>
          <cell r="N736">
            <v>8254</v>
          </cell>
          <cell r="O736">
            <v>3775</v>
          </cell>
        </row>
        <row r="737">
          <cell r="A737">
            <v>3503160735</v>
          </cell>
          <cell r="B737" t="str">
            <v>3503</v>
          </cell>
          <cell r="C737" t="str">
            <v>160</v>
          </cell>
          <cell r="D737" t="str">
            <v>735</v>
          </cell>
          <cell r="E737" t="str">
            <v>LOWELL COLLEGIATE</v>
          </cell>
          <cell r="F737" t="str">
            <v>NORTH MIDDLESEX</v>
          </cell>
          <cell r="G737">
            <v>1</v>
          </cell>
          <cell r="H737">
            <v>1</v>
          </cell>
          <cell r="I737">
            <v>100</v>
          </cell>
          <cell r="J737">
            <v>12389.4555</v>
          </cell>
          <cell r="K737">
            <v>10</v>
          </cell>
          <cell r="L737">
            <v>4135</v>
          </cell>
          <cell r="M737">
            <v>33.375155187409163</v>
          </cell>
          <cell r="N737">
            <v>12389</v>
          </cell>
          <cell r="O737">
            <v>4135</v>
          </cell>
        </row>
        <row r="738">
          <cell r="A738">
            <v>3504035016</v>
          </cell>
          <cell r="B738" t="str">
            <v>3504</v>
          </cell>
          <cell r="C738" t="str">
            <v>035</v>
          </cell>
          <cell r="D738" t="str">
            <v>016</v>
          </cell>
          <cell r="E738" t="str">
            <v>CITY ON A HILL - DUDLEY SQUARE</v>
          </cell>
          <cell r="F738" t="str">
            <v>ATTLEBORO</v>
          </cell>
          <cell r="G738">
            <v>1</v>
          </cell>
          <cell r="H738">
            <v>0</v>
          </cell>
          <cell r="I738">
            <v>0</v>
          </cell>
          <cell r="J738">
            <v>10206.530973875</v>
          </cell>
          <cell r="K738">
            <v>1</v>
          </cell>
          <cell r="L738">
            <v>0</v>
          </cell>
          <cell r="M738">
            <v>0</v>
          </cell>
          <cell r="N738">
            <v>10207</v>
          </cell>
          <cell r="O738">
            <v>4065.6749999999997</v>
          </cell>
        </row>
        <row r="739">
          <cell r="A739">
            <v>3504035035</v>
          </cell>
          <cell r="B739" t="str">
            <v>3504</v>
          </cell>
          <cell r="C739" t="str">
            <v>035</v>
          </cell>
          <cell r="D739" t="str">
            <v>035</v>
          </cell>
          <cell r="E739" t="str">
            <v>CITY ON A HILL - DUDLEY SQUARE</v>
          </cell>
          <cell r="F739" t="str">
            <v>BOSTON</v>
          </cell>
          <cell r="G739">
            <v>238</v>
          </cell>
          <cell r="H739">
            <v>149</v>
          </cell>
          <cell r="I739">
            <v>62.605042016806721</v>
          </cell>
          <cell r="J739">
            <v>3106314.7986822496</v>
          </cell>
          <cell r="K739">
            <v>10</v>
          </cell>
          <cell r="L739">
            <v>663555.85499999998</v>
          </cell>
          <cell r="M739">
            <v>21.361513497649735</v>
          </cell>
          <cell r="N739">
            <v>13052</v>
          </cell>
          <cell r="O739">
            <v>4453.3949999999995</v>
          </cell>
        </row>
        <row r="740">
          <cell r="A740">
            <v>3504035044</v>
          </cell>
          <cell r="B740" t="str">
            <v>3504</v>
          </cell>
          <cell r="C740" t="str">
            <v>035</v>
          </cell>
          <cell r="D740" t="str">
            <v>044</v>
          </cell>
          <cell r="E740" t="str">
            <v>CITY ON A HILL - DUDLEY SQUARE</v>
          </cell>
          <cell r="F740" t="str">
            <v>BROCKTON</v>
          </cell>
          <cell r="G740">
            <v>1</v>
          </cell>
          <cell r="H740">
            <v>1</v>
          </cell>
          <cell r="I740">
            <v>100</v>
          </cell>
          <cell r="J740">
            <v>14634.635323874998</v>
          </cell>
          <cell r="K740">
            <v>10</v>
          </cell>
          <cell r="L740">
            <v>4453.3949999999995</v>
          </cell>
          <cell r="M740">
            <v>30.430515700891529</v>
          </cell>
          <cell r="N740">
            <v>14635</v>
          </cell>
          <cell r="O740">
            <v>4453.3949999999995</v>
          </cell>
        </row>
        <row r="741">
          <cell r="A741">
            <v>3504035057</v>
          </cell>
          <cell r="B741" t="str">
            <v>3504</v>
          </cell>
          <cell r="C741" t="str">
            <v>035</v>
          </cell>
          <cell r="D741" t="str">
            <v>057</v>
          </cell>
          <cell r="E741" t="str">
            <v>CITY ON A HILL - DUDLEY SQUARE</v>
          </cell>
          <cell r="F741" t="str">
            <v>CHELSEA</v>
          </cell>
          <cell r="G741">
            <v>1</v>
          </cell>
          <cell r="H741">
            <v>0</v>
          </cell>
          <cell r="I741">
            <v>0</v>
          </cell>
          <cell r="J741">
            <v>10206.530973875</v>
          </cell>
          <cell r="K741">
            <v>1</v>
          </cell>
          <cell r="L741">
            <v>0</v>
          </cell>
          <cell r="M741">
            <v>0</v>
          </cell>
          <cell r="N741">
            <v>10207</v>
          </cell>
          <cell r="O741">
            <v>4065.6749999999997</v>
          </cell>
        </row>
        <row r="742">
          <cell r="A742">
            <v>3504035207</v>
          </cell>
          <cell r="B742" t="str">
            <v>3504</v>
          </cell>
          <cell r="C742" t="str">
            <v>035</v>
          </cell>
          <cell r="D742" t="str">
            <v>207</v>
          </cell>
          <cell r="E742" t="str">
            <v>CITY ON A HILL - DUDLEY SQUARE</v>
          </cell>
          <cell r="F742" t="str">
            <v>NEWTON</v>
          </cell>
          <cell r="G742">
            <v>1</v>
          </cell>
          <cell r="H742">
            <v>1</v>
          </cell>
          <cell r="I742">
            <v>100</v>
          </cell>
          <cell r="J742">
            <v>14634.635323874998</v>
          </cell>
          <cell r="K742">
            <v>10</v>
          </cell>
          <cell r="L742">
            <v>4453.3949999999995</v>
          </cell>
          <cell r="M742">
            <v>30.430515700891529</v>
          </cell>
          <cell r="N742">
            <v>14635</v>
          </cell>
          <cell r="O742">
            <v>4453.3949999999995</v>
          </cell>
        </row>
        <row r="743">
          <cell r="A743">
            <v>3504035244</v>
          </cell>
          <cell r="B743" t="str">
            <v>3504</v>
          </cell>
          <cell r="C743" t="str">
            <v>035</v>
          </cell>
          <cell r="D743" t="str">
            <v>244</v>
          </cell>
          <cell r="E743" t="str">
            <v>CITY ON A HILL - DUDLEY SQUARE</v>
          </cell>
          <cell r="F743" t="str">
            <v>RANDOLPH</v>
          </cell>
          <cell r="G743">
            <v>1</v>
          </cell>
          <cell r="H743">
            <v>0</v>
          </cell>
          <cell r="I743">
            <v>0</v>
          </cell>
          <cell r="J743">
            <v>10206.530973875</v>
          </cell>
          <cell r="K743">
            <v>1</v>
          </cell>
          <cell r="L743">
            <v>0</v>
          </cell>
          <cell r="M743">
            <v>0</v>
          </cell>
          <cell r="N743">
            <v>10207</v>
          </cell>
          <cell r="O743">
            <v>4065.6749999999997</v>
          </cell>
        </row>
        <row r="744">
          <cell r="A744">
            <v>3506262030</v>
          </cell>
          <cell r="B744" t="str">
            <v>3506</v>
          </cell>
          <cell r="C744" t="str">
            <v>262</v>
          </cell>
          <cell r="D744" t="str">
            <v>030</v>
          </cell>
          <cell r="E744" t="str">
            <v>PIONEER CS OF SCIENCE II</v>
          </cell>
          <cell r="F744" t="str">
            <v>BEVERLY</v>
          </cell>
          <cell r="G744">
            <v>1</v>
          </cell>
          <cell r="H744">
            <v>0</v>
          </cell>
          <cell r="I744">
            <v>0</v>
          </cell>
          <cell r="J744">
            <v>7874.9854999999998</v>
          </cell>
          <cell r="K744">
            <v>1</v>
          </cell>
          <cell r="L744">
            <v>0</v>
          </cell>
          <cell r="M744">
            <v>0</v>
          </cell>
          <cell r="N744">
            <v>7875</v>
          </cell>
          <cell r="O744">
            <v>3775</v>
          </cell>
        </row>
        <row r="745">
          <cell r="A745">
            <v>3506262035</v>
          </cell>
          <cell r="B745" t="str">
            <v>3506</v>
          </cell>
          <cell r="C745" t="str">
            <v>262</v>
          </cell>
          <cell r="D745" t="str">
            <v>035</v>
          </cell>
          <cell r="E745" t="str">
            <v>PIONEER CS OF SCIENCE II</v>
          </cell>
          <cell r="F745" t="str">
            <v>BOSTON</v>
          </cell>
          <cell r="G745">
            <v>1</v>
          </cell>
          <cell r="H745">
            <v>1</v>
          </cell>
          <cell r="I745">
            <v>100</v>
          </cell>
          <cell r="J745">
            <v>13720.465500000002</v>
          </cell>
          <cell r="K745">
            <v>10</v>
          </cell>
          <cell r="L745">
            <v>4135</v>
          </cell>
          <cell r="M745">
            <v>30.137461444001296</v>
          </cell>
          <cell r="N745">
            <v>13720</v>
          </cell>
          <cell r="O745">
            <v>4135</v>
          </cell>
        </row>
        <row r="746">
          <cell r="A746">
            <v>3506262049</v>
          </cell>
          <cell r="B746" t="str">
            <v>3506</v>
          </cell>
          <cell r="C746" t="str">
            <v>262</v>
          </cell>
          <cell r="D746" t="str">
            <v>049</v>
          </cell>
          <cell r="E746" t="str">
            <v>PIONEER CS OF SCIENCE II</v>
          </cell>
          <cell r="F746" t="str">
            <v>CAMBRIDGE</v>
          </cell>
          <cell r="G746">
            <v>1</v>
          </cell>
          <cell r="H746">
            <v>1</v>
          </cell>
          <cell r="I746">
            <v>100</v>
          </cell>
          <cell r="J746">
            <v>14365.565500000002</v>
          </cell>
          <cell r="K746">
            <v>10</v>
          </cell>
          <cell r="L746">
            <v>4135</v>
          </cell>
          <cell r="M746">
            <v>28.784108777339807</v>
          </cell>
          <cell r="N746">
            <v>14366</v>
          </cell>
          <cell r="O746">
            <v>4135</v>
          </cell>
        </row>
        <row r="747">
          <cell r="A747">
            <v>3506262057</v>
          </cell>
          <cell r="B747" t="str">
            <v>3506</v>
          </cell>
          <cell r="C747" t="str">
            <v>262</v>
          </cell>
          <cell r="D747" t="str">
            <v>057</v>
          </cell>
          <cell r="E747" t="str">
            <v>PIONEER CS OF SCIENCE II</v>
          </cell>
          <cell r="F747" t="str">
            <v>CHELSEA</v>
          </cell>
          <cell r="G747">
            <v>2</v>
          </cell>
          <cell r="H747">
            <v>1</v>
          </cell>
          <cell r="I747">
            <v>50</v>
          </cell>
          <cell r="J747">
            <v>23305.931000000004</v>
          </cell>
          <cell r="K747">
            <v>10</v>
          </cell>
          <cell r="L747">
            <v>4135</v>
          </cell>
          <cell r="M747">
            <v>17.742264833788443</v>
          </cell>
          <cell r="N747">
            <v>11653</v>
          </cell>
          <cell r="O747">
            <v>4135</v>
          </cell>
        </row>
        <row r="748">
          <cell r="A748">
            <v>3506262071</v>
          </cell>
          <cell r="B748" t="str">
            <v>3506</v>
          </cell>
          <cell r="C748" t="str">
            <v>262</v>
          </cell>
          <cell r="D748" t="str">
            <v>071</v>
          </cell>
          <cell r="E748" t="str">
            <v>PIONEER CS OF SCIENCE II</v>
          </cell>
          <cell r="F748" t="str">
            <v>DANVERS</v>
          </cell>
          <cell r="G748">
            <v>2</v>
          </cell>
          <cell r="H748">
            <v>2</v>
          </cell>
          <cell r="I748">
            <v>100</v>
          </cell>
          <cell r="J748">
            <v>27440.931000000004</v>
          </cell>
          <cell r="K748">
            <v>10</v>
          </cell>
          <cell r="L748">
            <v>8270</v>
          </cell>
          <cell r="M748">
            <v>30.137461444001296</v>
          </cell>
          <cell r="N748">
            <v>13720</v>
          </cell>
          <cell r="O748">
            <v>4135</v>
          </cell>
        </row>
        <row r="749">
          <cell r="A749">
            <v>3506262093</v>
          </cell>
          <cell r="B749" t="str">
            <v>3506</v>
          </cell>
          <cell r="C749" t="str">
            <v>262</v>
          </cell>
          <cell r="D749" t="str">
            <v>093</v>
          </cell>
          <cell r="E749" t="str">
            <v>PIONEER CS OF SCIENCE II</v>
          </cell>
          <cell r="F749" t="str">
            <v>EVERETT</v>
          </cell>
          <cell r="G749">
            <v>13</v>
          </cell>
          <cell r="H749">
            <v>5</v>
          </cell>
          <cell r="I749">
            <v>38.461538461538467</v>
          </cell>
          <cell r="J749">
            <v>141889.91149999999</v>
          </cell>
          <cell r="K749">
            <v>9</v>
          </cell>
          <cell r="L749">
            <v>20475</v>
          </cell>
          <cell r="M749">
            <v>14.430201403008136</v>
          </cell>
          <cell r="N749">
            <v>10915</v>
          </cell>
          <cell r="O749">
            <v>4095</v>
          </cell>
        </row>
        <row r="750">
          <cell r="A750">
            <v>3506262149</v>
          </cell>
          <cell r="B750" t="str">
            <v>3506</v>
          </cell>
          <cell r="C750" t="str">
            <v>262</v>
          </cell>
          <cell r="D750" t="str">
            <v>149</v>
          </cell>
          <cell r="E750" t="str">
            <v>PIONEER CS OF SCIENCE II</v>
          </cell>
          <cell r="F750" t="str">
            <v>LAWRENCE</v>
          </cell>
          <cell r="G750">
            <v>2</v>
          </cell>
          <cell r="H750">
            <v>2</v>
          </cell>
          <cell r="I750">
            <v>100</v>
          </cell>
          <cell r="J750">
            <v>24019.970999999998</v>
          </cell>
          <cell r="K750">
            <v>10</v>
          </cell>
          <cell r="L750">
            <v>8270</v>
          </cell>
          <cell r="M750">
            <v>34.429683532923505</v>
          </cell>
          <cell r="N750">
            <v>12010</v>
          </cell>
          <cell r="O750">
            <v>4135</v>
          </cell>
        </row>
        <row r="751">
          <cell r="A751">
            <v>3506262150</v>
          </cell>
          <cell r="B751" t="str">
            <v>3506</v>
          </cell>
          <cell r="C751" t="str">
            <v>262</v>
          </cell>
          <cell r="D751" t="str">
            <v>150</v>
          </cell>
          <cell r="E751" t="str">
            <v>PIONEER CS OF SCIENCE II</v>
          </cell>
          <cell r="F751" t="str">
            <v>LEE</v>
          </cell>
          <cell r="G751">
            <v>1</v>
          </cell>
          <cell r="H751">
            <v>0</v>
          </cell>
          <cell r="I751">
            <v>0</v>
          </cell>
          <cell r="J751">
            <v>10230.565499999999</v>
          </cell>
          <cell r="K751">
            <v>1</v>
          </cell>
          <cell r="L751">
            <v>0</v>
          </cell>
          <cell r="M751">
            <v>0</v>
          </cell>
          <cell r="N751">
            <v>10231</v>
          </cell>
          <cell r="O751">
            <v>3775</v>
          </cell>
        </row>
        <row r="752">
          <cell r="A752">
            <v>3506262163</v>
          </cell>
          <cell r="B752" t="str">
            <v>3506</v>
          </cell>
          <cell r="C752" t="str">
            <v>262</v>
          </cell>
          <cell r="D752" t="str">
            <v>163</v>
          </cell>
          <cell r="E752" t="str">
            <v>PIONEER CS OF SCIENCE II</v>
          </cell>
          <cell r="F752" t="str">
            <v>LYNN</v>
          </cell>
          <cell r="G752">
            <v>101</v>
          </cell>
          <cell r="H752">
            <v>48</v>
          </cell>
          <cell r="I752">
            <v>47.524752475247524</v>
          </cell>
          <cell r="J752">
            <v>1104268.1954999999</v>
          </cell>
          <cell r="K752">
            <v>9</v>
          </cell>
          <cell r="L752">
            <v>196560</v>
          </cell>
          <cell r="M752">
            <v>17.800023653764647</v>
          </cell>
          <cell r="N752">
            <v>10933</v>
          </cell>
          <cell r="O752">
            <v>4095</v>
          </cell>
        </row>
        <row r="753">
          <cell r="A753">
            <v>3506262165</v>
          </cell>
          <cell r="B753" t="str">
            <v>3506</v>
          </cell>
          <cell r="C753" t="str">
            <v>262</v>
          </cell>
          <cell r="D753" t="str">
            <v>165</v>
          </cell>
          <cell r="E753" t="str">
            <v>PIONEER CS OF SCIENCE II</v>
          </cell>
          <cell r="F753" t="str">
            <v>MALDEN</v>
          </cell>
          <cell r="G753">
            <v>40</v>
          </cell>
          <cell r="H753">
            <v>13</v>
          </cell>
          <cell r="I753">
            <v>32.5</v>
          </cell>
          <cell r="J753">
            <v>416377.93000000005</v>
          </cell>
          <cell r="K753">
            <v>7</v>
          </cell>
          <cell r="L753">
            <v>52194.869999999995</v>
          </cell>
          <cell r="M753">
            <v>12.535455469505791</v>
          </cell>
          <cell r="N753">
            <v>10409</v>
          </cell>
          <cell r="O753">
            <v>4014.99</v>
          </cell>
        </row>
        <row r="754">
          <cell r="A754">
            <v>3506262176</v>
          </cell>
          <cell r="B754" t="str">
            <v>3506</v>
          </cell>
          <cell r="C754" t="str">
            <v>262</v>
          </cell>
          <cell r="D754" t="str">
            <v>176</v>
          </cell>
          <cell r="E754" t="str">
            <v>PIONEER CS OF SCIENCE II</v>
          </cell>
          <cell r="F754" t="str">
            <v>MEDFORD</v>
          </cell>
          <cell r="G754">
            <v>7</v>
          </cell>
          <cell r="H754">
            <v>0</v>
          </cell>
          <cell r="I754">
            <v>0</v>
          </cell>
          <cell r="J754">
            <v>62611.9185</v>
          </cell>
          <cell r="K754">
            <v>1</v>
          </cell>
          <cell r="L754">
            <v>0</v>
          </cell>
          <cell r="M754">
            <v>0</v>
          </cell>
          <cell r="N754">
            <v>8945</v>
          </cell>
          <cell r="O754">
            <v>3775</v>
          </cell>
        </row>
        <row r="755">
          <cell r="A755">
            <v>3506262178</v>
          </cell>
          <cell r="B755" t="str">
            <v>3506</v>
          </cell>
          <cell r="C755" t="str">
            <v>262</v>
          </cell>
          <cell r="D755" t="str">
            <v>178</v>
          </cell>
          <cell r="E755" t="str">
            <v>PIONEER CS OF SCIENCE II</v>
          </cell>
          <cell r="F755" t="str">
            <v>MELROSE</v>
          </cell>
          <cell r="G755">
            <v>5</v>
          </cell>
          <cell r="H755">
            <v>2</v>
          </cell>
          <cell r="I755">
            <v>40</v>
          </cell>
          <cell r="J755">
            <v>52696.3675</v>
          </cell>
          <cell r="K755">
            <v>9</v>
          </cell>
          <cell r="L755">
            <v>8190</v>
          </cell>
          <cell r="M755">
            <v>15.541868232188868</v>
          </cell>
          <cell r="N755">
            <v>10539</v>
          </cell>
          <cell r="O755">
            <v>4095</v>
          </cell>
        </row>
        <row r="756">
          <cell r="A756">
            <v>3506262229</v>
          </cell>
          <cell r="B756" t="str">
            <v>3506</v>
          </cell>
          <cell r="C756" t="str">
            <v>262</v>
          </cell>
          <cell r="D756" t="str">
            <v>229</v>
          </cell>
          <cell r="E756" t="str">
            <v>PIONEER CS OF SCIENCE II</v>
          </cell>
          <cell r="F756" t="str">
            <v>PEABODY</v>
          </cell>
          <cell r="G756">
            <v>11</v>
          </cell>
          <cell r="H756">
            <v>0</v>
          </cell>
          <cell r="I756">
            <v>0</v>
          </cell>
          <cell r="J756">
            <v>97532.820500000002</v>
          </cell>
          <cell r="K756">
            <v>1</v>
          </cell>
          <cell r="L756">
            <v>0</v>
          </cell>
          <cell r="M756">
            <v>0</v>
          </cell>
          <cell r="N756">
            <v>8867</v>
          </cell>
          <cell r="O756">
            <v>3775</v>
          </cell>
        </row>
        <row r="757">
          <cell r="A757">
            <v>3506262248</v>
          </cell>
          <cell r="B757" t="str">
            <v>3506</v>
          </cell>
          <cell r="C757" t="str">
            <v>262</v>
          </cell>
          <cell r="D757" t="str">
            <v>248</v>
          </cell>
          <cell r="E757" t="str">
            <v>PIONEER CS OF SCIENCE II</v>
          </cell>
          <cell r="F757" t="str">
            <v>REVERE</v>
          </cell>
          <cell r="G757">
            <v>10</v>
          </cell>
          <cell r="H757">
            <v>2</v>
          </cell>
          <cell r="I757">
            <v>20</v>
          </cell>
          <cell r="J757">
            <v>102659.27500000001</v>
          </cell>
          <cell r="K757">
            <v>5</v>
          </cell>
          <cell r="L757">
            <v>7870</v>
          </cell>
          <cell r="M757">
            <v>7.6661363525117432</v>
          </cell>
          <cell r="N757">
            <v>10266</v>
          </cell>
          <cell r="O757">
            <v>3935</v>
          </cell>
        </row>
        <row r="758">
          <cell r="A758">
            <v>3506262258</v>
          </cell>
          <cell r="B758" t="str">
            <v>3506</v>
          </cell>
          <cell r="C758" t="str">
            <v>262</v>
          </cell>
          <cell r="D758" t="str">
            <v>258</v>
          </cell>
          <cell r="E758" t="str">
            <v>PIONEER CS OF SCIENCE II</v>
          </cell>
          <cell r="F758" t="str">
            <v>SALEM</v>
          </cell>
          <cell r="G758">
            <v>5</v>
          </cell>
          <cell r="H758">
            <v>2</v>
          </cell>
          <cell r="I758">
            <v>40</v>
          </cell>
          <cell r="J758">
            <v>49920.507499999992</v>
          </cell>
          <cell r="K758">
            <v>9</v>
          </cell>
          <cell r="L758">
            <v>8190</v>
          </cell>
          <cell r="M758">
            <v>16.406083211393639</v>
          </cell>
          <cell r="N758">
            <v>9984</v>
          </cell>
          <cell r="O758">
            <v>4095</v>
          </cell>
        </row>
        <row r="759">
          <cell r="A759">
            <v>3506262262</v>
          </cell>
          <cell r="B759" t="str">
            <v>3506</v>
          </cell>
          <cell r="C759" t="str">
            <v>262</v>
          </cell>
          <cell r="D759" t="str">
            <v>262</v>
          </cell>
          <cell r="E759" t="str">
            <v>PIONEER CS OF SCIENCE II</v>
          </cell>
          <cell r="F759" t="str">
            <v>SAUGUS</v>
          </cell>
          <cell r="G759">
            <v>55</v>
          </cell>
          <cell r="H759">
            <v>8</v>
          </cell>
          <cell r="I759">
            <v>14.545454545454545</v>
          </cell>
          <cell r="J759">
            <v>517018.36249999999</v>
          </cell>
          <cell r="K759">
            <v>3</v>
          </cell>
          <cell r="L759">
            <v>30839.919999999998</v>
          </cell>
          <cell r="M759">
            <v>5.9649564187384154</v>
          </cell>
          <cell r="N759">
            <v>9400</v>
          </cell>
          <cell r="O759">
            <v>3854.99</v>
          </cell>
        </row>
        <row r="760">
          <cell r="A760">
            <v>3506262274</v>
          </cell>
          <cell r="B760" t="str">
            <v>3506</v>
          </cell>
          <cell r="C760" t="str">
            <v>262</v>
          </cell>
          <cell r="D760" t="str">
            <v>274</v>
          </cell>
          <cell r="E760" t="str">
            <v>PIONEER CS OF SCIENCE II</v>
          </cell>
          <cell r="F760" t="str">
            <v>SOMERVILLE</v>
          </cell>
          <cell r="G760">
            <v>3</v>
          </cell>
          <cell r="H760">
            <v>0</v>
          </cell>
          <cell r="I760">
            <v>0</v>
          </cell>
          <cell r="J760">
            <v>29401.496500000001</v>
          </cell>
          <cell r="K760">
            <v>1</v>
          </cell>
          <cell r="L760">
            <v>0</v>
          </cell>
          <cell r="M760">
            <v>0</v>
          </cell>
          <cell r="N760">
            <v>9800</v>
          </cell>
          <cell r="O760">
            <v>3775</v>
          </cell>
        </row>
        <row r="761">
          <cell r="A761">
            <v>3506262284</v>
          </cell>
          <cell r="B761" t="str">
            <v>3506</v>
          </cell>
          <cell r="C761" t="str">
            <v>262</v>
          </cell>
          <cell r="D761" t="str">
            <v>284</v>
          </cell>
          <cell r="E761" t="str">
            <v>PIONEER CS OF SCIENCE II</v>
          </cell>
          <cell r="F761" t="str">
            <v>STONEHAM</v>
          </cell>
          <cell r="G761">
            <v>1</v>
          </cell>
          <cell r="H761">
            <v>0</v>
          </cell>
          <cell r="I761">
            <v>0</v>
          </cell>
          <cell r="J761">
            <v>7874.9854999999998</v>
          </cell>
          <cell r="K761">
            <v>1</v>
          </cell>
          <cell r="L761">
            <v>0</v>
          </cell>
          <cell r="M761">
            <v>0</v>
          </cell>
          <cell r="N761">
            <v>7875</v>
          </cell>
          <cell r="O761">
            <v>3775</v>
          </cell>
        </row>
        <row r="762">
          <cell r="A762">
            <v>3506262305</v>
          </cell>
          <cell r="B762" t="str">
            <v>3506</v>
          </cell>
          <cell r="C762" t="str">
            <v>262</v>
          </cell>
          <cell r="D762" t="str">
            <v>305</v>
          </cell>
          <cell r="E762" t="str">
            <v>PIONEER CS OF SCIENCE II</v>
          </cell>
          <cell r="F762" t="str">
            <v>WAKEFIELD</v>
          </cell>
          <cell r="G762">
            <v>3</v>
          </cell>
          <cell r="H762">
            <v>0</v>
          </cell>
          <cell r="I762">
            <v>0</v>
          </cell>
          <cell r="J762">
            <v>25335.4365</v>
          </cell>
          <cell r="K762">
            <v>1</v>
          </cell>
          <cell r="L762">
            <v>0</v>
          </cell>
          <cell r="M762">
            <v>0</v>
          </cell>
          <cell r="N762">
            <v>8445</v>
          </cell>
          <cell r="O762">
            <v>3775</v>
          </cell>
        </row>
        <row r="763">
          <cell r="A763">
            <v>3506262346</v>
          </cell>
          <cell r="B763" t="str">
            <v>3506</v>
          </cell>
          <cell r="C763" t="str">
            <v>262</v>
          </cell>
          <cell r="D763" t="str">
            <v>346</v>
          </cell>
          <cell r="E763" t="str">
            <v>PIONEER CS OF SCIENCE II</v>
          </cell>
          <cell r="F763" t="str">
            <v>WINTHROP</v>
          </cell>
          <cell r="G763">
            <v>3</v>
          </cell>
          <cell r="H763">
            <v>3</v>
          </cell>
          <cell r="I763">
            <v>100</v>
          </cell>
          <cell r="J763">
            <v>42451.5965</v>
          </cell>
          <cell r="K763">
            <v>10</v>
          </cell>
          <cell r="L763">
            <v>12405</v>
          </cell>
          <cell r="M763">
            <v>29.221515850410952</v>
          </cell>
          <cell r="N763">
            <v>14151</v>
          </cell>
          <cell r="O763">
            <v>4135</v>
          </cell>
        </row>
        <row r="764">
          <cell r="A764">
            <v>3506262347</v>
          </cell>
          <cell r="B764" t="str">
            <v>3506</v>
          </cell>
          <cell r="C764" t="str">
            <v>262</v>
          </cell>
          <cell r="D764" t="str">
            <v>347</v>
          </cell>
          <cell r="E764" t="str">
            <v>PIONEER CS OF SCIENCE II</v>
          </cell>
          <cell r="F764" t="str">
            <v>WOBURN</v>
          </cell>
          <cell r="G764">
            <v>2</v>
          </cell>
          <cell r="H764">
            <v>0</v>
          </cell>
          <cell r="I764">
            <v>0</v>
          </cell>
          <cell r="J764">
            <v>15749.971</v>
          </cell>
          <cell r="K764">
            <v>1</v>
          </cell>
          <cell r="L764">
            <v>0</v>
          </cell>
          <cell r="M764">
            <v>0</v>
          </cell>
          <cell r="N764">
            <v>7875</v>
          </cell>
          <cell r="O764">
            <v>3775</v>
          </cell>
        </row>
        <row r="765">
          <cell r="A765">
            <v>3506262760</v>
          </cell>
          <cell r="B765" t="str">
            <v>3506</v>
          </cell>
          <cell r="C765" t="str">
            <v>262</v>
          </cell>
          <cell r="D765" t="str">
            <v>760</v>
          </cell>
          <cell r="E765" t="str">
            <v>PIONEER CS OF SCIENCE II</v>
          </cell>
          <cell r="F765" t="str">
            <v>SILVER LAKE</v>
          </cell>
          <cell r="G765">
            <v>1</v>
          </cell>
          <cell r="H765">
            <v>0</v>
          </cell>
          <cell r="I765">
            <v>0</v>
          </cell>
          <cell r="J765">
            <v>7874.9854999999998</v>
          </cell>
          <cell r="K765">
            <v>1</v>
          </cell>
          <cell r="L765">
            <v>0</v>
          </cell>
          <cell r="M765">
            <v>0</v>
          </cell>
          <cell r="N765">
            <v>7875</v>
          </cell>
          <cell r="O765">
            <v>3775</v>
          </cell>
        </row>
        <row r="766">
          <cell r="A766">
            <v>3507201072</v>
          </cell>
          <cell r="B766" t="str">
            <v>3507</v>
          </cell>
          <cell r="C766" t="str">
            <v>201</v>
          </cell>
          <cell r="D766" t="str">
            <v>072</v>
          </cell>
          <cell r="E766" t="str">
            <v>CITY ON A HILL NEW BEDFORD</v>
          </cell>
          <cell r="F766" t="str">
            <v>DARTMOUTH</v>
          </cell>
          <cell r="G766">
            <v>1</v>
          </cell>
          <cell r="H766">
            <v>0</v>
          </cell>
          <cell r="I766">
            <v>0</v>
          </cell>
          <cell r="J766">
            <v>9585.4654999999984</v>
          </cell>
          <cell r="K766">
            <v>1</v>
          </cell>
          <cell r="L766">
            <v>0</v>
          </cell>
          <cell r="M766">
            <v>0</v>
          </cell>
          <cell r="N766">
            <v>9585</v>
          </cell>
          <cell r="O766">
            <v>3775</v>
          </cell>
        </row>
        <row r="767">
          <cell r="A767">
            <v>3507201201</v>
          </cell>
          <cell r="B767" t="str">
            <v>3507</v>
          </cell>
          <cell r="C767" t="str">
            <v>201</v>
          </cell>
          <cell r="D767" t="str">
            <v>201</v>
          </cell>
          <cell r="E767" t="str">
            <v>CITY ON A HILL NEW BEDFORD</v>
          </cell>
          <cell r="F767" t="str">
            <v>NEW BEDFORD</v>
          </cell>
          <cell r="G767">
            <v>138</v>
          </cell>
          <cell r="H767">
            <v>97</v>
          </cell>
          <cell r="I767">
            <v>70.289855072463766</v>
          </cell>
          <cell r="J767">
            <v>1730340.2390000001</v>
          </cell>
          <cell r="K767">
            <v>10</v>
          </cell>
          <cell r="L767">
            <v>401095</v>
          </cell>
          <cell r="M767">
            <v>23.180123247425673</v>
          </cell>
          <cell r="N767">
            <v>12539</v>
          </cell>
          <cell r="O767">
            <v>4135</v>
          </cell>
        </row>
        <row r="768">
          <cell r="A768">
            <v>3507201740</v>
          </cell>
          <cell r="B768" t="str">
            <v>3507</v>
          </cell>
          <cell r="C768" t="str">
            <v>201</v>
          </cell>
          <cell r="D768" t="str">
            <v>740</v>
          </cell>
          <cell r="E768" t="str">
            <v>CITY ON A HILL NEW BEDFORD</v>
          </cell>
          <cell r="F768" t="str">
            <v>OLD ROCHESTER</v>
          </cell>
          <cell r="G768">
            <v>1</v>
          </cell>
          <cell r="H768">
            <v>0</v>
          </cell>
          <cell r="I768">
            <v>0</v>
          </cell>
          <cell r="J768">
            <v>9585.4654999999984</v>
          </cell>
          <cell r="K768">
            <v>1</v>
          </cell>
          <cell r="L768">
            <v>0</v>
          </cell>
          <cell r="M768">
            <v>0</v>
          </cell>
          <cell r="N768">
            <v>9585</v>
          </cell>
          <cell r="O768">
            <v>3775</v>
          </cell>
        </row>
        <row r="769">
          <cell r="A769">
            <v>3508281061</v>
          </cell>
          <cell r="B769" t="str">
            <v>3508</v>
          </cell>
          <cell r="C769" t="str">
            <v>281</v>
          </cell>
          <cell r="D769" t="str">
            <v>061</v>
          </cell>
          <cell r="E769" t="str">
            <v>PHOENIX CHARTER ACADEMY SPRINGFIELD</v>
          </cell>
          <cell r="F769" t="str">
            <v>CHICOPEE</v>
          </cell>
          <cell r="G769">
            <v>2</v>
          </cell>
          <cell r="H769">
            <v>1</v>
          </cell>
          <cell r="I769">
            <v>50</v>
          </cell>
          <cell r="J769">
            <v>23951.030999999999</v>
          </cell>
          <cell r="K769">
            <v>10</v>
          </cell>
          <cell r="L769">
            <v>4135</v>
          </cell>
          <cell r="M769">
            <v>17.264392501516951</v>
          </cell>
          <cell r="N769">
            <v>11976</v>
          </cell>
          <cell r="O769">
            <v>4135</v>
          </cell>
        </row>
        <row r="770">
          <cell r="A770">
            <v>3508281137</v>
          </cell>
          <cell r="B770" t="str">
            <v>3508</v>
          </cell>
          <cell r="C770" t="str">
            <v>281</v>
          </cell>
          <cell r="D770" t="str">
            <v>137</v>
          </cell>
          <cell r="E770" t="str">
            <v>PHOENIX CHARTER ACADEMY SPRINGFIELD</v>
          </cell>
          <cell r="F770" t="str">
            <v>HOLYOKE</v>
          </cell>
          <cell r="G770">
            <v>3</v>
          </cell>
          <cell r="H770">
            <v>3</v>
          </cell>
          <cell r="I770">
            <v>100</v>
          </cell>
          <cell r="J770">
            <v>41161.396499999995</v>
          </cell>
          <cell r="K770">
            <v>10</v>
          </cell>
          <cell r="L770">
            <v>12405</v>
          </cell>
          <cell r="M770">
            <v>30.1374614440013</v>
          </cell>
          <cell r="N770">
            <v>13720</v>
          </cell>
          <cell r="O770">
            <v>4135</v>
          </cell>
        </row>
        <row r="771">
          <cell r="A771">
            <v>3508281281</v>
          </cell>
          <cell r="B771" t="str">
            <v>3508</v>
          </cell>
          <cell r="C771" t="str">
            <v>281</v>
          </cell>
          <cell r="D771" t="str">
            <v>281</v>
          </cell>
          <cell r="E771" t="str">
            <v>PHOENIX CHARTER ACADEMY SPRINGFIELD</v>
          </cell>
          <cell r="F771" t="str">
            <v>SPRINGFIELD</v>
          </cell>
          <cell r="G771">
            <v>165</v>
          </cell>
          <cell r="H771">
            <v>123</v>
          </cell>
          <cell r="I771">
            <v>74.545454545454547</v>
          </cell>
          <cell r="J771">
            <v>2105689.2075</v>
          </cell>
          <cell r="K771">
            <v>10</v>
          </cell>
          <cell r="L771">
            <v>508605</v>
          </cell>
          <cell r="M771">
            <v>24.153849399448944</v>
          </cell>
          <cell r="N771">
            <v>12762</v>
          </cell>
          <cell r="O771">
            <v>4135</v>
          </cell>
        </row>
        <row r="772">
          <cell r="A772">
            <v>3509095095</v>
          </cell>
          <cell r="B772" t="str">
            <v>3509</v>
          </cell>
          <cell r="C772" t="str">
            <v>095</v>
          </cell>
          <cell r="D772" t="str">
            <v>095</v>
          </cell>
          <cell r="E772" t="str">
            <v>ARGOSY COLLEGIATE</v>
          </cell>
          <cell r="F772" t="str">
            <v>FALL RIVER</v>
          </cell>
          <cell r="G772">
            <v>200</v>
          </cell>
          <cell r="H772">
            <v>96</v>
          </cell>
          <cell r="I772">
            <v>48</v>
          </cell>
          <cell r="J772">
            <v>2002579.6400000001</v>
          </cell>
          <cell r="K772">
            <v>10</v>
          </cell>
          <cell r="L772">
            <v>396960</v>
          </cell>
          <cell r="M772">
            <v>19.82243262994524</v>
          </cell>
          <cell r="N772">
            <v>10013</v>
          </cell>
          <cell r="O772">
            <v>4135</v>
          </cell>
        </row>
        <row r="773">
          <cell r="A773">
            <v>3509095265</v>
          </cell>
          <cell r="B773" t="str">
            <v>3509</v>
          </cell>
          <cell r="C773" t="str">
            <v>095</v>
          </cell>
          <cell r="D773" t="str">
            <v>265</v>
          </cell>
          <cell r="E773" t="str">
            <v>ARGOSY COLLEGIATE</v>
          </cell>
          <cell r="F773" t="str">
            <v>SEEKONK</v>
          </cell>
          <cell r="G773">
            <v>1</v>
          </cell>
          <cell r="H773">
            <v>0</v>
          </cell>
          <cell r="I773">
            <v>0</v>
          </cell>
          <cell r="J773">
            <v>7874.9854999999998</v>
          </cell>
          <cell r="K773">
            <v>1</v>
          </cell>
          <cell r="L773">
            <v>0</v>
          </cell>
          <cell r="M773">
            <v>0</v>
          </cell>
          <cell r="N773">
            <v>7875</v>
          </cell>
          <cell r="O773">
            <v>3775</v>
          </cell>
        </row>
        <row r="774">
          <cell r="A774">
            <v>3509095331</v>
          </cell>
          <cell r="B774" t="str">
            <v>3509</v>
          </cell>
          <cell r="C774" t="str">
            <v>095</v>
          </cell>
          <cell r="D774" t="str">
            <v>331</v>
          </cell>
          <cell r="E774" t="str">
            <v>ARGOSY COLLEGIATE</v>
          </cell>
          <cell r="F774" t="str">
            <v>WESTPORT</v>
          </cell>
          <cell r="G774">
            <v>1</v>
          </cell>
          <cell r="H774">
            <v>0</v>
          </cell>
          <cell r="I774">
            <v>0</v>
          </cell>
          <cell r="J774">
            <v>7874.9854999999998</v>
          </cell>
          <cell r="K774">
            <v>1</v>
          </cell>
          <cell r="L774">
            <v>0</v>
          </cell>
          <cell r="M774">
            <v>0</v>
          </cell>
          <cell r="N774">
            <v>7875</v>
          </cell>
          <cell r="O774">
            <v>3775</v>
          </cell>
        </row>
        <row r="775">
          <cell r="A775">
            <v>3510281005</v>
          </cell>
          <cell r="B775" t="str">
            <v>3510</v>
          </cell>
          <cell r="C775" t="str">
            <v>281</v>
          </cell>
          <cell r="D775" t="str">
            <v>005</v>
          </cell>
          <cell r="E775" t="str">
            <v>SPRINGFIELD PREPARATORY</v>
          </cell>
          <cell r="F775" t="str">
            <v>AGAWAM</v>
          </cell>
          <cell r="G775">
            <v>1</v>
          </cell>
          <cell r="H775">
            <v>1</v>
          </cell>
          <cell r="I775">
            <v>100</v>
          </cell>
          <cell r="J775">
            <v>12345.795500000002</v>
          </cell>
          <cell r="K775">
            <v>10</v>
          </cell>
          <cell r="L775">
            <v>4135</v>
          </cell>
          <cell r="M775">
            <v>33.493183975062593</v>
          </cell>
          <cell r="N775">
            <v>12346</v>
          </cell>
          <cell r="O775">
            <v>4135</v>
          </cell>
        </row>
        <row r="776">
          <cell r="A776">
            <v>3510281281</v>
          </cell>
          <cell r="B776" t="str">
            <v>3510</v>
          </cell>
          <cell r="C776" t="str">
            <v>281</v>
          </cell>
          <cell r="D776" t="str">
            <v>281</v>
          </cell>
          <cell r="E776" t="str">
            <v>SPRINGFIELD PREPARATORY</v>
          </cell>
          <cell r="F776" t="str">
            <v>SPRINGFIELD</v>
          </cell>
          <cell r="G776">
            <v>107</v>
          </cell>
          <cell r="H776">
            <v>78</v>
          </cell>
          <cell r="I776">
            <v>72.89719626168224</v>
          </cell>
          <cell r="J776">
            <v>1253456.7485</v>
          </cell>
          <cell r="K776">
            <v>10</v>
          </cell>
          <cell r="L776">
            <v>322530</v>
          </cell>
          <cell r="M776">
            <v>25.731242851894866</v>
          </cell>
          <cell r="N776">
            <v>11715</v>
          </cell>
          <cell r="O776">
            <v>4135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FFFFCC"/>
    <pageSetUpPr autoPageBreaks="0" fitToPage="1"/>
  </sheetPr>
  <dimension ref="A1:R756"/>
  <sheetViews>
    <sheetView showGridLines="0" tabSelected="1" workbookViewId="0">
      <pane ySplit="9" topLeftCell="A10" activePane="bottomLeft" state="frozen"/>
      <selection activeCell="H5" sqref="H5"/>
      <selection pane="bottomLeft"/>
    </sheetView>
  </sheetViews>
  <sheetFormatPr defaultColWidth="9.140625" defaultRowHeight="12"/>
  <cols>
    <col min="1" max="1" width="11.28515625" style="9" customWidth="1"/>
    <col min="2" max="2" width="4.85546875" style="9" customWidth="1"/>
    <col min="3" max="3" width="30.42578125" style="9" customWidth="1"/>
    <col min="4" max="4" width="7.5703125" style="24" bestFit="1" customWidth="1"/>
    <col min="5" max="5" width="18.140625" style="24" bestFit="1" customWidth="1"/>
    <col min="6" max="6" width="5" style="9" bestFit="1" customWidth="1"/>
    <col min="7" max="7" width="22.140625" style="9" customWidth="1"/>
    <col min="8" max="8" width="8.85546875" style="9" customWidth="1"/>
    <col min="9" max="9" width="9.5703125" style="9" customWidth="1"/>
    <col min="10" max="10" width="9.85546875" style="26" customWidth="1"/>
    <col min="11" max="12" width="8.7109375" style="9" customWidth="1"/>
    <col min="13" max="13" width="11" style="9" customWidth="1"/>
    <col min="14" max="15" width="10.7109375" style="9" customWidth="1"/>
    <col min="16" max="16" width="13" style="24" customWidth="1"/>
    <col min="17" max="256" width="9.140625" style="9"/>
    <col min="257" max="257" width="11.28515625" style="9" customWidth="1"/>
    <col min="258" max="258" width="4.85546875" style="9" customWidth="1"/>
    <col min="259" max="259" width="30.42578125" style="9" customWidth="1"/>
    <col min="260" max="260" width="7.5703125" style="9" bestFit="1" customWidth="1"/>
    <col min="261" max="261" width="18.140625" style="9" bestFit="1" customWidth="1"/>
    <col min="262" max="262" width="5" style="9" bestFit="1" customWidth="1"/>
    <col min="263" max="263" width="22.140625" style="9" customWidth="1"/>
    <col min="264" max="264" width="8.85546875" style="9" customWidth="1"/>
    <col min="265" max="265" width="9.5703125" style="9" customWidth="1"/>
    <col min="266" max="266" width="9.85546875" style="9" customWidth="1"/>
    <col min="267" max="268" width="8.7109375" style="9" customWidth="1"/>
    <col min="269" max="269" width="11" style="9" customWidth="1"/>
    <col min="270" max="271" width="10.7109375" style="9" customWidth="1"/>
    <col min="272" max="272" width="13" style="9" customWidth="1"/>
    <col min="273" max="512" width="9.140625" style="9"/>
    <col min="513" max="513" width="11.28515625" style="9" customWidth="1"/>
    <col min="514" max="514" width="4.85546875" style="9" customWidth="1"/>
    <col min="515" max="515" width="30.42578125" style="9" customWidth="1"/>
    <col min="516" max="516" width="7.5703125" style="9" bestFit="1" customWidth="1"/>
    <col min="517" max="517" width="18.140625" style="9" bestFit="1" customWidth="1"/>
    <col min="518" max="518" width="5" style="9" bestFit="1" customWidth="1"/>
    <col min="519" max="519" width="22.140625" style="9" customWidth="1"/>
    <col min="520" max="520" width="8.85546875" style="9" customWidth="1"/>
    <col min="521" max="521" width="9.5703125" style="9" customWidth="1"/>
    <col min="522" max="522" width="9.85546875" style="9" customWidth="1"/>
    <col min="523" max="524" width="8.7109375" style="9" customWidth="1"/>
    <col min="525" max="525" width="11" style="9" customWidth="1"/>
    <col min="526" max="527" width="10.7109375" style="9" customWidth="1"/>
    <col min="528" max="528" width="13" style="9" customWidth="1"/>
    <col min="529" max="768" width="9.140625" style="9"/>
    <col min="769" max="769" width="11.28515625" style="9" customWidth="1"/>
    <col min="770" max="770" width="4.85546875" style="9" customWidth="1"/>
    <col min="771" max="771" width="30.42578125" style="9" customWidth="1"/>
    <col min="772" max="772" width="7.5703125" style="9" bestFit="1" customWidth="1"/>
    <col min="773" max="773" width="18.140625" style="9" bestFit="1" customWidth="1"/>
    <col min="774" max="774" width="5" style="9" bestFit="1" customWidth="1"/>
    <col min="775" max="775" width="22.140625" style="9" customWidth="1"/>
    <col min="776" max="776" width="8.85546875" style="9" customWidth="1"/>
    <col min="777" max="777" width="9.5703125" style="9" customWidth="1"/>
    <col min="778" max="778" width="9.85546875" style="9" customWidth="1"/>
    <col min="779" max="780" width="8.7109375" style="9" customWidth="1"/>
    <col min="781" max="781" width="11" style="9" customWidth="1"/>
    <col min="782" max="783" width="10.7109375" style="9" customWidth="1"/>
    <col min="784" max="784" width="13" style="9" customWidth="1"/>
    <col min="785" max="1024" width="9.140625" style="9"/>
    <col min="1025" max="1025" width="11.28515625" style="9" customWidth="1"/>
    <col min="1026" max="1026" width="4.85546875" style="9" customWidth="1"/>
    <col min="1027" max="1027" width="30.42578125" style="9" customWidth="1"/>
    <col min="1028" max="1028" width="7.5703125" style="9" bestFit="1" customWidth="1"/>
    <col min="1029" max="1029" width="18.140625" style="9" bestFit="1" customWidth="1"/>
    <col min="1030" max="1030" width="5" style="9" bestFit="1" customWidth="1"/>
    <col min="1031" max="1031" width="22.140625" style="9" customWidth="1"/>
    <col min="1032" max="1032" width="8.85546875" style="9" customWidth="1"/>
    <col min="1033" max="1033" width="9.5703125" style="9" customWidth="1"/>
    <col min="1034" max="1034" width="9.85546875" style="9" customWidth="1"/>
    <col min="1035" max="1036" width="8.7109375" style="9" customWidth="1"/>
    <col min="1037" max="1037" width="11" style="9" customWidth="1"/>
    <col min="1038" max="1039" width="10.7109375" style="9" customWidth="1"/>
    <col min="1040" max="1040" width="13" style="9" customWidth="1"/>
    <col min="1041" max="1280" width="9.140625" style="9"/>
    <col min="1281" max="1281" width="11.28515625" style="9" customWidth="1"/>
    <col min="1282" max="1282" width="4.85546875" style="9" customWidth="1"/>
    <col min="1283" max="1283" width="30.42578125" style="9" customWidth="1"/>
    <col min="1284" max="1284" width="7.5703125" style="9" bestFit="1" customWidth="1"/>
    <col min="1285" max="1285" width="18.140625" style="9" bestFit="1" customWidth="1"/>
    <col min="1286" max="1286" width="5" style="9" bestFit="1" customWidth="1"/>
    <col min="1287" max="1287" width="22.140625" style="9" customWidth="1"/>
    <col min="1288" max="1288" width="8.85546875" style="9" customWidth="1"/>
    <col min="1289" max="1289" width="9.5703125" style="9" customWidth="1"/>
    <col min="1290" max="1290" width="9.85546875" style="9" customWidth="1"/>
    <col min="1291" max="1292" width="8.7109375" style="9" customWidth="1"/>
    <col min="1293" max="1293" width="11" style="9" customWidth="1"/>
    <col min="1294" max="1295" width="10.7109375" style="9" customWidth="1"/>
    <col min="1296" max="1296" width="13" style="9" customWidth="1"/>
    <col min="1297" max="1536" width="9.140625" style="9"/>
    <col min="1537" max="1537" width="11.28515625" style="9" customWidth="1"/>
    <col min="1538" max="1538" width="4.85546875" style="9" customWidth="1"/>
    <col min="1539" max="1539" width="30.42578125" style="9" customWidth="1"/>
    <col min="1540" max="1540" width="7.5703125" style="9" bestFit="1" customWidth="1"/>
    <col min="1541" max="1541" width="18.140625" style="9" bestFit="1" customWidth="1"/>
    <col min="1542" max="1542" width="5" style="9" bestFit="1" customWidth="1"/>
    <col min="1543" max="1543" width="22.140625" style="9" customWidth="1"/>
    <col min="1544" max="1544" width="8.85546875" style="9" customWidth="1"/>
    <col min="1545" max="1545" width="9.5703125" style="9" customWidth="1"/>
    <col min="1546" max="1546" width="9.85546875" style="9" customWidth="1"/>
    <col min="1547" max="1548" width="8.7109375" style="9" customWidth="1"/>
    <col min="1549" max="1549" width="11" style="9" customWidth="1"/>
    <col min="1550" max="1551" width="10.7109375" style="9" customWidth="1"/>
    <col min="1552" max="1552" width="13" style="9" customWidth="1"/>
    <col min="1553" max="1792" width="9.140625" style="9"/>
    <col min="1793" max="1793" width="11.28515625" style="9" customWidth="1"/>
    <col min="1794" max="1794" width="4.85546875" style="9" customWidth="1"/>
    <col min="1795" max="1795" width="30.42578125" style="9" customWidth="1"/>
    <col min="1796" max="1796" width="7.5703125" style="9" bestFit="1" customWidth="1"/>
    <col min="1797" max="1797" width="18.140625" style="9" bestFit="1" customWidth="1"/>
    <col min="1798" max="1798" width="5" style="9" bestFit="1" customWidth="1"/>
    <col min="1799" max="1799" width="22.140625" style="9" customWidth="1"/>
    <col min="1800" max="1800" width="8.85546875" style="9" customWidth="1"/>
    <col min="1801" max="1801" width="9.5703125" style="9" customWidth="1"/>
    <col min="1802" max="1802" width="9.85546875" style="9" customWidth="1"/>
    <col min="1803" max="1804" width="8.7109375" style="9" customWidth="1"/>
    <col min="1805" max="1805" width="11" style="9" customWidth="1"/>
    <col min="1806" max="1807" width="10.7109375" style="9" customWidth="1"/>
    <col min="1808" max="1808" width="13" style="9" customWidth="1"/>
    <col min="1809" max="2048" width="9.140625" style="9"/>
    <col min="2049" max="2049" width="11.28515625" style="9" customWidth="1"/>
    <col min="2050" max="2050" width="4.85546875" style="9" customWidth="1"/>
    <col min="2051" max="2051" width="30.42578125" style="9" customWidth="1"/>
    <col min="2052" max="2052" width="7.5703125" style="9" bestFit="1" customWidth="1"/>
    <col min="2053" max="2053" width="18.140625" style="9" bestFit="1" customWidth="1"/>
    <col min="2054" max="2054" width="5" style="9" bestFit="1" customWidth="1"/>
    <col min="2055" max="2055" width="22.140625" style="9" customWidth="1"/>
    <col min="2056" max="2056" width="8.85546875" style="9" customWidth="1"/>
    <col min="2057" max="2057" width="9.5703125" style="9" customWidth="1"/>
    <col min="2058" max="2058" width="9.85546875" style="9" customWidth="1"/>
    <col min="2059" max="2060" width="8.7109375" style="9" customWidth="1"/>
    <col min="2061" max="2061" width="11" style="9" customWidth="1"/>
    <col min="2062" max="2063" width="10.7109375" style="9" customWidth="1"/>
    <col min="2064" max="2064" width="13" style="9" customWidth="1"/>
    <col min="2065" max="2304" width="9.140625" style="9"/>
    <col min="2305" max="2305" width="11.28515625" style="9" customWidth="1"/>
    <col min="2306" max="2306" width="4.85546875" style="9" customWidth="1"/>
    <col min="2307" max="2307" width="30.42578125" style="9" customWidth="1"/>
    <col min="2308" max="2308" width="7.5703125" style="9" bestFit="1" customWidth="1"/>
    <col min="2309" max="2309" width="18.140625" style="9" bestFit="1" customWidth="1"/>
    <col min="2310" max="2310" width="5" style="9" bestFit="1" customWidth="1"/>
    <col min="2311" max="2311" width="22.140625" style="9" customWidth="1"/>
    <col min="2312" max="2312" width="8.85546875" style="9" customWidth="1"/>
    <col min="2313" max="2313" width="9.5703125" style="9" customWidth="1"/>
    <col min="2314" max="2314" width="9.85546875" style="9" customWidth="1"/>
    <col min="2315" max="2316" width="8.7109375" style="9" customWidth="1"/>
    <col min="2317" max="2317" width="11" style="9" customWidth="1"/>
    <col min="2318" max="2319" width="10.7109375" style="9" customWidth="1"/>
    <col min="2320" max="2320" width="13" style="9" customWidth="1"/>
    <col min="2321" max="2560" width="9.140625" style="9"/>
    <col min="2561" max="2561" width="11.28515625" style="9" customWidth="1"/>
    <col min="2562" max="2562" width="4.85546875" style="9" customWidth="1"/>
    <col min="2563" max="2563" width="30.42578125" style="9" customWidth="1"/>
    <col min="2564" max="2564" width="7.5703125" style="9" bestFit="1" customWidth="1"/>
    <col min="2565" max="2565" width="18.140625" style="9" bestFit="1" customWidth="1"/>
    <col min="2566" max="2566" width="5" style="9" bestFit="1" customWidth="1"/>
    <col min="2567" max="2567" width="22.140625" style="9" customWidth="1"/>
    <col min="2568" max="2568" width="8.85546875" style="9" customWidth="1"/>
    <col min="2569" max="2569" width="9.5703125" style="9" customWidth="1"/>
    <col min="2570" max="2570" width="9.85546875" style="9" customWidth="1"/>
    <col min="2571" max="2572" width="8.7109375" style="9" customWidth="1"/>
    <col min="2573" max="2573" width="11" style="9" customWidth="1"/>
    <col min="2574" max="2575" width="10.7109375" style="9" customWidth="1"/>
    <col min="2576" max="2576" width="13" style="9" customWidth="1"/>
    <col min="2577" max="2816" width="9.140625" style="9"/>
    <col min="2817" max="2817" width="11.28515625" style="9" customWidth="1"/>
    <col min="2818" max="2818" width="4.85546875" style="9" customWidth="1"/>
    <col min="2819" max="2819" width="30.42578125" style="9" customWidth="1"/>
    <col min="2820" max="2820" width="7.5703125" style="9" bestFit="1" customWidth="1"/>
    <col min="2821" max="2821" width="18.140625" style="9" bestFit="1" customWidth="1"/>
    <col min="2822" max="2822" width="5" style="9" bestFit="1" customWidth="1"/>
    <col min="2823" max="2823" width="22.140625" style="9" customWidth="1"/>
    <col min="2824" max="2824" width="8.85546875" style="9" customWidth="1"/>
    <col min="2825" max="2825" width="9.5703125" style="9" customWidth="1"/>
    <col min="2826" max="2826" width="9.85546875" style="9" customWidth="1"/>
    <col min="2827" max="2828" width="8.7109375" style="9" customWidth="1"/>
    <col min="2829" max="2829" width="11" style="9" customWidth="1"/>
    <col min="2830" max="2831" width="10.7109375" style="9" customWidth="1"/>
    <col min="2832" max="2832" width="13" style="9" customWidth="1"/>
    <col min="2833" max="3072" width="9.140625" style="9"/>
    <col min="3073" max="3073" width="11.28515625" style="9" customWidth="1"/>
    <col min="3074" max="3074" width="4.85546875" style="9" customWidth="1"/>
    <col min="3075" max="3075" width="30.42578125" style="9" customWidth="1"/>
    <col min="3076" max="3076" width="7.5703125" style="9" bestFit="1" customWidth="1"/>
    <col min="3077" max="3077" width="18.140625" style="9" bestFit="1" customWidth="1"/>
    <col min="3078" max="3078" width="5" style="9" bestFit="1" customWidth="1"/>
    <col min="3079" max="3079" width="22.140625" style="9" customWidth="1"/>
    <col min="3080" max="3080" width="8.85546875" style="9" customWidth="1"/>
    <col min="3081" max="3081" width="9.5703125" style="9" customWidth="1"/>
    <col min="3082" max="3082" width="9.85546875" style="9" customWidth="1"/>
    <col min="3083" max="3084" width="8.7109375" style="9" customWidth="1"/>
    <col min="3085" max="3085" width="11" style="9" customWidth="1"/>
    <col min="3086" max="3087" width="10.7109375" style="9" customWidth="1"/>
    <col min="3088" max="3088" width="13" style="9" customWidth="1"/>
    <col min="3089" max="3328" width="9.140625" style="9"/>
    <col min="3329" max="3329" width="11.28515625" style="9" customWidth="1"/>
    <col min="3330" max="3330" width="4.85546875" style="9" customWidth="1"/>
    <col min="3331" max="3331" width="30.42578125" style="9" customWidth="1"/>
    <col min="3332" max="3332" width="7.5703125" style="9" bestFit="1" customWidth="1"/>
    <col min="3333" max="3333" width="18.140625" style="9" bestFit="1" customWidth="1"/>
    <col min="3334" max="3334" width="5" style="9" bestFit="1" customWidth="1"/>
    <col min="3335" max="3335" width="22.140625" style="9" customWidth="1"/>
    <col min="3336" max="3336" width="8.85546875" style="9" customWidth="1"/>
    <col min="3337" max="3337" width="9.5703125" style="9" customWidth="1"/>
    <col min="3338" max="3338" width="9.85546875" style="9" customWidth="1"/>
    <col min="3339" max="3340" width="8.7109375" style="9" customWidth="1"/>
    <col min="3341" max="3341" width="11" style="9" customWidth="1"/>
    <col min="3342" max="3343" width="10.7109375" style="9" customWidth="1"/>
    <col min="3344" max="3344" width="13" style="9" customWidth="1"/>
    <col min="3345" max="3584" width="9.140625" style="9"/>
    <col min="3585" max="3585" width="11.28515625" style="9" customWidth="1"/>
    <col min="3586" max="3586" width="4.85546875" style="9" customWidth="1"/>
    <col min="3587" max="3587" width="30.42578125" style="9" customWidth="1"/>
    <col min="3588" max="3588" width="7.5703125" style="9" bestFit="1" customWidth="1"/>
    <col min="3589" max="3589" width="18.140625" style="9" bestFit="1" customWidth="1"/>
    <col min="3590" max="3590" width="5" style="9" bestFit="1" customWidth="1"/>
    <col min="3591" max="3591" width="22.140625" style="9" customWidth="1"/>
    <col min="3592" max="3592" width="8.85546875" style="9" customWidth="1"/>
    <col min="3593" max="3593" width="9.5703125" style="9" customWidth="1"/>
    <col min="3594" max="3594" width="9.85546875" style="9" customWidth="1"/>
    <col min="3595" max="3596" width="8.7109375" style="9" customWidth="1"/>
    <col min="3597" max="3597" width="11" style="9" customWidth="1"/>
    <col min="3598" max="3599" width="10.7109375" style="9" customWidth="1"/>
    <col min="3600" max="3600" width="13" style="9" customWidth="1"/>
    <col min="3601" max="3840" width="9.140625" style="9"/>
    <col min="3841" max="3841" width="11.28515625" style="9" customWidth="1"/>
    <col min="3842" max="3842" width="4.85546875" style="9" customWidth="1"/>
    <col min="3843" max="3843" width="30.42578125" style="9" customWidth="1"/>
    <col min="3844" max="3844" width="7.5703125" style="9" bestFit="1" customWidth="1"/>
    <col min="3845" max="3845" width="18.140625" style="9" bestFit="1" customWidth="1"/>
    <col min="3846" max="3846" width="5" style="9" bestFit="1" customWidth="1"/>
    <col min="3847" max="3847" width="22.140625" style="9" customWidth="1"/>
    <col min="3848" max="3848" width="8.85546875" style="9" customWidth="1"/>
    <col min="3849" max="3849" width="9.5703125" style="9" customWidth="1"/>
    <col min="3850" max="3850" width="9.85546875" style="9" customWidth="1"/>
    <col min="3851" max="3852" width="8.7109375" style="9" customWidth="1"/>
    <col min="3853" max="3853" width="11" style="9" customWidth="1"/>
    <col min="3854" max="3855" width="10.7109375" style="9" customWidth="1"/>
    <col min="3856" max="3856" width="13" style="9" customWidth="1"/>
    <col min="3857" max="4096" width="9.140625" style="9"/>
    <col min="4097" max="4097" width="11.28515625" style="9" customWidth="1"/>
    <col min="4098" max="4098" width="4.85546875" style="9" customWidth="1"/>
    <col min="4099" max="4099" width="30.42578125" style="9" customWidth="1"/>
    <col min="4100" max="4100" width="7.5703125" style="9" bestFit="1" customWidth="1"/>
    <col min="4101" max="4101" width="18.140625" style="9" bestFit="1" customWidth="1"/>
    <col min="4102" max="4102" width="5" style="9" bestFit="1" customWidth="1"/>
    <col min="4103" max="4103" width="22.140625" style="9" customWidth="1"/>
    <col min="4104" max="4104" width="8.85546875" style="9" customWidth="1"/>
    <col min="4105" max="4105" width="9.5703125" style="9" customWidth="1"/>
    <col min="4106" max="4106" width="9.85546875" style="9" customWidth="1"/>
    <col min="4107" max="4108" width="8.7109375" style="9" customWidth="1"/>
    <col min="4109" max="4109" width="11" style="9" customWidth="1"/>
    <col min="4110" max="4111" width="10.7109375" style="9" customWidth="1"/>
    <col min="4112" max="4112" width="13" style="9" customWidth="1"/>
    <col min="4113" max="4352" width="9.140625" style="9"/>
    <col min="4353" max="4353" width="11.28515625" style="9" customWidth="1"/>
    <col min="4354" max="4354" width="4.85546875" style="9" customWidth="1"/>
    <col min="4355" max="4355" width="30.42578125" style="9" customWidth="1"/>
    <col min="4356" max="4356" width="7.5703125" style="9" bestFit="1" customWidth="1"/>
    <col min="4357" max="4357" width="18.140625" style="9" bestFit="1" customWidth="1"/>
    <col min="4358" max="4358" width="5" style="9" bestFit="1" customWidth="1"/>
    <col min="4359" max="4359" width="22.140625" style="9" customWidth="1"/>
    <col min="4360" max="4360" width="8.85546875" style="9" customWidth="1"/>
    <col min="4361" max="4361" width="9.5703125" style="9" customWidth="1"/>
    <col min="4362" max="4362" width="9.85546875" style="9" customWidth="1"/>
    <col min="4363" max="4364" width="8.7109375" style="9" customWidth="1"/>
    <col min="4365" max="4365" width="11" style="9" customWidth="1"/>
    <col min="4366" max="4367" width="10.7109375" style="9" customWidth="1"/>
    <col min="4368" max="4368" width="13" style="9" customWidth="1"/>
    <col min="4369" max="4608" width="9.140625" style="9"/>
    <col min="4609" max="4609" width="11.28515625" style="9" customWidth="1"/>
    <col min="4610" max="4610" width="4.85546875" style="9" customWidth="1"/>
    <col min="4611" max="4611" width="30.42578125" style="9" customWidth="1"/>
    <col min="4612" max="4612" width="7.5703125" style="9" bestFit="1" customWidth="1"/>
    <col min="4613" max="4613" width="18.140625" style="9" bestFit="1" customWidth="1"/>
    <col min="4614" max="4614" width="5" style="9" bestFit="1" customWidth="1"/>
    <col min="4615" max="4615" width="22.140625" style="9" customWidth="1"/>
    <col min="4616" max="4616" width="8.85546875" style="9" customWidth="1"/>
    <col min="4617" max="4617" width="9.5703125" style="9" customWidth="1"/>
    <col min="4618" max="4618" width="9.85546875" style="9" customWidth="1"/>
    <col min="4619" max="4620" width="8.7109375" style="9" customWidth="1"/>
    <col min="4621" max="4621" width="11" style="9" customWidth="1"/>
    <col min="4622" max="4623" width="10.7109375" style="9" customWidth="1"/>
    <col min="4624" max="4624" width="13" style="9" customWidth="1"/>
    <col min="4625" max="4864" width="9.140625" style="9"/>
    <col min="4865" max="4865" width="11.28515625" style="9" customWidth="1"/>
    <col min="4866" max="4866" width="4.85546875" style="9" customWidth="1"/>
    <col min="4867" max="4867" width="30.42578125" style="9" customWidth="1"/>
    <col min="4868" max="4868" width="7.5703125" style="9" bestFit="1" customWidth="1"/>
    <col min="4869" max="4869" width="18.140625" style="9" bestFit="1" customWidth="1"/>
    <col min="4870" max="4870" width="5" style="9" bestFit="1" customWidth="1"/>
    <col min="4871" max="4871" width="22.140625" style="9" customWidth="1"/>
    <col min="4872" max="4872" width="8.85546875" style="9" customWidth="1"/>
    <col min="4873" max="4873" width="9.5703125" style="9" customWidth="1"/>
    <col min="4874" max="4874" width="9.85546875" style="9" customWidth="1"/>
    <col min="4875" max="4876" width="8.7109375" style="9" customWidth="1"/>
    <col min="4877" max="4877" width="11" style="9" customWidth="1"/>
    <col min="4878" max="4879" width="10.7109375" style="9" customWidth="1"/>
    <col min="4880" max="4880" width="13" style="9" customWidth="1"/>
    <col min="4881" max="5120" width="9.140625" style="9"/>
    <col min="5121" max="5121" width="11.28515625" style="9" customWidth="1"/>
    <col min="5122" max="5122" width="4.85546875" style="9" customWidth="1"/>
    <col min="5123" max="5123" width="30.42578125" style="9" customWidth="1"/>
    <col min="5124" max="5124" width="7.5703125" style="9" bestFit="1" customWidth="1"/>
    <col min="5125" max="5125" width="18.140625" style="9" bestFit="1" customWidth="1"/>
    <col min="5126" max="5126" width="5" style="9" bestFit="1" customWidth="1"/>
    <col min="5127" max="5127" width="22.140625" style="9" customWidth="1"/>
    <col min="5128" max="5128" width="8.85546875" style="9" customWidth="1"/>
    <col min="5129" max="5129" width="9.5703125" style="9" customWidth="1"/>
    <col min="5130" max="5130" width="9.85546875" style="9" customWidth="1"/>
    <col min="5131" max="5132" width="8.7109375" style="9" customWidth="1"/>
    <col min="5133" max="5133" width="11" style="9" customWidth="1"/>
    <col min="5134" max="5135" width="10.7109375" style="9" customWidth="1"/>
    <col min="5136" max="5136" width="13" style="9" customWidth="1"/>
    <col min="5137" max="5376" width="9.140625" style="9"/>
    <col min="5377" max="5377" width="11.28515625" style="9" customWidth="1"/>
    <col min="5378" max="5378" width="4.85546875" style="9" customWidth="1"/>
    <col min="5379" max="5379" width="30.42578125" style="9" customWidth="1"/>
    <col min="5380" max="5380" width="7.5703125" style="9" bestFit="1" customWidth="1"/>
    <col min="5381" max="5381" width="18.140625" style="9" bestFit="1" customWidth="1"/>
    <col min="5382" max="5382" width="5" style="9" bestFit="1" customWidth="1"/>
    <col min="5383" max="5383" width="22.140625" style="9" customWidth="1"/>
    <col min="5384" max="5384" width="8.85546875" style="9" customWidth="1"/>
    <col min="5385" max="5385" width="9.5703125" style="9" customWidth="1"/>
    <col min="5386" max="5386" width="9.85546875" style="9" customWidth="1"/>
    <col min="5387" max="5388" width="8.7109375" style="9" customWidth="1"/>
    <col min="5389" max="5389" width="11" style="9" customWidth="1"/>
    <col min="5390" max="5391" width="10.7109375" style="9" customWidth="1"/>
    <col min="5392" max="5392" width="13" style="9" customWidth="1"/>
    <col min="5393" max="5632" width="9.140625" style="9"/>
    <col min="5633" max="5633" width="11.28515625" style="9" customWidth="1"/>
    <col min="5634" max="5634" width="4.85546875" style="9" customWidth="1"/>
    <col min="5635" max="5635" width="30.42578125" style="9" customWidth="1"/>
    <col min="5636" max="5636" width="7.5703125" style="9" bestFit="1" customWidth="1"/>
    <col min="5637" max="5637" width="18.140625" style="9" bestFit="1" customWidth="1"/>
    <col min="5638" max="5638" width="5" style="9" bestFit="1" customWidth="1"/>
    <col min="5639" max="5639" width="22.140625" style="9" customWidth="1"/>
    <col min="5640" max="5640" width="8.85546875" style="9" customWidth="1"/>
    <col min="5641" max="5641" width="9.5703125" style="9" customWidth="1"/>
    <col min="5642" max="5642" width="9.85546875" style="9" customWidth="1"/>
    <col min="5643" max="5644" width="8.7109375" style="9" customWidth="1"/>
    <col min="5645" max="5645" width="11" style="9" customWidth="1"/>
    <col min="5646" max="5647" width="10.7109375" style="9" customWidth="1"/>
    <col min="5648" max="5648" width="13" style="9" customWidth="1"/>
    <col min="5649" max="5888" width="9.140625" style="9"/>
    <col min="5889" max="5889" width="11.28515625" style="9" customWidth="1"/>
    <col min="5890" max="5890" width="4.85546875" style="9" customWidth="1"/>
    <col min="5891" max="5891" width="30.42578125" style="9" customWidth="1"/>
    <col min="5892" max="5892" width="7.5703125" style="9" bestFit="1" customWidth="1"/>
    <col min="5893" max="5893" width="18.140625" style="9" bestFit="1" customWidth="1"/>
    <col min="5894" max="5894" width="5" style="9" bestFit="1" customWidth="1"/>
    <col min="5895" max="5895" width="22.140625" style="9" customWidth="1"/>
    <col min="5896" max="5896" width="8.85546875" style="9" customWidth="1"/>
    <col min="5897" max="5897" width="9.5703125" style="9" customWidth="1"/>
    <col min="5898" max="5898" width="9.85546875" style="9" customWidth="1"/>
    <col min="5899" max="5900" width="8.7109375" style="9" customWidth="1"/>
    <col min="5901" max="5901" width="11" style="9" customWidth="1"/>
    <col min="5902" max="5903" width="10.7109375" style="9" customWidth="1"/>
    <col min="5904" max="5904" width="13" style="9" customWidth="1"/>
    <col min="5905" max="6144" width="9.140625" style="9"/>
    <col min="6145" max="6145" width="11.28515625" style="9" customWidth="1"/>
    <col min="6146" max="6146" width="4.85546875" style="9" customWidth="1"/>
    <col min="6147" max="6147" width="30.42578125" style="9" customWidth="1"/>
    <col min="6148" max="6148" width="7.5703125" style="9" bestFit="1" customWidth="1"/>
    <col min="6149" max="6149" width="18.140625" style="9" bestFit="1" customWidth="1"/>
    <col min="6150" max="6150" width="5" style="9" bestFit="1" customWidth="1"/>
    <col min="6151" max="6151" width="22.140625" style="9" customWidth="1"/>
    <col min="6152" max="6152" width="8.85546875" style="9" customWidth="1"/>
    <col min="6153" max="6153" width="9.5703125" style="9" customWidth="1"/>
    <col min="6154" max="6154" width="9.85546875" style="9" customWidth="1"/>
    <col min="6155" max="6156" width="8.7109375" style="9" customWidth="1"/>
    <col min="6157" max="6157" width="11" style="9" customWidth="1"/>
    <col min="6158" max="6159" width="10.7109375" style="9" customWidth="1"/>
    <col min="6160" max="6160" width="13" style="9" customWidth="1"/>
    <col min="6161" max="6400" width="9.140625" style="9"/>
    <col min="6401" max="6401" width="11.28515625" style="9" customWidth="1"/>
    <col min="6402" max="6402" width="4.85546875" style="9" customWidth="1"/>
    <col min="6403" max="6403" width="30.42578125" style="9" customWidth="1"/>
    <col min="6404" max="6404" width="7.5703125" style="9" bestFit="1" customWidth="1"/>
    <col min="6405" max="6405" width="18.140625" style="9" bestFit="1" customWidth="1"/>
    <col min="6406" max="6406" width="5" style="9" bestFit="1" customWidth="1"/>
    <col min="6407" max="6407" width="22.140625" style="9" customWidth="1"/>
    <col min="6408" max="6408" width="8.85546875" style="9" customWidth="1"/>
    <col min="6409" max="6409" width="9.5703125" style="9" customWidth="1"/>
    <col min="6410" max="6410" width="9.85546875" style="9" customWidth="1"/>
    <col min="6411" max="6412" width="8.7109375" style="9" customWidth="1"/>
    <col min="6413" max="6413" width="11" style="9" customWidth="1"/>
    <col min="6414" max="6415" width="10.7109375" style="9" customWidth="1"/>
    <col min="6416" max="6416" width="13" style="9" customWidth="1"/>
    <col min="6417" max="6656" width="9.140625" style="9"/>
    <col min="6657" max="6657" width="11.28515625" style="9" customWidth="1"/>
    <col min="6658" max="6658" width="4.85546875" style="9" customWidth="1"/>
    <col min="6659" max="6659" width="30.42578125" style="9" customWidth="1"/>
    <col min="6660" max="6660" width="7.5703125" style="9" bestFit="1" customWidth="1"/>
    <col min="6661" max="6661" width="18.140625" style="9" bestFit="1" customWidth="1"/>
    <col min="6662" max="6662" width="5" style="9" bestFit="1" customWidth="1"/>
    <col min="6663" max="6663" width="22.140625" style="9" customWidth="1"/>
    <col min="6664" max="6664" width="8.85546875" style="9" customWidth="1"/>
    <col min="6665" max="6665" width="9.5703125" style="9" customWidth="1"/>
    <col min="6666" max="6666" width="9.85546875" style="9" customWidth="1"/>
    <col min="6667" max="6668" width="8.7109375" style="9" customWidth="1"/>
    <col min="6669" max="6669" width="11" style="9" customWidth="1"/>
    <col min="6670" max="6671" width="10.7109375" style="9" customWidth="1"/>
    <col min="6672" max="6672" width="13" style="9" customWidth="1"/>
    <col min="6673" max="6912" width="9.140625" style="9"/>
    <col min="6913" max="6913" width="11.28515625" style="9" customWidth="1"/>
    <col min="6914" max="6914" width="4.85546875" style="9" customWidth="1"/>
    <col min="6915" max="6915" width="30.42578125" style="9" customWidth="1"/>
    <col min="6916" max="6916" width="7.5703125" style="9" bestFit="1" customWidth="1"/>
    <col min="6917" max="6917" width="18.140625" style="9" bestFit="1" customWidth="1"/>
    <col min="6918" max="6918" width="5" style="9" bestFit="1" customWidth="1"/>
    <col min="6919" max="6919" width="22.140625" style="9" customWidth="1"/>
    <col min="6920" max="6920" width="8.85546875" style="9" customWidth="1"/>
    <col min="6921" max="6921" width="9.5703125" style="9" customWidth="1"/>
    <col min="6922" max="6922" width="9.85546875" style="9" customWidth="1"/>
    <col min="6923" max="6924" width="8.7109375" style="9" customWidth="1"/>
    <col min="6925" max="6925" width="11" style="9" customWidth="1"/>
    <col min="6926" max="6927" width="10.7109375" style="9" customWidth="1"/>
    <col min="6928" max="6928" width="13" style="9" customWidth="1"/>
    <col min="6929" max="7168" width="9.140625" style="9"/>
    <col min="7169" max="7169" width="11.28515625" style="9" customWidth="1"/>
    <col min="7170" max="7170" width="4.85546875" style="9" customWidth="1"/>
    <col min="7171" max="7171" width="30.42578125" style="9" customWidth="1"/>
    <col min="7172" max="7172" width="7.5703125" style="9" bestFit="1" customWidth="1"/>
    <col min="7173" max="7173" width="18.140625" style="9" bestFit="1" customWidth="1"/>
    <col min="7174" max="7174" width="5" style="9" bestFit="1" customWidth="1"/>
    <col min="7175" max="7175" width="22.140625" style="9" customWidth="1"/>
    <col min="7176" max="7176" width="8.85546875" style="9" customWidth="1"/>
    <col min="7177" max="7177" width="9.5703125" style="9" customWidth="1"/>
    <col min="7178" max="7178" width="9.85546875" style="9" customWidth="1"/>
    <col min="7179" max="7180" width="8.7109375" style="9" customWidth="1"/>
    <col min="7181" max="7181" width="11" style="9" customWidth="1"/>
    <col min="7182" max="7183" width="10.7109375" style="9" customWidth="1"/>
    <col min="7184" max="7184" width="13" style="9" customWidth="1"/>
    <col min="7185" max="7424" width="9.140625" style="9"/>
    <col min="7425" max="7425" width="11.28515625" style="9" customWidth="1"/>
    <col min="7426" max="7426" width="4.85546875" style="9" customWidth="1"/>
    <col min="7427" max="7427" width="30.42578125" style="9" customWidth="1"/>
    <col min="7428" max="7428" width="7.5703125" style="9" bestFit="1" customWidth="1"/>
    <col min="7429" max="7429" width="18.140625" style="9" bestFit="1" customWidth="1"/>
    <col min="7430" max="7430" width="5" style="9" bestFit="1" customWidth="1"/>
    <col min="7431" max="7431" width="22.140625" style="9" customWidth="1"/>
    <col min="7432" max="7432" width="8.85546875" style="9" customWidth="1"/>
    <col min="7433" max="7433" width="9.5703125" style="9" customWidth="1"/>
    <col min="7434" max="7434" width="9.85546875" style="9" customWidth="1"/>
    <col min="7435" max="7436" width="8.7109375" style="9" customWidth="1"/>
    <col min="7437" max="7437" width="11" style="9" customWidth="1"/>
    <col min="7438" max="7439" width="10.7109375" style="9" customWidth="1"/>
    <col min="7440" max="7440" width="13" style="9" customWidth="1"/>
    <col min="7441" max="7680" width="9.140625" style="9"/>
    <col min="7681" max="7681" width="11.28515625" style="9" customWidth="1"/>
    <col min="7682" max="7682" width="4.85546875" style="9" customWidth="1"/>
    <col min="7683" max="7683" width="30.42578125" style="9" customWidth="1"/>
    <col min="7684" max="7684" width="7.5703125" style="9" bestFit="1" customWidth="1"/>
    <col min="7685" max="7685" width="18.140625" style="9" bestFit="1" customWidth="1"/>
    <col min="7686" max="7686" width="5" style="9" bestFit="1" customWidth="1"/>
    <col min="7687" max="7687" width="22.140625" style="9" customWidth="1"/>
    <col min="7688" max="7688" width="8.85546875" style="9" customWidth="1"/>
    <col min="7689" max="7689" width="9.5703125" style="9" customWidth="1"/>
    <col min="7690" max="7690" width="9.85546875" style="9" customWidth="1"/>
    <col min="7691" max="7692" width="8.7109375" style="9" customWidth="1"/>
    <col min="7693" max="7693" width="11" style="9" customWidth="1"/>
    <col min="7694" max="7695" width="10.7109375" style="9" customWidth="1"/>
    <col min="7696" max="7696" width="13" style="9" customWidth="1"/>
    <col min="7697" max="7936" width="9.140625" style="9"/>
    <col min="7937" max="7937" width="11.28515625" style="9" customWidth="1"/>
    <col min="7938" max="7938" width="4.85546875" style="9" customWidth="1"/>
    <col min="7939" max="7939" width="30.42578125" style="9" customWidth="1"/>
    <col min="7940" max="7940" width="7.5703125" style="9" bestFit="1" customWidth="1"/>
    <col min="7941" max="7941" width="18.140625" style="9" bestFit="1" customWidth="1"/>
    <col min="7942" max="7942" width="5" style="9" bestFit="1" customWidth="1"/>
    <col min="7943" max="7943" width="22.140625" style="9" customWidth="1"/>
    <col min="7944" max="7944" width="8.85546875" style="9" customWidth="1"/>
    <col min="7945" max="7945" width="9.5703125" style="9" customWidth="1"/>
    <col min="7946" max="7946" width="9.85546875" style="9" customWidth="1"/>
    <col min="7947" max="7948" width="8.7109375" style="9" customWidth="1"/>
    <col min="7949" max="7949" width="11" style="9" customWidth="1"/>
    <col min="7950" max="7951" width="10.7109375" style="9" customWidth="1"/>
    <col min="7952" max="7952" width="13" style="9" customWidth="1"/>
    <col min="7953" max="8192" width="9.140625" style="9"/>
    <col min="8193" max="8193" width="11.28515625" style="9" customWidth="1"/>
    <col min="8194" max="8194" width="4.85546875" style="9" customWidth="1"/>
    <col min="8195" max="8195" width="30.42578125" style="9" customWidth="1"/>
    <col min="8196" max="8196" width="7.5703125" style="9" bestFit="1" customWidth="1"/>
    <col min="8197" max="8197" width="18.140625" style="9" bestFit="1" customWidth="1"/>
    <col min="8198" max="8198" width="5" style="9" bestFit="1" customWidth="1"/>
    <col min="8199" max="8199" width="22.140625" style="9" customWidth="1"/>
    <col min="8200" max="8200" width="8.85546875" style="9" customWidth="1"/>
    <col min="8201" max="8201" width="9.5703125" style="9" customWidth="1"/>
    <col min="8202" max="8202" width="9.85546875" style="9" customWidth="1"/>
    <col min="8203" max="8204" width="8.7109375" style="9" customWidth="1"/>
    <col min="8205" max="8205" width="11" style="9" customWidth="1"/>
    <col min="8206" max="8207" width="10.7109375" style="9" customWidth="1"/>
    <col min="8208" max="8208" width="13" style="9" customWidth="1"/>
    <col min="8209" max="8448" width="9.140625" style="9"/>
    <col min="8449" max="8449" width="11.28515625" style="9" customWidth="1"/>
    <col min="8450" max="8450" width="4.85546875" style="9" customWidth="1"/>
    <col min="8451" max="8451" width="30.42578125" style="9" customWidth="1"/>
    <col min="8452" max="8452" width="7.5703125" style="9" bestFit="1" customWidth="1"/>
    <col min="8453" max="8453" width="18.140625" style="9" bestFit="1" customWidth="1"/>
    <col min="8454" max="8454" width="5" style="9" bestFit="1" customWidth="1"/>
    <col min="8455" max="8455" width="22.140625" style="9" customWidth="1"/>
    <col min="8456" max="8456" width="8.85546875" style="9" customWidth="1"/>
    <col min="8457" max="8457" width="9.5703125" style="9" customWidth="1"/>
    <col min="8458" max="8458" width="9.85546875" style="9" customWidth="1"/>
    <col min="8459" max="8460" width="8.7109375" style="9" customWidth="1"/>
    <col min="8461" max="8461" width="11" style="9" customWidth="1"/>
    <col min="8462" max="8463" width="10.7109375" style="9" customWidth="1"/>
    <col min="8464" max="8464" width="13" style="9" customWidth="1"/>
    <col min="8465" max="8704" width="9.140625" style="9"/>
    <col min="8705" max="8705" width="11.28515625" style="9" customWidth="1"/>
    <col min="8706" max="8706" width="4.85546875" style="9" customWidth="1"/>
    <col min="8707" max="8707" width="30.42578125" style="9" customWidth="1"/>
    <col min="8708" max="8708" width="7.5703125" style="9" bestFit="1" customWidth="1"/>
    <col min="8709" max="8709" width="18.140625" style="9" bestFit="1" customWidth="1"/>
    <col min="8710" max="8710" width="5" style="9" bestFit="1" customWidth="1"/>
    <col min="8711" max="8711" width="22.140625" style="9" customWidth="1"/>
    <col min="8712" max="8712" width="8.85546875" style="9" customWidth="1"/>
    <col min="8713" max="8713" width="9.5703125" style="9" customWidth="1"/>
    <col min="8714" max="8714" width="9.85546875" style="9" customWidth="1"/>
    <col min="8715" max="8716" width="8.7109375" style="9" customWidth="1"/>
    <col min="8717" max="8717" width="11" style="9" customWidth="1"/>
    <col min="8718" max="8719" width="10.7109375" style="9" customWidth="1"/>
    <col min="8720" max="8720" width="13" style="9" customWidth="1"/>
    <col min="8721" max="8960" width="9.140625" style="9"/>
    <col min="8961" max="8961" width="11.28515625" style="9" customWidth="1"/>
    <col min="8962" max="8962" width="4.85546875" style="9" customWidth="1"/>
    <col min="8963" max="8963" width="30.42578125" style="9" customWidth="1"/>
    <col min="8964" max="8964" width="7.5703125" style="9" bestFit="1" customWidth="1"/>
    <col min="8965" max="8965" width="18.140625" style="9" bestFit="1" customWidth="1"/>
    <col min="8966" max="8966" width="5" style="9" bestFit="1" customWidth="1"/>
    <col min="8967" max="8967" width="22.140625" style="9" customWidth="1"/>
    <col min="8968" max="8968" width="8.85546875" style="9" customWidth="1"/>
    <col min="8969" max="8969" width="9.5703125" style="9" customWidth="1"/>
    <col min="8970" max="8970" width="9.85546875" style="9" customWidth="1"/>
    <col min="8971" max="8972" width="8.7109375" style="9" customWidth="1"/>
    <col min="8973" max="8973" width="11" style="9" customWidth="1"/>
    <col min="8974" max="8975" width="10.7109375" style="9" customWidth="1"/>
    <col min="8976" max="8976" width="13" style="9" customWidth="1"/>
    <col min="8977" max="9216" width="9.140625" style="9"/>
    <col min="9217" max="9217" width="11.28515625" style="9" customWidth="1"/>
    <col min="9218" max="9218" width="4.85546875" style="9" customWidth="1"/>
    <col min="9219" max="9219" width="30.42578125" style="9" customWidth="1"/>
    <col min="9220" max="9220" width="7.5703125" style="9" bestFit="1" customWidth="1"/>
    <col min="9221" max="9221" width="18.140625" style="9" bestFit="1" customWidth="1"/>
    <col min="9222" max="9222" width="5" style="9" bestFit="1" customWidth="1"/>
    <col min="9223" max="9223" width="22.140625" style="9" customWidth="1"/>
    <col min="9224" max="9224" width="8.85546875" style="9" customWidth="1"/>
    <col min="9225" max="9225" width="9.5703125" style="9" customWidth="1"/>
    <col min="9226" max="9226" width="9.85546875" style="9" customWidth="1"/>
    <col min="9227" max="9228" width="8.7109375" style="9" customWidth="1"/>
    <col min="9229" max="9229" width="11" style="9" customWidth="1"/>
    <col min="9230" max="9231" width="10.7109375" style="9" customWidth="1"/>
    <col min="9232" max="9232" width="13" style="9" customWidth="1"/>
    <col min="9233" max="9472" width="9.140625" style="9"/>
    <col min="9473" max="9473" width="11.28515625" style="9" customWidth="1"/>
    <col min="9474" max="9474" width="4.85546875" style="9" customWidth="1"/>
    <col min="9475" max="9475" width="30.42578125" style="9" customWidth="1"/>
    <col min="9476" max="9476" width="7.5703125" style="9" bestFit="1" customWidth="1"/>
    <col min="9477" max="9477" width="18.140625" style="9" bestFit="1" customWidth="1"/>
    <col min="9478" max="9478" width="5" style="9" bestFit="1" customWidth="1"/>
    <col min="9479" max="9479" width="22.140625" style="9" customWidth="1"/>
    <col min="9480" max="9480" width="8.85546875" style="9" customWidth="1"/>
    <col min="9481" max="9481" width="9.5703125" style="9" customWidth="1"/>
    <col min="9482" max="9482" width="9.85546875" style="9" customWidth="1"/>
    <col min="9483" max="9484" width="8.7109375" style="9" customWidth="1"/>
    <col min="9485" max="9485" width="11" style="9" customWidth="1"/>
    <col min="9486" max="9487" width="10.7109375" style="9" customWidth="1"/>
    <col min="9488" max="9488" width="13" style="9" customWidth="1"/>
    <col min="9489" max="9728" width="9.140625" style="9"/>
    <col min="9729" max="9729" width="11.28515625" style="9" customWidth="1"/>
    <col min="9730" max="9730" width="4.85546875" style="9" customWidth="1"/>
    <col min="9731" max="9731" width="30.42578125" style="9" customWidth="1"/>
    <col min="9732" max="9732" width="7.5703125" style="9" bestFit="1" customWidth="1"/>
    <col min="9733" max="9733" width="18.140625" style="9" bestFit="1" customWidth="1"/>
    <col min="9734" max="9734" width="5" style="9" bestFit="1" customWidth="1"/>
    <col min="9735" max="9735" width="22.140625" style="9" customWidth="1"/>
    <col min="9736" max="9736" width="8.85546875" style="9" customWidth="1"/>
    <col min="9737" max="9737" width="9.5703125" style="9" customWidth="1"/>
    <col min="9738" max="9738" width="9.85546875" style="9" customWidth="1"/>
    <col min="9739" max="9740" width="8.7109375" style="9" customWidth="1"/>
    <col min="9741" max="9741" width="11" style="9" customWidth="1"/>
    <col min="9742" max="9743" width="10.7109375" style="9" customWidth="1"/>
    <col min="9744" max="9744" width="13" style="9" customWidth="1"/>
    <col min="9745" max="9984" width="9.140625" style="9"/>
    <col min="9985" max="9985" width="11.28515625" style="9" customWidth="1"/>
    <col min="9986" max="9986" width="4.85546875" style="9" customWidth="1"/>
    <col min="9987" max="9987" width="30.42578125" style="9" customWidth="1"/>
    <col min="9988" max="9988" width="7.5703125" style="9" bestFit="1" customWidth="1"/>
    <col min="9989" max="9989" width="18.140625" style="9" bestFit="1" customWidth="1"/>
    <col min="9990" max="9990" width="5" style="9" bestFit="1" customWidth="1"/>
    <col min="9991" max="9991" width="22.140625" style="9" customWidth="1"/>
    <col min="9992" max="9992" width="8.85546875" style="9" customWidth="1"/>
    <col min="9993" max="9993" width="9.5703125" style="9" customWidth="1"/>
    <col min="9994" max="9994" width="9.85546875" style="9" customWidth="1"/>
    <col min="9995" max="9996" width="8.7109375" style="9" customWidth="1"/>
    <col min="9997" max="9997" width="11" style="9" customWidth="1"/>
    <col min="9998" max="9999" width="10.7109375" style="9" customWidth="1"/>
    <col min="10000" max="10000" width="13" style="9" customWidth="1"/>
    <col min="10001" max="10240" width="9.140625" style="9"/>
    <col min="10241" max="10241" width="11.28515625" style="9" customWidth="1"/>
    <col min="10242" max="10242" width="4.85546875" style="9" customWidth="1"/>
    <col min="10243" max="10243" width="30.42578125" style="9" customWidth="1"/>
    <col min="10244" max="10244" width="7.5703125" style="9" bestFit="1" customWidth="1"/>
    <col min="10245" max="10245" width="18.140625" style="9" bestFit="1" customWidth="1"/>
    <col min="10246" max="10246" width="5" style="9" bestFit="1" customWidth="1"/>
    <col min="10247" max="10247" width="22.140625" style="9" customWidth="1"/>
    <col min="10248" max="10248" width="8.85546875" style="9" customWidth="1"/>
    <col min="10249" max="10249" width="9.5703125" style="9" customWidth="1"/>
    <col min="10250" max="10250" width="9.85546875" style="9" customWidth="1"/>
    <col min="10251" max="10252" width="8.7109375" style="9" customWidth="1"/>
    <col min="10253" max="10253" width="11" style="9" customWidth="1"/>
    <col min="10254" max="10255" width="10.7109375" style="9" customWidth="1"/>
    <col min="10256" max="10256" width="13" style="9" customWidth="1"/>
    <col min="10257" max="10496" width="9.140625" style="9"/>
    <col min="10497" max="10497" width="11.28515625" style="9" customWidth="1"/>
    <col min="10498" max="10498" width="4.85546875" style="9" customWidth="1"/>
    <col min="10499" max="10499" width="30.42578125" style="9" customWidth="1"/>
    <col min="10500" max="10500" width="7.5703125" style="9" bestFit="1" customWidth="1"/>
    <col min="10501" max="10501" width="18.140625" style="9" bestFit="1" customWidth="1"/>
    <col min="10502" max="10502" width="5" style="9" bestFit="1" customWidth="1"/>
    <col min="10503" max="10503" width="22.140625" style="9" customWidth="1"/>
    <col min="10504" max="10504" width="8.85546875" style="9" customWidth="1"/>
    <col min="10505" max="10505" width="9.5703125" style="9" customWidth="1"/>
    <col min="10506" max="10506" width="9.85546875" style="9" customWidth="1"/>
    <col min="10507" max="10508" width="8.7109375" style="9" customWidth="1"/>
    <col min="10509" max="10509" width="11" style="9" customWidth="1"/>
    <col min="10510" max="10511" width="10.7109375" style="9" customWidth="1"/>
    <col min="10512" max="10512" width="13" style="9" customWidth="1"/>
    <col min="10513" max="10752" width="9.140625" style="9"/>
    <col min="10753" max="10753" width="11.28515625" style="9" customWidth="1"/>
    <col min="10754" max="10754" width="4.85546875" style="9" customWidth="1"/>
    <col min="10755" max="10755" width="30.42578125" style="9" customWidth="1"/>
    <col min="10756" max="10756" width="7.5703125" style="9" bestFit="1" customWidth="1"/>
    <col min="10757" max="10757" width="18.140625" style="9" bestFit="1" customWidth="1"/>
    <col min="10758" max="10758" width="5" style="9" bestFit="1" customWidth="1"/>
    <col min="10759" max="10759" width="22.140625" style="9" customWidth="1"/>
    <col min="10760" max="10760" width="8.85546875" style="9" customWidth="1"/>
    <col min="10761" max="10761" width="9.5703125" style="9" customWidth="1"/>
    <col min="10762" max="10762" width="9.85546875" style="9" customWidth="1"/>
    <col min="10763" max="10764" width="8.7109375" style="9" customWidth="1"/>
    <col min="10765" max="10765" width="11" style="9" customWidth="1"/>
    <col min="10766" max="10767" width="10.7109375" style="9" customWidth="1"/>
    <col min="10768" max="10768" width="13" style="9" customWidth="1"/>
    <col min="10769" max="11008" width="9.140625" style="9"/>
    <col min="11009" max="11009" width="11.28515625" style="9" customWidth="1"/>
    <col min="11010" max="11010" width="4.85546875" style="9" customWidth="1"/>
    <col min="11011" max="11011" width="30.42578125" style="9" customWidth="1"/>
    <col min="11012" max="11012" width="7.5703125" style="9" bestFit="1" customWidth="1"/>
    <col min="11013" max="11013" width="18.140625" style="9" bestFit="1" customWidth="1"/>
    <col min="11014" max="11014" width="5" style="9" bestFit="1" customWidth="1"/>
    <col min="11015" max="11015" width="22.140625" style="9" customWidth="1"/>
    <col min="11016" max="11016" width="8.85546875" style="9" customWidth="1"/>
    <col min="11017" max="11017" width="9.5703125" style="9" customWidth="1"/>
    <col min="11018" max="11018" width="9.85546875" style="9" customWidth="1"/>
    <col min="11019" max="11020" width="8.7109375" style="9" customWidth="1"/>
    <col min="11021" max="11021" width="11" style="9" customWidth="1"/>
    <col min="11022" max="11023" width="10.7109375" style="9" customWidth="1"/>
    <col min="11024" max="11024" width="13" style="9" customWidth="1"/>
    <col min="11025" max="11264" width="9.140625" style="9"/>
    <col min="11265" max="11265" width="11.28515625" style="9" customWidth="1"/>
    <col min="11266" max="11266" width="4.85546875" style="9" customWidth="1"/>
    <col min="11267" max="11267" width="30.42578125" style="9" customWidth="1"/>
    <col min="11268" max="11268" width="7.5703125" style="9" bestFit="1" customWidth="1"/>
    <col min="11269" max="11269" width="18.140625" style="9" bestFit="1" customWidth="1"/>
    <col min="11270" max="11270" width="5" style="9" bestFit="1" customWidth="1"/>
    <col min="11271" max="11271" width="22.140625" style="9" customWidth="1"/>
    <col min="11272" max="11272" width="8.85546875" style="9" customWidth="1"/>
    <col min="11273" max="11273" width="9.5703125" style="9" customWidth="1"/>
    <col min="11274" max="11274" width="9.85546875" style="9" customWidth="1"/>
    <col min="11275" max="11276" width="8.7109375" style="9" customWidth="1"/>
    <col min="11277" max="11277" width="11" style="9" customWidth="1"/>
    <col min="11278" max="11279" width="10.7109375" style="9" customWidth="1"/>
    <col min="11280" max="11280" width="13" style="9" customWidth="1"/>
    <col min="11281" max="11520" width="9.140625" style="9"/>
    <col min="11521" max="11521" width="11.28515625" style="9" customWidth="1"/>
    <col min="11522" max="11522" width="4.85546875" style="9" customWidth="1"/>
    <col min="11523" max="11523" width="30.42578125" style="9" customWidth="1"/>
    <col min="11524" max="11524" width="7.5703125" style="9" bestFit="1" customWidth="1"/>
    <col min="11525" max="11525" width="18.140625" style="9" bestFit="1" customWidth="1"/>
    <col min="11526" max="11526" width="5" style="9" bestFit="1" customWidth="1"/>
    <col min="11527" max="11527" width="22.140625" style="9" customWidth="1"/>
    <col min="11528" max="11528" width="8.85546875" style="9" customWidth="1"/>
    <col min="11529" max="11529" width="9.5703125" style="9" customWidth="1"/>
    <col min="11530" max="11530" width="9.85546875" style="9" customWidth="1"/>
    <col min="11531" max="11532" width="8.7109375" style="9" customWidth="1"/>
    <col min="11533" max="11533" width="11" style="9" customWidth="1"/>
    <col min="11534" max="11535" width="10.7109375" style="9" customWidth="1"/>
    <col min="11536" max="11536" width="13" style="9" customWidth="1"/>
    <col min="11537" max="11776" width="9.140625" style="9"/>
    <col min="11777" max="11777" width="11.28515625" style="9" customWidth="1"/>
    <col min="11778" max="11778" width="4.85546875" style="9" customWidth="1"/>
    <col min="11779" max="11779" width="30.42578125" style="9" customWidth="1"/>
    <col min="11780" max="11780" width="7.5703125" style="9" bestFit="1" customWidth="1"/>
    <col min="11781" max="11781" width="18.140625" style="9" bestFit="1" customWidth="1"/>
    <col min="11782" max="11782" width="5" style="9" bestFit="1" customWidth="1"/>
    <col min="11783" max="11783" width="22.140625" style="9" customWidth="1"/>
    <col min="11784" max="11784" width="8.85546875" style="9" customWidth="1"/>
    <col min="11785" max="11785" width="9.5703125" style="9" customWidth="1"/>
    <col min="11786" max="11786" width="9.85546875" style="9" customWidth="1"/>
    <col min="11787" max="11788" width="8.7109375" style="9" customWidth="1"/>
    <col min="11789" max="11789" width="11" style="9" customWidth="1"/>
    <col min="11790" max="11791" width="10.7109375" style="9" customWidth="1"/>
    <col min="11792" max="11792" width="13" style="9" customWidth="1"/>
    <col min="11793" max="12032" width="9.140625" style="9"/>
    <col min="12033" max="12033" width="11.28515625" style="9" customWidth="1"/>
    <col min="12034" max="12034" width="4.85546875" style="9" customWidth="1"/>
    <col min="12035" max="12035" width="30.42578125" style="9" customWidth="1"/>
    <col min="12036" max="12036" width="7.5703125" style="9" bestFit="1" customWidth="1"/>
    <col min="12037" max="12037" width="18.140625" style="9" bestFit="1" customWidth="1"/>
    <col min="12038" max="12038" width="5" style="9" bestFit="1" customWidth="1"/>
    <col min="12039" max="12039" width="22.140625" style="9" customWidth="1"/>
    <col min="12040" max="12040" width="8.85546875" style="9" customWidth="1"/>
    <col min="12041" max="12041" width="9.5703125" style="9" customWidth="1"/>
    <col min="12042" max="12042" width="9.85546875" style="9" customWidth="1"/>
    <col min="12043" max="12044" width="8.7109375" style="9" customWidth="1"/>
    <col min="12045" max="12045" width="11" style="9" customWidth="1"/>
    <col min="12046" max="12047" width="10.7109375" style="9" customWidth="1"/>
    <col min="12048" max="12048" width="13" style="9" customWidth="1"/>
    <col min="12049" max="12288" width="9.140625" style="9"/>
    <col min="12289" max="12289" width="11.28515625" style="9" customWidth="1"/>
    <col min="12290" max="12290" width="4.85546875" style="9" customWidth="1"/>
    <col min="12291" max="12291" width="30.42578125" style="9" customWidth="1"/>
    <col min="12292" max="12292" width="7.5703125" style="9" bestFit="1" customWidth="1"/>
    <col min="12293" max="12293" width="18.140625" style="9" bestFit="1" customWidth="1"/>
    <col min="12294" max="12294" width="5" style="9" bestFit="1" customWidth="1"/>
    <col min="12295" max="12295" width="22.140625" style="9" customWidth="1"/>
    <col min="12296" max="12296" width="8.85546875" style="9" customWidth="1"/>
    <col min="12297" max="12297" width="9.5703125" style="9" customWidth="1"/>
    <col min="12298" max="12298" width="9.85546875" style="9" customWidth="1"/>
    <col min="12299" max="12300" width="8.7109375" style="9" customWidth="1"/>
    <col min="12301" max="12301" width="11" style="9" customWidth="1"/>
    <col min="12302" max="12303" width="10.7109375" style="9" customWidth="1"/>
    <col min="12304" max="12304" width="13" style="9" customWidth="1"/>
    <col min="12305" max="12544" width="9.140625" style="9"/>
    <col min="12545" max="12545" width="11.28515625" style="9" customWidth="1"/>
    <col min="12546" max="12546" width="4.85546875" style="9" customWidth="1"/>
    <col min="12547" max="12547" width="30.42578125" style="9" customWidth="1"/>
    <col min="12548" max="12548" width="7.5703125" style="9" bestFit="1" customWidth="1"/>
    <col min="12549" max="12549" width="18.140625" style="9" bestFit="1" customWidth="1"/>
    <col min="12550" max="12550" width="5" style="9" bestFit="1" customWidth="1"/>
    <col min="12551" max="12551" width="22.140625" style="9" customWidth="1"/>
    <col min="12552" max="12552" width="8.85546875" style="9" customWidth="1"/>
    <col min="12553" max="12553" width="9.5703125" style="9" customWidth="1"/>
    <col min="12554" max="12554" width="9.85546875" style="9" customWidth="1"/>
    <col min="12555" max="12556" width="8.7109375" style="9" customWidth="1"/>
    <col min="12557" max="12557" width="11" style="9" customWidth="1"/>
    <col min="12558" max="12559" width="10.7109375" style="9" customWidth="1"/>
    <col min="12560" max="12560" width="13" style="9" customWidth="1"/>
    <col min="12561" max="12800" width="9.140625" style="9"/>
    <col min="12801" max="12801" width="11.28515625" style="9" customWidth="1"/>
    <col min="12802" max="12802" width="4.85546875" style="9" customWidth="1"/>
    <col min="12803" max="12803" width="30.42578125" style="9" customWidth="1"/>
    <col min="12804" max="12804" width="7.5703125" style="9" bestFit="1" customWidth="1"/>
    <col min="12805" max="12805" width="18.140625" style="9" bestFit="1" customWidth="1"/>
    <col min="12806" max="12806" width="5" style="9" bestFit="1" customWidth="1"/>
    <col min="12807" max="12807" width="22.140625" style="9" customWidth="1"/>
    <col min="12808" max="12808" width="8.85546875" style="9" customWidth="1"/>
    <col min="12809" max="12809" width="9.5703125" style="9" customWidth="1"/>
    <col min="12810" max="12810" width="9.85546875" style="9" customWidth="1"/>
    <col min="12811" max="12812" width="8.7109375" style="9" customWidth="1"/>
    <col min="12813" max="12813" width="11" style="9" customWidth="1"/>
    <col min="12814" max="12815" width="10.7109375" style="9" customWidth="1"/>
    <col min="12816" max="12816" width="13" style="9" customWidth="1"/>
    <col min="12817" max="13056" width="9.140625" style="9"/>
    <col min="13057" max="13057" width="11.28515625" style="9" customWidth="1"/>
    <col min="13058" max="13058" width="4.85546875" style="9" customWidth="1"/>
    <col min="13059" max="13059" width="30.42578125" style="9" customWidth="1"/>
    <col min="13060" max="13060" width="7.5703125" style="9" bestFit="1" customWidth="1"/>
    <col min="13061" max="13061" width="18.140625" style="9" bestFit="1" customWidth="1"/>
    <col min="13062" max="13062" width="5" style="9" bestFit="1" customWidth="1"/>
    <col min="13063" max="13063" width="22.140625" style="9" customWidth="1"/>
    <col min="13064" max="13064" width="8.85546875" style="9" customWidth="1"/>
    <col min="13065" max="13065" width="9.5703125" style="9" customWidth="1"/>
    <col min="13066" max="13066" width="9.85546875" style="9" customWidth="1"/>
    <col min="13067" max="13068" width="8.7109375" style="9" customWidth="1"/>
    <col min="13069" max="13069" width="11" style="9" customWidth="1"/>
    <col min="13070" max="13071" width="10.7109375" style="9" customWidth="1"/>
    <col min="13072" max="13072" width="13" style="9" customWidth="1"/>
    <col min="13073" max="13312" width="9.140625" style="9"/>
    <col min="13313" max="13313" width="11.28515625" style="9" customWidth="1"/>
    <col min="13314" max="13314" width="4.85546875" style="9" customWidth="1"/>
    <col min="13315" max="13315" width="30.42578125" style="9" customWidth="1"/>
    <col min="13316" max="13316" width="7.5703125" style="9" bestFit="1" customWidth="1"/>
    <col min="13317" max="13317" width="18.140625" style="9" bestFit="1" customWidth="1"/>
    <col min="13318" max="13318" width="5" style="9" bestFit="1" customWidth="1"/>
    <col min="13319" max="13319" width="22.140625" style="9" customWidth="1"/>
    <col min="13320" max="13320" width="8.85546875" style="9" customWidth="1"/>
    <col min="13321" max="13321" width="9.5703125" style="9" customWidth="1"/>
    <col min="13322" max="13322" width="9.85546875" style="9" customWidth="1"/>
    <col min="13323" max="13324" width="8.7109375" style="9" customWidth="1"/>
    <col min="13325" max="13325" width="11" style="9" customWidth="1"/>
    <col min="13326" max="13327" width="10.7109375" style="9" customWidth="1"/>
    <col min="13328" max="13328" width="13" style="9" customWidth="1"/>
    <col min="13329" max="13568" width="9.140625" style="9"/>
    <col min="13569" max="13569" width="11.28515625" style="9" customWidth="1"/>
    <col min="13570" max="13570" width="4.85546875" style="9" customWidth="1"/>
    <col min="13571" max="13571" width="30.42578125" style="9" customWidth="1"/>
    <col min="13572" max="13572" width="7.5703125" style="9" bestFit="1" customWidth="1"/>
    <col min="13573" max="13573" width="18.140625" style="9" bestFit="1" customWidth="1"/>
    <col min="13574" max="13574" width="5" style="9" bestFit="1" customWidth="1"/>
    <col min="13575" max="13575" width="22.140625" style="9" customWidth="1"/>
    <col min="13576" max="13576" width="8.85546875" style="9" customWidth="1"/>
    <col min="13577" max="13577" width="9.5703125" style="9" customWidth="1"/>
    <col min="13578" max="13578" width="9.85546875" style="9" customWidth="1"/>
    <col min="13579" max="13580" width="8.7109375" style="9" customWidth="1"/>
    <col min="13581" max="13581" width="11" style="9" customWidth="1"/>
    <col min="13582" max="13583" width="10.7109375" style="9" customWidth="1"/>
    <col min="13584" max="13584" width="13" style="9" customWidth="1"/>
    <col min="13585" max="13824" width="9.140625" style="9"/>
    <col min="13825" max="13825" width="11.28515625" style="9" customWidth="1"/>
    <col min="13826" max="13826" width="4.85546875" style="9" customWidth="1"/>
    <col min="13827" max="13827" width="30.42578125" style="9" customWidth="1"/>
    <col min="13828" max="13828" width="7.5703125" style="9" bestFit="1" customWidth="1"/>
    <col min="13829" max="13829" width="18.140625" style="9" bestFit="1" customWidth="1"/>
    <col min="13830" max="13830" width="5" style="9" bestFit="1" customWidth="1"/>
    <col min="13831" max="13831" width="22.140625" style="9" customWidth="1"/>
    <col min="13832" max="13832" width="8.85546875" style="9" customWidth="1"/>
    <col min="13833" max="13833" width="9.5703125" style="9" customWidth="1"/>
    <col min="13834" max="13834" width="9.85546875" style="9" customWidth="1"/>
    <col min="13835" max="13836" width="8.7109375" style="9" customWidth="1"/>
    <col min="13837" max="13837" width="11" style="9" customWidth="1"/>
    <col min="13838" max="13839" width="10.7109375" style="9" customWidth="1"/>
    <col min="13840" max="13840" width="13" style="9" customWidth="1"/>
    <col min="13841" max="14080" width="9.140625" style="9"/>
    <col min="14081" max="14081" width="11.28515625" style="9" customWidth="1"/>
    <col min="14082" max="14082" width="4.85546875" style="9" customWidth="1"/>
    <col min="14083" max="14083" width="30.42578125" style="9" customWidth="1"/>
    <col min="14084" max="14084" width="7.5703125" style="9" bestFit="1" customWidth="1"/>
    <col min="14085" max="14085" width="18.140625" style="9" bestFit="1" customWidth="1"/>
    <col min="14086" max="14086" width="5" style="9" bestFit="1" customWidth="1"/>
    <col min="14087" max="14087" width="22.140625" style="9" customWidth="1"/>
    <col min="14088" max="14088" width="8.85546875" style="9" customWidth="1"/>
    <col min="14089" max="14089" width="9.5703125" style="9" customWidth="1"/>
    <col min="14090" max="14090" width="9.85546875" style="9" customWidth="1"/>
    <col min="14091" max="14092" width="8.7109375" style="9" customWidth="1"/>
    <col min="14093" max="14093" width="11" style="9" customWidth="1"/>
    <col min="14094" max="14095" width="10.7109375" style="9" customWidth="1"/>
    <col min="14096" max="14096" width="13" style="9" customWidth="1"/>
    <col min="14097" max="14336" width="9.140625" style="9"/>
    <col min="14337" max="14337" width="11.28515625" style="9" customWidth="1"/>
    <col min="14338" max="14338" width="4.85546875" style="9" customWidth="1"/>
    <col min="14339" max="14339" width="30.42578125" style="9" customWidth="1"/>
    <col min="14340" max="14340" width="7.5703125" style="9" bestFit="1" customWidth="1"/>
    <col min="14341" max="14341" width="18.140625" style="9" bestFit="1" customWidth="1"/>
    <col min="14342" max="14342" width="5" style="9" bestFit="1" customWidth="1"/>
    <col min="14343" max="14343" width="22.140625" style="9" customWidth="1"/>
    <col min="14344" max="14344" width="8.85546875" style="9" customWidth="1"/>
    <col min="14345" max="14345" width="9.5703125" style="9" customWidth="1"/>
    <col min="14346" max="14346" width="9.85546875" style="9" customWidth="1"/>
    <col min="14347" max="14348" width="8.7109375" style="9" customWidth="1"/>
    <col min="14349" max="14349" width="11" style="9" customWidth="1"/>
    <col min="14350" max="14351" width="10.7109375" style="9" customWidth="1"/>
    <col min="14352" max="14352" width="13" style="9" customWidth="1"/>
    <col min="14353" max="14592" width="9.140625" style="9"/>
    <col min="14593" max="14593" width="11.28515625" style="9" customWidth="1"/>
    <col min="14594" max="14594" width="4.85546875" style="9" customWidth="1"/>
    <col min="14595" max="14595" width="30.42578125" style="9" customWidth="1"/>
    <col min="14596" max="14596" width="7.5703125" style="9" bestFit="1" customWidth="1"/>
    <col min="14597" max="14597" width="18.140625" style="9" bestFit="1" customWidth="1"/>
    <col min="14598" max="14598" width="5" style="9" bestFit="1" customWidth="1"/>
    <col min="14599" max="14599" width="22.140625" style="9" customWidth="1"/>
    <col min="14600" max="14600" width="8.85546875" style="9" customWidth="1"/>
    <col min="14601" max="14601" width="9.5703125" style="9" customWidth="1"/>
    <col min="14602" max="14602" width="9.85546875" style="9" customWidth="1"/>
    <col min="14603" max="14604" width="8.7109375" style="9" customWidth="1"/>
    <col min="14605" max="14605" width="11" style="9" customWidth="1"/>
    <col min="14606" max="14607" width="10.7109375" style="9" customWidth="1"/>
    <col min="14608" max="14608" width="13" style="9" customWidth="1"/>
    <col min="14609" max="14848" width="9.140625" style="9"/>
    <col min="14849" max="14849" width="11.28515625" style="9" customWidth="1"/>
    <col min="14850" max="14850" width="4.85546875" style="9" customWidth="1"/>
    <col min="14851" max="14851" width="30.42578125" style="9" customWidth="1"/>
    <col min="14852" max="14852" width="7.5703125" style="9" bestFit="1" customWidth="1"/>
    <col min="14853" max="14853" width="18.140625" style="9" bestFit="1" customWidth="1"/>
    <col min="14854" max="14854" width="5" style="9" bestFit="1" customWidth="1"/>
    <col min="14855" max="14855" width="22.140625" style="9" customWidth="1"/>
    <col min="14856" max="14856" width="8.85546875" style="9" customWidth="1"/>
    <col min="14857" max="14857" width="9.5703125" style="9" customWidth="1"/>
    <col min="14858" max="14858" width="9.85546875" style="9" customWidth="1"/>
    <col min="14859" max="14860" width="8.7109375" style="9" customWidth="1"/>
    <col min="14861" max="14861" width="11" style="9" customWidth="1"/>
    <col min="14862" max="14863" width="10.7109375" style="9" customWidth="1"/>
    <col min="14864" max="14864" width="13" style="9" customWidth="1"/>
    <col min="14865" max="15104" width="9.140625" style="9"/>
    <col min="15105" max="15105" width="11.28515625" style="9" customWidth="1"/>
    <col min="15106" max="15106" width="4.85546875" style="9" customWidth="1"/>
    <col min="15107" max="15107" width="30.42578125" style="9" customWidth="1"/>
    <col min="15108" max="15108" width="7.5703125" style="9" bestFit="1" customWidth="1"/>
    <col min="15109" max="15109" width="18.140625" style="9" bestFit="1" customWidth="1"/>
    <col min="15110" max="15110" width="5" style="9" bestFit="1" customWidth="1"/>
    <col min="15111" max="15111" width="22.140625" style="9" customWidth="1"/>
    <col min="15112" max="15112" width="8.85546875" style="9" customWidth="1"/>
    <col min="15113" max="15113" width="9.5703125" style="9" customWidth="1"/>
    <col min="15114" max="15114" width="9.85546875" style="9" customWidth="1"/>
    <col min="15115" max="15116" width="8.7109375" style="9" customWidth="1"/>
    <col min="15117" max="15117" width="11" style="9" customWidth="1"/>
    <col min="15118" max="15119" width="10.7109375" style="9" customWidth="1"/>
    <col min="15120" max="15120" width="13" style="9" customWidth="1"/>
    <col min="15121" max="15360" width="9.140625" style="9"/>
    <col min="15361" max="15361" width="11.28515625" style="9" customWidth="1"/>
    <col min="15362" max="15362" width="4.85546875" style="9" customWidth="1"/>
    <col min="15363" max="15363" width="30.42578125" style="9" customWidth="1"/>
    <col min="15364" max="15364" width="7.5703125" style="9" bestFit="1" customWidth="1"/>
    <col min="15365" max="15365" width="18.140625" style="9" bestFit="1" customWidth="1"/>
    <col min="15366" max="15366" width="5" style="9" bestFit="1" customWidth="1"/>
    <col min="15367" max="15367" width="22.140625" style="9" customWidth="1"/>
    <col min="15368" max="15368" width="8.85546875" style="9" customWidth="1"/>
    <col min="15369" max="15369" width="9.5703125" style="9" customWidth="1"/>
    <col min="15370" max="15370" width="9.85546875" style="9" customWidth="1"/>
    <col min="15371" max="15372" width="8.7109375" style="9" customWidth="1"/>
    <col min="15373" max="15373" width="11" style="9" customWidth="1"/>
    <col min="15374" max="15375" width="10.7109375" style="9" customWidth="1"/>
    <col min="15376" max="15376" width="13" style="9" customWidth="1"/>
    <col min="15377" max="15616" width="9.140625" style="9"/>
    <col min="15617" max="15617" width="11.28515625" style="9" customWidth="1"/>
    <col min="15618" max="15618" width="4.85546875" style="9" customWidth="1"/>
    <col min="15619" max="15619" width="30.42578125" style="9" customWidth="1"/>
    <col min="15620" max="15620" width="7.5703125" style="9" bestFit="1" customWidth="1"/>
    <col min="15621" max="15621" width="18.140625" style="9" bestFit="1" customWidth="1"/>
    <col min="15622" max="15622" width="5" style="9" bestFit="1" customWidth="1"/>
    <col min="15623" max="15623" width="22.140625" style="9" customWidth="1"/>
    <col min="15624" max="15624" width="8.85546875" style="9" customWidth="1"/>
    <col min="15625" max="15625" width="9.5703125" style="9" customWidth="1"/>
    <col min="15626" max="15626" width="9.85546875" style="9" customWidth="1"/>
    <col min="15627" max="15628" width="8.7109375" style="9" customWidth="1"/>
    <col min="15629" max="15629" width="11" style="9" customWidth="1"/>
    <col min="15630" max="15631" width="10.7109375" style="9" customWidth="1"/>
    <col min="15632" max="15632" width="13" style="9" customWidth="1"/>
    <col min="15633" max="15872" width="9.140625" style="9"/>
    <col min="15873" max="15873" width="11.28515625" style="9" customWidth="1"/>
    <col min="15874" max="15874" width="4.85546875" style="9" customWidth="1"/>
    <col min="15875" max="15875" width="30.42578125" style="9" customWidth="1"/>
    <col min="15876" max="15876" width="7.5703125" style="9" bestFit="1" customWidth="1"/>
    <col min="15877" max="15877" width="18.140625" style="9" bestFit="1" customWidth="1"/>
    <col min="15878" max="15878" width="5" style="9" bestFit="1" customWidth="1"/>
    <col min="15879" max="15879" width="22.140625" style="9" customWidth="1"/>
    <col min="15880" max="15880" width="8.85546875" style="9" customWidth="1"/>
    <col min="15881" max="15881" width="9.5703125" style="9" customWidth="1"/>
    <col min="15882" max="15882" width="9.85546875" style="9" customWidth="1"/>
    <col min="15883" max="15884" width="8.7109375" style="9" customWidth="1"/>
    <col min="15885" max="15885" width="11" style="9" customWidth="1"/>
    <col min="15886" max="15887" width="10.7109375" style="9" customWidth="1"/>
    <col min="15888" max="15888" width="13" style="9" customWidth="1"/>
    <col min="15889" max="16128" width="9.140625" style="9"/>
    <col min="16129" max="16129" width="11.28515625" style="9" customWidth="1"/>
    <col min="16130" max="16130" width="4.85546875" style="9" customWidth="1"/>
    <col min="16131" max="16131" width="30.42578125" style="9" customWidth="1"/>
    <col min="16132" max="16132" width="7.5703125" style="9" bestFit="1" customWidth="1"/>
    <col min="16133" max="16133" width="18.140625" style="9" bestFit="1" customWidth="1"/>
    <col min="16134" max="16134" width="5" style="9" bestFit="1" customWidth="1"/>
    <col min="16135" max="16135" width="22.140625" style="9" customWidth="1"/>
    <col min="16136" max="16136" width="8.85546875" style="9" customWidth="1"/>
    <col min="16137" max="16137" width="9.5703125" style="9" customWidth="1"/>
    <col min="16138" max="16138" width="9.85546875" style="9" customWidth="1"/>
    <col min="16139" max="16140" width="8.7109375" style="9" customWidth="1"/>
    <col min="16141" max="16141" width="11" style="9" customWidth="1"/>
    <col min="16142" max="16143" width="10.7109375" style="9" customWidth="1"/>
    <col min="16144" max="16144" width="13" style="9" customWidth="1"/>
    <col min="16145" max="16384" width="9.140625" style="9"/>
  </cols>
  <sheetData>
    <row r="1" spans="1:18" s="1" customFormat="1" ht="20.25">
      <c r="A1" s="1" t="s">
        <v>0</v>
      </c>
      <c r="D1" s="2"/>
      <c r="E1" s="2"/>
      <c r="P1" s="2"/>
      <c r="R1" s="3"/>
    </row>
    <row r="2" spans="1:18" s="1" customFormat="1" ht="20.25">
      <c r="A2" s="4" t="s">
        <v>15</v>
      </c>
      <c r="D2" s="2"/>
      <c r="E2" s="2"/>
      <c r="J2" s="5"/>
      <c r="P2" s="2"/>
    </row>
    <row r="3" spans="1:18" s="6" customFormat="1" ht="12.75" hidden="1">
      <c r="D3" s="7"/>
      <c r="E3" s="7"/>
      <c r="J3" s="8"/>
      <c r="P3" s="7"/>
    </row>
    <row r="4" spans="1:18" s="6" customFormat="1" ht="12.75" hidden="1">
      <c r="D4" s="7"/>
      <c r="E4" s="7"/>
      <c r="J4" s="8"/>
      <c r="P4" s="7"/>
    </row>
    <row r="5" spans="1:18" s="6" customFormat="1" ht="12.75" hidden="1">
      <c r="D5" s="7"/>
      <c r="E5" s="7"/>
      <c r="J5" s="8"/>
      <c r="P5" s="7"/>
    </row>
    <row r="6" spans="1:18" s="6" customFormat="1" ht="12.75">
      <c r="D6" s="7"/>
      <c r="E6" s="7"/>
      <c r="J6" s="8"/>
      <c r="P6" s="7"/>
    </row>
    <row r="7" spans="1:18" s="6" customFormat="1" ht="6.75" customHeight="1">
      <c r="D7" s="7"/>
      <c r="E7" s="7"/>
      <c r="J7" s="8"/>
      <c r="K7" s="9"/>
      <c r="L7" s="9"/>
      <c r="M7" s="9"/>
      <c r="P7" s="7"/>
    </row>
    <row r="8" spans="1:18" s="12" customFormat="1" ht="54" customHeight="1">
      <c r="A8" s="10" t="s">
        <v>1</v>
      </c>
      <c r="B8" s="10" t="s">
        <v>2</v>
      </c>
      <c r="C8" s="11" t="s">
        <v>3</v>
      </c>
      <c r="D8" s="10" t="s">
        <v>4</v>
      </c>
      <c r="E8" s="11" t="s">
        <v>5</v>
      </c>
      <c r="F8" s="10" t="s">
        <v>6</v>
      </c>
      <c r="G8" s="11" t="s">
        <v>7</v>
      </c>
      <c r="H8" s="10" t="s">
        <v>8</v>
      </c>
      <c r="I8" s="10" t="s">
        <v>9</v>
      </c>
      <c r="J8" s="10" t="s">
        <v>10</v>
      </c>
      <c r="K8" s="10" t="s">
        <v>11</v>
      </c>
      <c r="L8" s="10" t="s">
        <v>12</v>
      </c>
      <c r="M8" s="10" t="s">
        <v>13</v>
      </c>
      <c r="P8" s="13"/>
    </row>
    <row r="9" spans="1:18" s="12" customFormat="1" ht="12.75">
      <c r="A9" s="14"/>
      <c r="B9" s="15"/>
      <c r="C9" s="16"/>
      <c r="D9" s="14"/>
      <c r="E9" s="14"/>
      <c r="F9" s="14"/>
      <c r="G9" s="16"/>
      <c r="H9" s="16"/>
      <c r="I9" s="14"/>
      <c r="J9" s="14"/>
      <c r="K9" s="14"/>
      <c r="L9" s="14"/>
      <c r="M9" s="14"/>
      <c r="N9" s="17"/>
      <c r="O9" s="17"/>
      <c r="P9" s="13"/>
    </row>
    <row r="10" spans="1:18">
      <c r="A10" s="18">
        <v>409201201</v>
      </c>
      <c r="B10" s="18">
        <v>409</v>
      </c>
      <c r="C10" s="19" t="s">
        <v>16</v>
      </c>
      <c r="D10" s="18">
        <v>201</v>
      </c>
      <c r="E10" s="19" t="s">
        <v>17</v>
      </c>
      <c r="F10" s="18">
        <v>201</v>
      </c>
      <c r="G10" s="19" t="s">
        <v>17</v>
      </c>
      <c r="H10" s="20">
        <v>324</v>
      </c>
      <c r="I10" s="21">
        <v>10984</v>
      </c>
      <c r="J10" s="21">
        <v>188</v>
      </c>
      <c r="K10" s="21">
        <v>893</v>
      </c>
      <c r="L10" s="21">
        <v>0</v>
      </c>
      <c r="M10" s="22">
        <f>SUM(I10:L10)</f>
        <v>12065</v>
      </c>
      <c r="N10" s="23"/>
      <c r="O10" s="23"/>
    </row>
    <row r="11" spans="1:18">
      <c r="A11" s="18">
        <v>410035035</v>
      </c>
      <c r="B11" s="18">
        <v>410</v>
      </c>
      <c r="C11" s="19" t="s">
        <v>18</v>
      </c>
      <c r="D11" s="18">
        <v>35</v>
      </c>
      <c r="E11" s="19" t="s">
        <v>19</v>
      </c>
      <c r="F11" s="18">
        <v>35</v>
      </c>
      <c r="G11" s="19" t="s">
        <v>19</v>
      </c>
      <c r="H11" s="20">
        <v>410.75748502994014</v>
      </c>
      <c r="I11" s="21">
        <v>11226</v>
      </c>
      <c r="J11" s="21">
        <v>2997</v>
      </c>
      <c r="K11" s="21">
        <v>893</v>
      </c>
      <c r="L11" s="21">
        <v>0</v>
      </c>
      <c r="M11" s="22">
        <f t="shared" ref="M11:M74" si="0">SUM(I11:L11)</f>
        <v>15116</v>
      </c>
      <c r="N11" s="23"/>
      <c r="O11" s="23"/>
    </row>
    <row r="12" spans="1:18">
      <c r="A12" s="18">
        <v>410035044</v>
      </c>
      <c r="B12" s="18">
        <v>410</v>
      </c>
      <c r="C12" s="19" t="s">
        <v>18</v>
      </c>
      <c r="D12" s="18">
        <v>35</v>
      </c>
      <c r="E12" s="19" t="s">
        <v>19</v>
      </c>
      <c r="F12" s="18">
        <v>44</v>
      </c>
      <c r="G12" s="19" t="s">
        <v>20</v>
      </c>
      <c r="H12" s="20">
        <v>1</v>
      </c>
      <c r="I12" s="21">
        <v>14635</v>
      </c>
      <c r="J12" s="21">
        <v>0</v>
      </c>
      <c r="K12" s="21">
        <v>893</v>
      </c>
      <c r="L12" s="21">
        <v>0</v>
      </c>
      <c r="M12" s="22">
        <f t="shared" si="0"/>
        <v>15528</v>
      </c>
      <c r="N12" s="23"/>
      <c r="O12" s="23"/>
    </row>
    <row r="13" spans="1:18">
      <c r="A13" s="18">
        <v>410035057</v>
      </c>
      <c r="B13" s="18">
        <v>410</v>
      </c>
      <c r="C13" s="19" t="s">
        <v>18</v>
      </c>
      <c r="D13" s="18">
        <v>35</v>
      </c>
      <c r="E13" s="19" t="s">
        <v>19</v>
      </c>
      <c r="F13" s="18">
        <v>57</v>
      </c>
      <c r="G13" s="19" t="s">
        <v>21</v>
      </c>
      <c r="H13" s="20">
        <v>247.71084337349399</v>
      </c>
      <c r="I13" s="21">
        <v>11440</v>
      </c>
      <c r="J13" s="21">
        <v>175</v>
      </c>
      <c r="K13" s="21">
        <v>893</v>
      </c>
      <c r="L13" s="21">
        <v>0</v>
      </c>
      <c r="M13" s="22">
        <f t="shared" si="0"/>
        <v>12508</v>
      </c>
      <c r="N13" s="23"/>
      <c r="O13" s="23"/>
    </row>
    <row r="14" spans="1:18">
      <c r="A14" s="18">
        <v>410035093</v>
      </c>
      <c r="B14" s="18">
        <v>410</v>
      </c>
      <c r="C14" s="19" t="s">
        <v>18</v>
      </c>
      <c r="D14" s="18">
        <v>35</v>
      </c>
      <c r="E14" s="19" t="s">
        <v>19</v>
      </c>
      <c r="F14" s="18">
        <v>93</v>
      </c>
      <c r="G14" s="19" t="s">
        <v>22</v>
      </c>
      <c r="H14" s="20">
        <v>11</v>
      </c>
      <c r="I14" s="21">
        <v>10866</v>
      </c>
      <c r="J14" s="21">
        <v>0</v>
      </c>
      <c r="K14" s="21">
        <v>893</v>
      </c>
      <c r="L14" s="21">
        <v>0</v>
      </c>
      <c r="M14" s="22">
        <f t="shared" si="0"/>
        <v>11759</v>
      </c>
      <c r="N14" s="23"/>
      <c r="O14" s="23"/>
    </row>
    <row r="15" spans="1:18">
      <c r="A15" s="18">
        <v>410035155</v>
      </c>
      <c r="B15" s="18">
        <v>410</v>
      </c>
      <c r="C15" s="19" t="s">
        <v>18</v>
      </c>
      <c r="D15" s="18">
        <v>35</v>
      </c>
      <c r="E15" s="19" t="s">
        <v>19</v>
      </c>
      <c r="F15" s="18">
        <v>155</v>
      </c>
      <c r="G15" s="19" t="s">
        <v>23</v>
      </c>
      <c r="H15" s="20">
        <v>1</v>
      </c>
      <c r="I15" s="21">
        <v>14635</v>
      </c>
      <c r="J15" s="21">
        <v>10075</v>
      </c>
      <c r="K15" s="21">
        <v>893</v>
      </c>
      <c r="L15" s="21">
        <v>0</v>
      </c>
      <c r="M15" s="22">
        <f t="shared" si="0"/>
        <v>25603</v>
      </c>
      <c r="N15" s="23"/>
      <c r="O15" s="23"/>
    </row>
    <row r="16" spans="1:18">
      <c r="A16" s="18">
        <v>410035163</v>
      </c>
      <c r="B16" s="18">
        <v>410</v>
      </c>
      <c r="C16" s="19" t="s">
        <v>18</v>
      </c>
      <c r="D16" s="18">
        <v>35</v>
      </c>
      <c r="E16" s="19" t="s">
        <v>19</v>
      </c>
      <c r="F16" s="18">
        <v>163</v>
      </c>
      <c r="G16" s="19" t="s">
        <v>24</v>
      </c>
      <c r="H16" s="20">
        <v>8</v>
      </c>
      <c r="I16" s="21">
        <v>11908</v>
      </c>
      <c r="J16" s="21">
        <v>1</v>
      </c>
      <c r="K16" s="21">
        <v>893</v>
      </c>
      <c r="L16" s="21">
        <v>0</v>
      </c>
      <c r="M16" s="22">
        <f t="shared" si="0"/>
        <v>12802</v>
      </c>
      <c r="N16" s="23"/>
      <c r="O16" s="23"/>
    </row>
    <row r="17" spans="1:15">
      <c r="A17" s="18">
        <v>410035165</v>
      </c>
      <c r="B17" s="18">
        <v>410</v>
      </c>
      <c r="C17" s="19" t="s">
        <v>18</v>
      </c>
      <c r="D17" s="18">
        <v>35</v>
      </c>
      <c r="E17" s="19" t="s">
        <v>19</v>
      </c>
      <c r="F17" s="18">
        <v>165</v>
      </c>
      <c r="G17" s="19" t="s">
        <v>25</v>
      </c>
      <c r="H17" s="20">
        <v>1</v>
      </c>
      <c r="I17" s="21">
        <v>11353.047225523476</v>
      </c>
      <c r="J17" s="21">
        <v>350</v>
      </c>
      <c r="K17" s="21">
        <v>893</v>
      </c>
      <c r="L17" s="21">
        <v>0</v>
      </c>
      <c r="M17" s="22">
        <f t="shared" si="0"/>
        <v>12596.047225523476</v>
      </c>
      <c r="N17" s="23"/>
      <c r="O17" s="23"/>
    </row>
    <row r="18" spans="1:15">
      <c r="A18" s="18">
        <v>410035248</v>
      </c>
      <c r="B18" s="18">
        <v>410</v>
      </c>
      <c r="C18" s="19" t="s">
        <v>18</v>
      </c>
      <c r="D18" s="18">
        <v>35</v>
      </c>
      <c r="E18" s="19" t="s">
        <v>19</v>
      </c>
      <c r="F18" s="18">
        <v>248</v>
      </c>
      <c r="G18" s="19" t="s">
        <v>26</v>
      </c>
      <c r="H18" s="20">
        <v>25.375</v>
      </c>
      <c r="I18" s="21">
        <v>11201</v>
      </c>
      <c r="J18" s="21">
        <v>726</v>
      </c>
      <c r="K18" s="21">
        <v>893</v>
      </c>
      <c r="L18" s="21">
        <v>0</v>
      </c>
      <c r="M18" s="22">
        <f t="shared" si="0"/>
        <v>12820</v>
      </c>
      <c r="N18" s="23"/>
      <c r="O18" s="23"/>
    </row>
    <row r="19" spans="1:15">
      <c r="A19" s="18">
        <v>410035262</v>
      </c>
      <c r="B19" s="18">
        <v>410</v>
      </c>
      <c r="C19" s="19" t="s">
        <v>18</v>
      </c>
      <c r="D19" s="18">
        <v>35</v>
      </c>
      <c r="E19" s="19" t="s">
        <v>19</v>
      </c>
      <c r="F19" s="18">
        <v>262</v>
      </c>
      <c r="G19" s="19" t="s">
        <v>27</v>
      </c>
      <c r="H19" s="20">
        <v>2</v>
      </c>
      <c r="I19" s="21">
        <v>10136.904314369072</v>
      </c>
      <c r="J19" s="21">
        <v>3111</v>
      </c>
      <c r="K19" s="21">
        <v>893</v>
      </c>
      <c r="L19" s="21">
        <v>0</v>
      </c>
      <c r="M19" s="22">
        <f t="shared" si="0"/>
        <v>14140.904314369072</v>
      </c>
      <c r="N19" s="23"/>
      <c r="O19" s="23"/>
    </row>
    <row r="20" spans="1:15">
      <c r="A20" s="18">
        <v>410035308</v>
      </c>
      <c r="B20" s="18">
        <v>410</v>
      </c>
      <c r="C20" s="19" t="s">
        <v>18</v>
      </c>
      <c r="D20" s="18">
        <v>35</v>
      </c>
      <c r="E20" s="19" t="s">
        <v>19</v>
      </c>
      <c r="F20" s="18">
        <v>308</v>
      </c>
      <c r="G20" s="19" t="s">
        <v>28</v>
      </c>
      <c r="H20" s="20">
        <v>7</v>
      </c>
      <c r="I20" s="21">
        <v>14635</v>
      </c>
      <c r="J20" s="21">
        <v>7794</v>
      </c>
      <c r="K20" s="21">
        <v>893</v>
      </c>
      <c r="L20" s="21">
        <v>0</v>
      </c>
      <c r="M20" s="22">
        <f t="shared" si="0"/>
        <v>23322</v>
      </c>
      <c r="N20" s="23"/>
      <c r="O20" s="23"/>
    </row>
    <row r="21" spans="1:15">
      <c r="A21" s="18">
        <v>410035346</v>
      </c>
      <c r="B21" s="18">
        <v>410</v>
      </c>
      <c r="C21" s="19" t="s">
        <v>18</v>
      </c>
      <c r="D21" s="18">
        <v>35</v>
      </c>
      <c r="E21" s="19" t="s">
        <v>19</v>
      </c>
      <c r="F21" s="18">
        <v>346</v>
      </c>
      <c r="G21" s="19" t="s">
        <v>29</v>
      </c>
      <c r="H21" s="20">
        <v>6</v>
      </c>
      <c r="I21" s="21">
        <v>10900</v>
      </c>
      <c r="J21" s="21">
        <v>779</v>
      </c>
      <c r="K21" s="21">
        <v>893</v>
      </c>
      <c r="L21" s="21">
        <v>0</v>
      </c>
      <c r="M21" s="22">
        <f t="shared" si="0"/>
        <v>12572</v>
      </c>
      <c r="N21" s="23"/>
      <c r="O21" s="23"/>
    </row>
    <row r="22" spans="1:15">
      <c r="A22" s="18">
        <v>410057035</v>
      </c>
      <c r="B22" s="18">
        <v>410</v>
      </c>
      <c r="C22" s="19" t="s">
        <v>18</v>
      </c>
      <c r="D22" s="18">
        <v>57</v>
      </c>
      <c r="E22" s="19" t="s">
        <v>21</v>
      </c>
      <c r="F22" s="18">
        <v>35</v>
      </c>
      <c r="G22" s="19" t="s">
        <v>19</v>
      </c>
      <c r="H22" s="20">
        <v>6.2425149700598812</v>
      </c>
      <c r="I22" s="21">
        <v>12036</v>
      </c>
      <c r="J22" s="21">
        <v>3213</v>
      </c>
      <c r="K22" s="21">
        <v>893</v>
      </c>
      <c r="L22" s="21">
        <v>0</v>
      </c>
      <c r="M22" s="22">
        <f t="shared" si="0"/>
        <v>16142</v>
      </c>
      <c r="N22" s="23"/>
      <c r="O22" s="23"/>
    </row>
    <row r="23" spans="1:15">
      <c r="A23" s="18">
        <v>410057057</v>
      </c>
      <c r="B23" s="18">
        <v>410</v>
      </c>
      <c r="C23" s="19" t="s">
        <v>18</v>
      </c>
      <c r="D23" s="18">
        <v>57</v>
      </c>
      <c r="E23" s="19" t="s">
        <v>21</v>
      </c>
      <c r="F23" s="18">
        <v>57</v>
      </c>
      <c r="G23" s="19" t="s">
        <v>21</v>
      </c>
      <c r="H23" s="20">
        <v>266.28915662650599</v>
      </c>
      <c r="I23" s="21">
        <v>10642</v>
      </c>
      <c r="J23" s="21">
        <v>163</v>
      </c>
      <c r="K23" s="21">
        <v>893</v>
      </c>
      <c r="L23" s="21">
        <v>0</v>
      </c>
      <c r="M23" s="22">
        <f t="shared" si="0"/>
        <v>11698</v>
      </c>
      <c r="N23" s="23"/>
      <c r="O23" s="23"/>
    </row>
    <row r="24" spans="1:15">
      <c r="A24" s="18">
        <v>410057248</v>
      </c>
      <c r="B24" s="18">
        <v>410</v>
      </c>
      <c r="C24" s="19" t="s">
        <v>18</v>
      </c>
      <c r="D24" s="18">
        <v>57</v>
      </c>
      <c r="E24" s="19" t="s">
        <v>21</v>
      </c>
      <c r="F24" s="18">
        <v>248</v>
      </c>
      <c r="G24" s="19" t="s">
        <v>26</v>
      </c>
      <c r="H24" s="20">
        <v>3.625</v>
      </c>
      <c r="I24" s="21">
        <v>8125</v>
      </c>
      <c r="J24" s="21">
        <v>527</v>
      </c>
      <c r="K24" s="21">
        <v>893</v>
      </c>
      <c r="L24" s="21">
        <v>0</v>
      </c>
      <c r="M24" s="22">
        <f t="shared" si="0"/>
        <v>9545</v>
      </c>
      <c r="N24" s="23"/>
      <c r="O24" s="23"/>
    </row>
    <row r="25" spans="1:15">
      <c r="A25" s="18">
        <v>412035035</v>
      </c>
      <c r="B25" s="18">
        <v>412</v>
      </c>
      <c r="C25" s="19" t="s">
        <v>30</v>
      </c>
      <c r="D25" s="18">
        <v>35</v>
      </c>
      <c r="E25" s="19" t="s">
        <v>19</v>
      </c>
      <c r="F25" s="18">
        <v>35</v>
      </c>
      <c r="G25" s="19" t="s">
        <v>19</v>
      </c>
      <c r="H25" s="20">
        <v>512</v>
      </c>
      <c r="I25" s="21">
        <v>11073</v>
      </c>
      <c r="J25" s="21">
        <v>2956</v>
      </c>
      <c r="K25" s="21">
        <v>893</v>
      </c>
      <c r="L25" s="21">
        <v>0</v>
      </c>
      <c r="M25" s="22">
        <f t="shared" si="0"/>
        <v>14922</v>
      </c>
      <c r="N25" s="23"/>
      <c r="O25" s="23"/>
    </row>
    <row r="26" spans="1:15">
      <c r="A26" s="18">
        <v>412035044</v>
      </c>
      <c r="B26" s="18">
        <v>412</v>
      </c>
      <c r="C26" s="19" t="s">
        <v>30</v>
      </c>
      <c r="D26" s="18">
        <v>35</v>
      </c>
      <c r="E26" s="19" t="s">
        <v>19</v>
      </c>
      <c r="F26" s="18">
        <v>44</v>
      </c>
      <c r="G26" s="19" t="s">
        <v>20</v>
      </c>
      <c r="H26" s="20">
        <v>3</v>
      </c>
      <c r="I26" s="21">
        <v>10573</v>
      </c>
      <c r="J26" s="21">
        <v>0</v>
      </c>
      <c r="K26" s="21">
        <v>893</v>
      </c>
      <c r="L26" s="21">
        <v>0</v>
      </c>
      <c r="M26" s="22">
        <f t="shared" si="0"/>
        <v>11466</v>
      </c>
      <c r="N26" s="23"/>
      <c r="O26" s="23"/>
    </row>
    <row r="27" spans="1:15">
      <c r="A27" s="18">
        <v>412035073</v>
      </c>
      <c r="B27" s="18">
        <v>412</v>
      </c>
      <c r="C27" s="19" t="s">
        <v>30</v>
      </c>
      <c r="D27" s="18">
        <v>35</v>
      </c>
      <c r="E27" s="19" t="s">
        <v>19</v>
      </c>
      <c r="F27" s="18">
        <v>73</v>
      </c>
      <c r="G27" s="19" t="s">
        <v>31</v>
      </c>
      <c r="H27" s="20">
        <v>1</v>
      </c>
      <c r="I27" s="21">
        <v>10056.770509068276</v>
      </c>
      <c r="J27" s="21">
        <v>6319</v>
      </c>
      <c r="K27" s="21">
        <v>893</v>
      </c>
      <c r="L27" s="21">
        <v>0</v>
      </c>
      <c r="M27" s="22">
        <f t="shared" si="0"/>
        <v>17268.770509068276</v>
      </c>
      <c r="N27" s="23"/>
      <c r="O27" s="23"/>
    </row>
    <row r="28" spans="1:15">
      <c r="A28" s="18">
        <v>412035189</v>
      </c>
      <c r="B28" s="18">
        <v>412</v>
      </c>
      <c r="C28" s="19" t="s">
        <v>30</v>
      </c>
      <c r="D28" s="18">
        <v>35</v>
      </c>
      <c r="E28" s="19" t="s">
        <v>19</v>
      </c>
      <c r="F28" s="18">
        <v>189</v>
      </c>
      <c r="G28" s="19" t="s">
        <v>32</v>
      </c>
      <c r="H28" s="20">
        <v>3</v>
      </c>
      <c r="I28" s="21">
        <v>11508</v>
      </c>
      <c r="J28" s="21">
        <v>3688</v>
      </c>
      <c r="K28" s="21">
        <v>893</v>
      </c>
      <c r="L28" s="21">
        <v>0</v>
      </c>
      <c r="M28" s="22">
        <f t="shared" si="0"/>
        <v>16089</v>
      </c>
      <c r="N28" s="23"/>
      <c r="O28" s="23"/>
    </row>
    <row r="29" spans="1:15">
      <c r="A29" s="18">
        <v>412035207</v>
      </c>
      <c r="B29" s="18">
        <v>412</v>
      </c>
      <c r="C29" s="19" t="s">
        <v>30</v>
      </c>
      <c r="D29" s="18">
        <v>35</v>
      </c>
      <c r="E29" s="19" t="s">
        <v>19</v>
      </c>
      <c r="F29" s="18">
        <v>207</v>
      </c>
      <c r="G29" s="19" t="s">
        <v>33</v>
      </c>
      <c r="H29" s="20">
        <v>1</v>
      </c>
      <c r="I29" s="21">
        <v>9931.6887509772187</v>
      </c>
      <c r="J29" s="21">
        <v>6078</v>
      </c>
      <c r="K29" s="21">
        <v>893</v>
      </c>
      <c r="L29" s="21">
        <v>0</v>
      </c>
      <c r="M29" s="22">
        <f t="shared" si="0"/>
        <v>16902.68875097722</v>
      </c>
      <c r="N29" s="23"/>
      <c r="O29" s="23"/>
    </row>
    <row r="30" spans="1:15">
      <c r="A30" s="18">
        <v>412035220</v>
      </c>
      <c r="B30" s="18">
        <v>412</v>
      </c>
      <c r="C30" s="19" t="s">
        <v>30</v>
      </c>
      <c r="D30" s="18">
        <v>35</v>
      </c>
      <c r="E30" s="19" t="s">
        <v>19</v>
      </c>
      <c r="F30" s="18">
        <v>220</v>
      </c>
      <c r="G30" s="19" t="s">
        <v>34</v>
      </c>
      <c r="H30" s="20">
        <v>3</v>
      </c>
      <c r="I30" s="21">
        <v>13159</v>
      </c>
      <c r="J30" s="21">
        <v>4107</v>
      </c>
      <c r="K30" s="21">
        <v>893</v>
      </c>
      <c r="L30" s="21">
        <v>0</v>
      </c>
      <c r="M30" s="22">
        <f t="shared" si="0"/>
        <v>18159</v>
      </c>
      <c r="N30" s="23"/>
      <c r="O30" s="23"/>
    </row>
    <row r="31" spans="1:15">
      <c r="A31" s="18">
        <v>412035244</v>
      </c>
      <c r="B31" s="18">
        <v>412</v>
      </c>
      <c r="C31" s="19" t="s">
        <v>30</v>
      </c>
      <c r="D31" s="18">
        <v>35</v>
      </c>
      <c r="E31" s="19" t="s">
        <v>19</v>
      </c>
      <c r="F31" s="18">
        <v>244</v>
      </c>
      <c r="G31" s="19" t="s">
        <v>35</v>
      </c>
      <c r="H31" s="20">
        <v>10</v>
      </c>
      <c r="I31" s="21">
        <v>11122</v>
      </c>
      <c r="J31" s="21">
        <v>3085</v>
      </c>
      <c r="K31" s="21">
        <v>893</v>
      </c>
      <c r="L31" s="21">
        <v>0</v>
      </c>
      <c r="M31" s="22">
        <f t="shared" si="0"/>
        <v>15100</v>
      </c>
      <c r="N31" s="23"/>
      <c r="O31" s="23"/>
    </row>
    <row r="32" spans="1:15">
      <c r="A32" s="18">
        <v>412035285</v>
      </c>
      <c r="B32" s="18">
        <v>412</v>
      </c>
      <c r="C32" s="19" t="s">
        <v>30</v>
      </c>
      <c r="D32" s="18">
        <v>35</v>
      </c>
      <c r="E32" s="19" t="s">
        <v>19</v>
      </c>
      <c r="F32" s="18">
        <v>285</v>
      </c>
      <c r="G32" s="19" t="s">
        <v>36</v>
      </c>
      <c r="H32" s="20">
        <v>4</v>
      </c>
      <c r="I32" s="21">
        <v>9497</v>
      </c>
      <c r="J32" s="21">
        <v>2683</v>
      </c>
      <c r="K32" s="21">
        <v>893</v>
      </c>
      <c r="L32" s="21">
        <v>0</v>
      </c>
      <c r="M32" s="22">
        <f t="shared" si="0"/>
        <v>13073</v>
      </c>
      <c r="N32" s="23"/>
      <c r="O32" s="23"/>
    </row>
    <row r="33" spans="1:15">
      <c r="A33" s="18">
        <v>412035314</v>
      </c>
      <c r="B33" s="18">
        <v>412</v>
      </c>
      <c r="C33" s="19" t="s">
        <v>30</v>
      </c>
      <c r="D33" s="18">
        <v>35</v>
      </c>
      <c r="E33" s="19" t="s">
        <v>19</v>
      </c>
      <c r="F33" s="18">
        <v>314</v>
      </c>
      <c r="G33" s="19" t="s">
        <v>37</v>
      </c>
      <c r="H33" s="20">
        <v>1</v>
      </c>
      <c r="I33" s="21">
        <v>12810</v>
      </c>
      <c r="J33" s="21">
        <v>9514</v>
      </c>
      <c r="K33" s="21">
        <v>893</v>
      </c>
      <c r="L33" s="21">
        <v>0</v>
      </c>
      <c r="M33" s="22">
        <f t="shared" si="0"/>
        <v>23217</v>
      </c>
      <c r="N33" s="23"/>
      <c r="O33" s="23"/>
    </row>
    <row r="34" spans="1:15">
      <c r="A34" s="18">
        <v>412035336</v>
      </c>
      <c r="B34" s="18">
        <v>412</v>
      </c>
      <c r="C34" s="19" t="s">
        <v>30</v>
      </c>
      <c r="D34" s="18">
        <v>35</v>
      </c>
      <c r="E34" s="19" t="s">
        <v>19</v>
      </c>
      <c r="F34" s="18">
        <v>336</v>
      </c>
      <c r="G34" s="19" t="s">
        <v>38</v>
      </c>
      <c r="H34" s="20">
        <v>3</v>
      </c>
      <c r="I34" s="21">
        <v>14027</v>
      </c>
      <c r="J34" s="21">
        <v>534</v>
      </c>
      <c r="K34" s="21">
        <v>893</v>
      </c>
      <c r="L34" s="21">
        <v>0</v>
      </c>
      <c r="M34" s="22">
        <f t="shared" si="0"/>
        <v>15454</v>
      </c>
      <c r="N34" s="23"/>
      <c r="O34" s="23"/>
    </row>
    <row r="35" spans="1:15">
      <c r="A35" s="18">
        <v>413114024</v>
      </c>
      <c r="B35" s="18">
        <v>413</v>
      </c>
      <c r="C35" s="19" t="s">
        <v>39</v>
      </c>
      <c r="D35" s="18">
        <v>114</v>
      </c>
      <c r="E35" s="19" t="s">
        <v>40</v>
      </c>
      <c r="F35" s="18">
        <v>24</v>
      </c>
      <c r="G35" s="19" t="s">
        <v>41</v>
      </c>
      <c r="H35" s="20">
        <v>1</v>
      </c>
      <c r="I35" s="21">
        <v>12010</v>
      </c>
      <c r="J35" s="21">
        <v>2348</v>
      </c>
      <c r="K35" s="21">
        <v>893</v>
      </c>
      <c r="L35" s="21">
        <v>0</v>
      </c>
      <c r="M35" s="22">
        <f t="shared" si="0"/>
        <v>15251</v>
      </c>
      <c r="N35" s="23"/>
      <c r="O35" s="23"/>
    </row>
    <row r="36" spans="1:15">
      <c r="A36" s="18">
        <v>413114091</v>
      </c>
      <c r="B36" s="18">
        <v>413</v>
      </c>
      <c r="C36" s="19" t="s">
        <v>39</v>
      </c>
      <c r="D36" s="18">
        <v>114</v>
      </c>
      <c r="E36" s="19" t="s">
        <v>40</v>
      </c>
      <c r="F36" s="18">
        <v>91</v>
      </c>
      <c r="G36" s="19" t="s">
        <v>42</v>
      </c>
      <c r="H36" s="20">
        <v>8</v>
      </c>
      <c r="I36" s="21">
        <v>10270</v>
      </c>
      <c r="J36" s="21">
        <v>8184</v>
      </c>
      <c r="K36" s="21">
        <v>893</v>
      </c>
      <c r="L36" s="21">
        <v>0</v>
      </c>
      <c r="M36" s="22">
        <f t="shared" si="0"/>
        <v>19347</v>
      </c>
      <c r="N36" s="23"/>
      <c r="O36" s="23"/>
    </row>
    <row r="37" spans="1:15">
      <c r="A37" s="18">
        <v>413114114</v>
      </c>
      <c r="B37" s="18">
        <v>413</v>
      </c>
      <c r="C37" s="19" t="s">
        <v>39</v>
      </c>
      <c r="D37" s="18">
        <v>114</v>
      </c>
      <c r="E37" s="19" t="s">
        <v>40</v>
      </c>
      <c r="F37" s="18">
        <v>114</v>
      </c>
      <c r="G37" s="19" t="s">
        <v>40</v>
      </c>
      <c r="H37" s="20">
        <v>64</v>
      </c>
      <c r="I37" s="21">
        <v>10356</v>
      </c>
      <c r="J37" s="21">
        <v>1849</v>
      </c>
      <c r="K37" s="21">
        <v>893</v>
      </c>
      <c r="L37" s="21">
        <v>0</v>
      </c>
      <c r="M37" s="22">
        <f t="shared" si="0"/>
        <v>13098</v>
      </c>
      <c r="N37" s="23"/>
      <c r="O37" s="23"/>
    </row>
    <row r="38" spans="1:15">
      <c r="A38" s="18">
        <v>413114117</v>
      </c>
      <c r="B38" s="18">
        <v>413</v>
      </c>
      <c r="C38" s="19" t="s">
        <v>39</v>
      </c>
      <c r="D38" s="18">
        <v>114</v>
      </c>
      <c r="E38" s="19" t="s">
        <v>40</v>
      </c>
      <c r="F38" s="18">
        <v>117</v>
      </c>
      <c r="G38" s="19" t="s">
        <v>43</v>
      </c>
      <c r="H38" s="20">
        <v>1</v>
      </c>
      <c r="I38" s="21">
        <v>13720</v>
      </c>
      <c r="J38" s="21">
        <v>5984</v>
      </c>
      <c r="K38" s="21">
        <v>893</v>
      </c>
      <c r="L38" s="21">
        <v>0</v>
      </c>
      <c r="M38" s="22">
        <f t="shared" si="0"/>
        <v>20597</v>
      </c>
      <c r="N38" s="23"/>
      <c r="O38" s="23"/>
    </row>
    <row r="39" spans="1:15">
      <c r="A39" s="18">
        <v>413114253</v>
      </c>
      <c r="B39" s="18">
        <v>413</v>
      </c>
      <c r="C39" s="19" t="s">
        <v>39</v>
      </c>
      <c r="D39" s="18">
        <v>114</v>
      </c>
      <c r="E39" s="19" t="s">
        <v>40</v>
      </c>
      <c r="F39" s="18">
        <v>253</v>
      </c>
      <c r="G39" s="19" t="s">
        <v>44</v>
      </c>
      <c r="H39" s="20">
        <v>3</v>
      </c>
      <c r="I39" s="21">
        <v>10798</v>
      </c>
      <c r="J39" s="21">
        <v>17316</v>
      </c>
      <c r="K39" s="21">
        <v>893</v>
      </c>
      <c r="L39" s="21">
        <v>0</v>
      </c>
      <c r="M39" s="22">
        <f t="shared" si="0"/>
        <v>29007</v>
      </c>
      <c r="N39" s="23"/>
      <c r="O39" s="23"/>
    </row>
    <row r="40" spans="1:15">
      <c r="A40" s="18">
        <v>413114670</v>
      </c>
      <c r="B40" s="18">
        <v>413</v>
      </c>
      <c r="C40" s="19" t="s">
        <v>39</v>
      </c>
      <c r="D40" s="18">
        <v>114</v>
      </c>
      <c r="E40" s="19" t="s">
        <v>40</v>
      </c>
      <c r="F40" s="18">
        <v>670</v>
      </c>
      <c r="G40" s="19" t="s">
        <v>45</v>
      </c>
      <c r="H40" s="20">
        <v>23</v>
      </c>
      <c r="I40" s="21">
        <v>9694</v>
      </c>
      <c r="J40" s="21">
        <v>7472</v>
      </c>
      <c r="K40" s="21">
        <v>893</v>
      </c>
      <c r="L40" s="21">
        <v>0</v>
      </c>
      <c r="M40" s="22">
        <f t="shared" si="0"/>
        <v>18059</v>
      </c>
      <c r="N40" s="23"/>
      <c r="O40" s="23"/>
    </row>
    <row r="41" spans="1:15">
      <c r="A41" s="18">
        <v>413114674</v>
      </c>
      <c r="B41" s="18">
        <v>413</v>
      </c>
      <c r="C41" s="19" t="s">
        <v>39</v>
      </c>
      <c r="D41" s="18">
        <v>114</v>
      </c>
      <c r="E41" s="19" t="s">
        <v>40</v>
      </c>
      <c r="F41" s="18">
        <v>674</v>
      </c>
      <c r="G41" s="19" t="s">
        <v>46</v>
      </c>
      <c r="H41" s="20">
        <v>39</v>
      </c>
      <c r="I41" s="21">
        <v>10382</v>
      </c>
      <c r="J41" s="21">
        <v>4234</v>
      </c>
      <c r="K41" s="21">
        <v>893</v>
      </c>
      <c r="L41" s="21">
        <v>0</v>
      </c>
      <c r="M41" s="22">
        <f t="shared" si="0"/>
        <v>15509</v>
      </c>
      <c r="N41" s="23"/>
      <c r="O41" s="23"/>
    </row>
    <row r="42" spans="1:15">
      <c r="A42" s="18">
        <v>413114683</v>
      </c>
      <c r="B42" s="18">
        <v>413</v>
      </c>
      <c r="C42" s="19" t="s">
        <v>39</v>
      </c>
      <c r="D42" s="18">
        <v>114</v>
      </c>
      <c r="E42" s="19" t="s">
        <v>40</v>
      </c>
      <c r="F42" s="18">
        <v>683</v>
      </c>
      <c r="G42" s="19" t="s">
        <v>47</v>
      </c>
      <c r="H42" s="20">
        <v>2</v>
      </c>
      <c r="I42" s="21">
        <v>9585</v>
      </c>
      <c r="J42" s="21">
        <v>5172</v>
      </c>
      <c r="K42" s="21">
        <v>893</v>
      </c>
      <c r="L42" s="21">
        <v>0</v>
      </c>
      <c r="M42" s="22">
        <f t="shared" si="0"/>
        <v>15650</v>
      </c>
      <c r="N42" s="23"/>
      <c r="O42" s="23"/>
    </row>
    <row r="43" spans="1:15">
      <c r="A43" s="18">
        <v>413114717</v>
      </c>
      <c r="B43" s="18">
        <v>413</v>
      </c>
      <c r="C43" s="19" t="s">
        <v>39</v>
      </c>
      <c r="D43" s="18">
        <v>114</v>
      </c>
      <c r="E43" s="19" t="s">
        <v>40</v>
      </c>
      <c r="F43" s="18">
        <v>717</v>
      </c>
      <c r="G43" s="19" t="s">
        <v>48</v>
      </c>
      <c r="H43" s="20">
        <v>48</v>
      </c>
      <c r="I43" s="21">
        <v>10429</v>
      </c>
      <c r="J43" s="21">
        <v>6175</v>
      </c>
      <c r="K43" s="21">
        <v>893</v>
      </c>
      <c r="L43" s="21">
        <v>0</v>
      </c>
      <c r="M43" s="22">
        <f t="shared" si="0"/>
        <v>17497</v>
      </c>
      <c r="N43" s="23"/>
      <c r="O43" s="23"/>
    </row>
    <row r="44" spans="1:15">
      <c r="A44" s="18">
        <v>413114750</v>
      </c>
      <c r="B44" s="18">
        <v>413</v>
      </c>
      <c r="C44" s="19" t="s">
        <v>39</v>
      </c>
      <c r="D44" s="18">
        <v>114</v>
      </c>
      <c r="E44" s="19" t="s">
        <v>40</v>
      </c>
      <c r="F44" s="18">
        <v>750</v>
      </c>
      <c r="G44" s="19" t="s">
        <v>49</v>
      </c>
      <c r="H44" s="20">
        <v>17</v>
      </c>
      <c r="I44" s="21">
        <v>10423</v>
      </c>
      <c r="J44" s="21">
        <v>5972</v>
      </c>
      <c r="K44" s="21">
        <v>893</v>
      </c>
      <c r="L44" s="21">
        <v>0</v>
      </c>
      <c r="M44" s="22">
        <f t="shared" si="0"/>
        <v>17288</v>
      </c>
      <c r="N44" s="23"/>
      <c r="O44" s="23"/>
    </row>
    <row r="45" spans="1:15">
      <c r="A45" s="18">
        <v>413114755</v>
      </c>
      <c r="B45" s="18">
        <v>413</v>
      </c>
      <c r="C45" s="19" t="s">
        <v>39</v>
      </c>
      <c r="D45" s="18">
        <v>114</v>
      </c>
      <c r="E45" s="19" t="s">
        <v>40</v>
      </c>
      <c r="F45" s="18">
        <v>755</v>
      </c>
      <c r="G45" s="19" t="s">
        <v>50</v>
      </c>
      <c r="H45" s="20">
        <v>14</v>
      </c>
      <c r="I45" s="21">
        <v>9574</v>
      </c>
      <c r="J45" s="21">
        <v>3481</v>
      </c>
      <c r="K45" s="21">
        <v>893</v>
      </c>
      <c r="L45" s="21">
        <v>0</v>
      </c>
      <c r="M45" s="22">
        <f t="shared" si="0"/>
        <v>13948</v>
      </c>
      <c r="N45" s="23"/>
      <c r="O45" s="23"/>
    </row>
    <row r="46" spans="1:15">
      <c r="A46" s="18">
        <v>414603063</v>
      </c>
      <c r="B46" s="18">
        <v>414</v>
      </c>
      <c r="C46" s="19" t="s">
        <v>51</v>
      </c>
      <c r="D46" s="18">
        <v>603</v>
      </c>
      <c r="E46" s="19" t="s">
        <v>52</v>
      </c>
      <c r="F46" s="18">
        <v>63</v>
      </c>
      <c r="G46" s="19" t="s">
        <v>53</v>
      </c>
      <c r="H46" s="20">
        <v>3</v>
      </c>
      <c r="I46" s="21">
        <v>9015</v>
      </c>
      <c r="J46" s="21">
        <v>3501</v>
      </c>
      <c r="K46" s="21">
        <v>893</v>
      </c>
      <c r="L46" s="21">
        <v>0</v>
      </c>
      <c r="M46" s="22">
        <f t="shared" si="0"/>
        <v>13409</v>
      </c>
      <c r="N46" s="23"/>
      <c r="O46" s="23"/>
    </row>
    <row r="47" spans="1:15">
      <c r="A47" s="18">
        <v>414603098</v>
      </c>
      <c r="B47" s="18">
        <v>414</v>
      </c>
      <c r="C47" s="19" t="s">
        <v>51</v>
      </c>
      <c r="D47" s="18">
        <v>603</v>
      </c>
      <c r="E47" s="19" t="s">
        <v>52</v>
      </c>
      <c r="F47" s="18">
        <v>98</v>
      </c>
      <c r="G47" s="19" t="s">
        <v>54</v>
      </c>
      <c r="H47" s="20">
        <v>4</v>
      </c>
      <c r="I47" s="21">
        <v>8445</v>
      </c>
      <c r="J47" s="21">
        <v>7134</v>
      </c>
      <c r="K47" s="21">
        <v>893</v>
      </c>
      <c r="L47" s="21">
        <v>0</v>
      </c>
      <c r="M47" s="22">
        <f t="shared" si="0"/>
        <v>16472</v>
      </c>
      <c r="N47" s="23"/>
      <c r="O47" s="23"/>
    </row>
    <row r="48" spans="1:15">
      <c r="A48" s="18">
        <v>414603148</v>
      </c>
      <c r="B48" s="18">
        <v>414</v>
      </c>
      <c r="C48" s="19" t="s">
        <v>51</v>
      </c>
      <c r="D48" s="18">
        <v>603</v>
      </c>
      <c r="E48" s="19" t="s">
        <v>52</v>
      </c>
      <c r="F48" s="18">
        <v>148</v>
      </c>
      <c r="G48" s="19" t="s">
        <v>55</v>
      </c>
      <c r="H48" s="20">
        <v>1</v>
      </c>
      <c r="I48" s="21">
        <v>12010</v>
      </c>
      <c r="J48" s="21">
        <v>7337</v>
      </c>
      <c r="K48" s="21">
        <v>893</v>
      </c>
      <c r="L48" s="21">
        <v>0</v>
      </c>
      <c r="M48" s="22">
        <f t="shared" si="0"/>
        <v>20240</v>
      </c>
      <c r="N48" s="23"/>
      <c r="O48" s="23"/>
    </row>
    <row r="49" spans="1:15">
      <c r="A49" s="18">
        <v>414603150</v>
      </c>
      <c r="B49" s="18">
        <v>414</v>
      </c>
      <c r="C49" s="19" t="s">
        <v>51</v>
      </c>
      <c r="D49" s="18">
        <v>603</v>
      </c>
      <c r="E49" s="19" t="s">
        <v>52</v>
      </c>
      <c r="F49" s="18">
        <v>150</v>
      </c>
      <c r="G49" s="19" t="s">
        <v>56</v>
      </c>
      <c r="H49" s="20">
        <v>1</v>
      </c>
      <c r="I49" s="21">
        <v>9585</v>
      </c>
      <c r="J49" s="21">
        <v>6872</v>
      </c>
      <c r="K49" s="21">
        <v>893</v>
      </c>
      <c r="L49" s="21">
        <v>0</v>
      </c>
      <c r="M49" s="22">
        <f t="shared" si="0"/>
        <v>17350</v>
      </c>
      <c r="N49" s="23"/>
      <c r="O49" s="23"/>
    </row>
    <row r="50" spans="1:15">
      <c r="A50" s="18">
        <v>414603209</v>
      </c>
      <c r="B50" s="18">
        <v>414</v>
      </c>
      <c r="C50" s="19" t="s">
        <v>51</v>
      </c>
      <c r="D50" s="18">
        <v>603</v>
      </c>
      <c r="E50" s="19" t="s">
        <v>52</v>
      </c>
      <c r="F50" s="18">
        <v>209</v>
      </c>
      <c r="G50" s="19" t="s">
        <v>57</v>
      </c>
      <c r="H50" s="20">
        <v>60</v>
      </c>
      <c r="I50" s="21">
        <v>11071</v>
      </c>
      <c r="J50" s="21">
        <v>1824</v>
      </c>
      <c r="K50" s="21">
        <v>893</v>
      </c>
      <c r="L50" s="21">
        <v>0</v>
      </c>
      <c r="M50" s="22">
        <f t="shared" si="0"/>
        <v>13788</v>
      </c>
      <c r="N50" s="23"/>
      <c r="O50" s="23"/>
    </row>
    <row r="51" spans="1:15">
      <c r="A51" s="18">
        <v>414603236</v>
      </c>
      <c r="B51" s="18">
        <v>414</v>
      </c>
      <c r="C51" s="19" t="s">
        <v>51</v>
      </c>
      <c r="D51" s="18">
        <v>603</v>
      </c>
      <c r="E51" s="19" t="s">
        <v>52</v>
      </c>
      <c r="F51" s="18">
        <v>236</v>
      </c>
      <c r="G51" s="19" t="s">
        <v>58</v>
      </c>
      <c r="H51" s="20">
        <v>180</v>
      </c>
      <c r="I51" s="21">
        <v>10545</v>
      </c>
      <c r="J51" s="21">
        <v>1473</v>
      </c>
      <c r="K51" s="21">
        <v>893</v>
      </c>
      <c r="L51" s="21">
        <v>0</v>
      </c>
      <c r="M51" s="22">
        <f t="shared" si="0"/>
        <v>12911</v>
      </c>
      <c r="N51" s="23"/>
      <c r="O51" s="23"/>
    </row>
    <row r="52" spans="1:15">
      <c r="A52" s="18">
        <v>414603263</v>
      </c>
      <c r="B52" s="18">
        <v>414</v>
      </c>
      <c r="C52" s="19" t="s">
        <v>51</v>
      </c>
      <c r="D52" s="18">
        <v>603</v>
      </c>
      <c r="E52" s="19" t="s">
        <v>52</v>
      </c>
      <c r="F52" s="18">
        <v>263</v>
      </c>
      <c r="G52" s="19" t="s">
        <v>59</v>
      </c>
      <c r="H52" s="20">
        <v>4</v>
      </c>
      <c r="I52" s="21">
        <v>10367</v>
      </c>
      <c r="J52" s="21">
        <v>7193</v>
      </c>
      <c r="K52" s="21">
        <v>893</v>
      </c>
      <c r="L52" s="21">
        <v>0</v>
      </c>
      <c r="M52" s="22">
        <f t="shared" si="0"/>
        <v>18453</v>
      </c>
      <c r="N52" s="23"/>
      <c r="O52" s="23"/>
    </row>
    <row r="53" spans="1:15">
      <c r="A53" s="18">
        <v>414603341</v>
      </c>
      <c r="B53" s="18">
        <v>414</v>
      </c>
      <c r="C53" s="19" t="s">
        <v>51</v>
      </c>
      <c r="D53" s="18">
        <v>603</v>
      </c>
      <c r="E53" s="19" t="s">
        <v>52</v>
      </c>
      <c r="F53" s="18">
        <v>341</v>
      </c>
      <c r="G53" s="19" t="s">
        <v>60</v>
      </c>
      <c r="H53" s="20">
        <v>3</v>
      </c>
      <c r="I53" s="21">
        <v>9358.6193811881203</v>
      </c>
      <c r="J53" s="21">
        <v>4619</v>
      </c>
      <c r="K53" s="21">
        <v>893</v>
      </c>
      <c r="L53" s="21">
        <v>0</v>
      </c>
      <c r="M53" s="22">
        <f t="shared" si="0"/>
        <v>14870.61938118812</v>
      </c>
      <c r="N53" s="23"/>
      <c r="O53" s="23"/>
    </row>
    <row r="54" spans="1:15">
      <c r="A54" s="18">
        <v>414603603</v>
      </c>
      <c r="B54" s="18">
        <v>414</v>
      </c>
      <c r="C54" s="19" t="s">
        <v>51</v>
      </c>
      <c r="D54" s="18">
        <v>603</v>
      </c>
      <c r="E54" s="19" t="s">
        <v>52</v>
      </c>
      <c r="F54" s="18">
        <v>603</v>
      </c>
      <c r="G54" s="19" t="s">
        <v>52</v>
      </c>
      <c r="H54" s="20">
        <v>76</v>
      </c>
      <c r="I54" s="21">
        <v>10598</v>
      </c>
      <c r="J54" s="21">
        <v>1843</v>
      </c>
      <c r="K54" s="21">
        <v>893</v>
      </c>
      <c r="L54" s="21">
        <v>0</v>
      </c>
      <c r="M54" s="22">
        <f t="shared" si="0"/>
        <v>13334</v>
      </c>
      <c r="N54" s="23"/>
      <c r="O54" s="23"/>
    </row>
    <row r="55" spans="1:15">
      <c r="A55" s="18">
        <v>414603635</v>
      </c>
      <c r="B55" s="18">
        <v>414</v>
      </c>
      <c r="C55" s="19" t="s">
        <v>51</v>
      </c>
      <c r="D55" s="18">
        <v>603</v>
      </c>
      <c r="E55" s="19" t="s">
        <v>52</v>
      </c>
      <c r="F55" s="18">
        <v>635</v>
      </c>
      <c r="G55" s="19" t="s">
        <v>61</v>
      </c>
      <c r="H55" s="20">
        <v>13</v>
      </c>
      <c r="I55" s="21">
        <v>10365</v>
      </c>
      <c r="J55" s="21">
        <v>4702</v>
      </c>
      <c r="K55" s="21">
        <v>893</v>
      </c>
      <c r="L55" s="21">
        <v>0</v>
      </c>
      <c r="M55" s="22">
        <f t="shared" si="0"/>
        <v>15960</v>
      </c>
      <c r="N55" s="23"/>
      <c r="O55" s="23"/>
    </row>
    <row r="56" spans="1:15">
      <c r="A56" s="18">
        <v>414603672</v>
      </c>
      <c r="B56" s="18">
        <v>414</v>
      </c>
      <c r="C56" s="19" t="s">
        <v>51</v>
      </c>
      <c r="D56" s="18">
        <v>603</v>
      </c>
      <c r="E56" s="19" t="s">
        <v>52</v>
      </c>
      <c r="F56" s="18">
        <v>672</v>
      </c>
      <c r="G56" s="19" t="s">
        <v>62</v>
      </c>
      <c r="H56" s="20">
        <v>1</v>
      </c>
      <c r="I56" s="21">
        <v>10247.504568868981</v>
      </c>
      <c r="J56" s="21">
        <v>3698</v>
      </c>
      <c r="K56" s="21">
        <v>893</v>
      </c>
      <c r="L56" s="21">
        <v>0</v>
      </c>
      <c r="M56" s="22">
        <f t="shared" si="0"/>
        <v>14838.504568868981</v>
      </c>
      <c r="N56" s="23"/>
      <c r="O56" s="23"/>
    </row>
    <row r="57" spans="1:15">
      <c r="A57" s="18">
        <v>414603715</v>
      </c>
      <c r="B57" s="18">
        <v>414</v>
      </c>
      <c r="C57" s="19" t="s">
        <v>51</v>
      </c>
      <c r="D57" s="18">
        <v>603</v>
      </c>
      <c r="E57" s="19" t="s">
        <v>52</v>
      </c>
      <c r="F57" s="18">
        <v>715</v>
      </c>
      <c r="G57" s="19" t="s">
        <v>63</v>
      </c>
      <c r="H57" s="20">
        <v>17</v>
      </c>
      <c r="I57" s="21">
        <v>9384</v>
      </c>
      <c r="J57" s="21">
        <v>8424</v>
      </c>
      <c r="K57" s="21">
        <v>893</v>
      </c>
      <c r="L57" s="21">
        <v>0</v>
      </c>
      <c r="M57" s="22">
        <f t="shared" si="0"/>
        <v>18701</v>
      </c>
      <c r="N57" s="23"/>
      <c r="O57" s="23"/>
    </row>
    <row r="58" spans="1:15">
      <c r="A58" s="18">
        <v>416035035</v>
      </c>
      <c r="B58" s="18">
        <v>416</v>
      </c>
      <c r="C58" s="19" t="s">
        <v>64</v>
      </c>
      <c r="D58" s="18">
        <v>35</v>
      </c>
      <c r="E58" s="19" t="s">
        <v>19</v>
      </c>
      <c r="F58" s="18">
        <v>35</v>
      </c>
      <c r="G58" s="19" t="s">
        <v>19</v>
      </c>
      <c r="H58" s="20">
        <v>394</v>
      </c>
      <c r="I58" s="21">
        <v>11707</v>
      </c>
      <c r="J58" s="21">
        <v>3125</v>
      </c>
      <c r="K58" s="21">
        <v>893</v>
      </c>
      <c r="L58" s="21">
        <v>0</v>
      </c>
      <c r="M58" s="22">
        <f t="shared" si="0"/>
        <v>15725</v>
      </c>
      <c r="N58" s="23"/>
      <c r="O58" s="23"/>
    </row>
    <row r="59" spans="1:15">
      <c r="A59" s="18">
        <v>416035073</v>
      </c>
      <c r="B59" s="18">
        <v>416</v>
      </c>
      <c r="C59" s="19" t="s">
        <v>64</v>
      </c>
      <c r="D59" s="18">
        <v>35</v>
      </c>
      <c r="E59" s="19" t="s">
        <v>19</v>
      </c>
      <c r="F59" s="18">
        <v>73</v>
      </c>
      <c r="G59" s="19" t="s">
        <v>31</v>
      </c>
      <c r="H59" s="20">
        <v>1</v>
      </c>
      <c r="I59" s="21">
        <v>10207</v>
      </c>
      <c r="J59" s="21">
        <v>6413</v>
      </c>
      <c r="K59" s="21">
        <v>893</v>
      </c>
      <c r="L59" s="21">
        <v>0</v>
      </c>
      <c r="M59" s="22">
        <f t="shared" si="0"/>
        <v>17513</v>
      </c>
      <c r="N59" s="23"/>
      <c r="O59" s="23"/>
    </row>
    <row r="60" spans="1:15">
      <c r="A60" s="18">
        <v>416035244</v>
      </c>
      <c r="B60" s="18">
        <v>416</v>
      </c>
      <c r="C60" s="19" t="s">
        <v>64</v>
      </c>
      <c r="D60" s="18">
        <v>35</v>
      </c>
      <c r="E60" s="19" t="s">
        <v>19</v>
      </c>
      <c r="F60" s="18">
        <v>244</v>
      </c>
      <c r="G60" s="19" t="s">
        <v>35</v>
      </c>
      <c r="H60" s="20">
        <v>2</v>
      </c>
      <c r="I60" s="21">
        <v>11654</v>
      </c>
      <c r="J60" s="21">
        <v>3232</v>
      </c>
      <c r="K60" s="21">
        <v>893</v>
      </c>
      <c r="L60" s="21">
        <v>0</v>
      </c>
      <c r="M60" s="22">
        <f t="shared" si="0"/>
        <v>15779</v>
      </c>
      <c r="N60" s="23"/>
      <c r="O60" s="23"/>
    </row>
    <row r="61" spans="1:15">
      <c r="A61" s="18">
        <v>416035285</v>
      </c>
      <c r="B61" s="18">
        <v>416</v>
      </c>
      <c r="C61" s="19" t="s">
        <v>64</v>
      </c>
      <c r="D61" s="18">
        <v>35</v>
      </c>
      <c r="E61" s="19" t="s">
        <v>19</v>
      </c>
      <c r="F61" s="18">
        <v>285</v>
      </c>
      <c r="G61" s="19" t="s">
        <v>36</v>
      </c>
      <c r="H61" s="20">
        <v>3</v>
      </c>
      <c r="I61" s="21">
        <v>9598</v>
      </c>
      <c r="J61" s="21">
        <v>2711</v>
      </c>
      <c r="K61" s="21">
        <v>893</v>
      </c>
      <c r="L61" s="21">
        <v>0</v>
      </c>
      <c r="M61" s="22">
        <f t="shared" si="0"/>
        <v>13202</v>
      </c>
      <c r="N61" s="23"/>
      <c r="O61" s="23"/>
    </row>
    <row r="62" spans="1:15">
      <c r="A62" s="18">
        <v>417035001</v>
      </c>
      <c r="B62" s="18">
        <v>417</v>
      </c>
      <c r="C62" s="19" t="s">
        <v>65</v>
      </c>
      <c r="D62" s="18">
        <v>35</v>
      </c>
      <c r="E62" s="19" t="s">
        <v>19</v>
      </c>
      <c r="F62" s="18">
        <v>1</v>
      </c>
      <c r="G62" s="19" t="s">
        <v>66</v>
      </c>
      <c r="H62" s="20">
        <v>1</v>
      </c>
      <c r="I62" s="21">
        <v>9959.6892157464208</v>
      </c>
      <c r="J62" s="21">
        <v>2512</v>
      </c>
      <c r="K62" s="21">
        <v>893</v>
      </c>
      <c r="L62" s="21">
        <v>0</v>
      </c>
      <c r="M62" s="22">
        <f t="shared" si="0"/>
        <v>13364.689215746421</v>
      </c>
      <c r="N62" s="23"/>
      <c r="O62" s="23"/>
    </row>
    <row r="63" spans="1:15">
      <c r="A63" s="18">
        <v>417035035</v>
      </c>
      <c r="B63" s="18">
        <v>417</v>
      </c>
      <c r="C63" s="19" t="s">
        <v>65</v>
      </c>
      <c r="D63" s="18">
        <v>35</v>
      </c>
      <c r="E63" s="19" t="s">
        <v>19</v>
      </c>
      <c r="F63" s="18">
        <v>35</v>
      </c>
      <c r="G63" s="19" t="s">
        <v>19</v>
      </c>
      <c r="H63" s="20">
        <v>264</v>
      </c>
      <c r="I63" s="21">
        <v>12285</v>
      </c>
      <c r="J63" s="21">
        <v>3279</v>
      </c>
      <c r="K63" s="21">
        <v>893</v>
      </c>
      <c r="L63" s="21">
        <v>0</v>
      </c>
      <c r="M63" s="22">
        <f t="shared" si="0"/>
        <v>16457</v>
      </c>
      <c r="N63" s="23"/>
      <c r="O63" s="23"/>
    </row>
    <row r="64" spans="1:15">
      <c r="A64" s="18">
        <v>417035100</v>
      </c>
      <c r="B64" s="18">
        <v>417</v>
      </c>
      <c r="C64" s="19" t="s">
        <v>65</v>
      </c>
      <c r="D64" s="18">
        <v>35</v>
      </c>
      <c r="E64" s="19" t="s">
        <v>19</v>
      </c>
      <c r="F64" s="18">
        <v>100</v>
      </c>
      <c r="G64" s="19" t="s">
        <v>67</v>
      </c>
      <c r="H64" s="20">
        <v>3</v>
      </c>
      <c r="I64" s="21">
        <v>10943.677954153467</v>
      </c>
      <c r="J64" s="21">
        <v>4725</v>
      </c>
      <c r="K64" s="21">
        <v>893</v>
      </c>
      <c r="L64" s="21">
        <v>0</v>
      </c>
      <c r="M64" s="22">
        <f t="shared" si="0"/>
        <v>16561.677954153467</v>
      </c>
      <c r="N64" s="23"/>
      <c r="O64" s="23"/>
    </row>
    <row r="65" spans="1:15">
      <c r="A65" s="18">
        <v>417035133</v>
      </c>
      <c r="B65" s="18">
        <v>417</v>
      </c>
      <c r="C65" s="19" t="s">
        <v>65</v>
      </c>
      <c r="D65" s="18">
        <v>35</v>
      </c>
      <c r="E65" s="19" t="s">
        <v>19</v>
      </c>
      <c r="F65" s="18">
        <v>133</v>
      </c>
      <c r="G65" s="19" t="s">
        <v>68</v>
      </c>
      <c r="H65" s="20">
        <v>1</v>
      </c>
      <c r="I65" s="21">
        <v>10674.425299368062</v>
      </c>
      <c r="J65" s="21">
        <v>2261</v>
      </c>
      <c r="K65" s="21">
        <v>893</v>
      </c>
      <c r="L65" s="21">
        <v>0</v>
      </c>
      <c r="M65" s="22">
        <f t="shared" si="0"/>
        <v>13828.425299368062</v>
      </c>
      <c r="N65" s="23"/>
      <c r="O65" s="23"/>
    </row>
    <row r="66" spans="1:15">
      <c r="A66" s="18">
        <v>417035244</v>
      </c>
      <c r="B66" s="18">
        <v>417</v>
      </c>
      <c r="C66" s="19" t="s">
        <v>65</v>
      </c>
      <c r="D66" s="18">
        <v>35</v>
      </c>
      <c r="E66" s="19" t="s">
        <v>19</v>
      </c>
      <c r="F66" s="18">
        <v>244</v>
      </c>
      <c r="G66" s="19" t="s">
        <v>35</v>
      </c>
      <c r="H66" s="20">
        <v>1</v>
      </c>
      <c r="I66" s="21">
        <v>10901</v>
      </c>
      <c r="J66" s="21">
        <v>3024</v>
      </c>
      <c r="K66" s="21">
        <v>893</v>
      </c>
      <c r="L66" s="21">
        <v>0</v>
      </c>
      <c r="M66" s="22">
        <f t="shared" si="0"/>
        <v>14818</v>
      </c>
      <c r="N66" s="23"/>
      <c r="O66" s="23"/>
    </row>
    <row r="67" spans="1:15">
      <c r="A67" s="18">
        <v>417035274</v>
      </c>
      <c r="B67" s="18">
        <v>417</v>
      </c>
      <c r="C67" s="19" t="s">
        <v>65</v>
      </c>
      <c r="D67" s="18">
        <v>35</v>
      </c>
      <c r="E67" s="19" t="s">
        <v>19</v>
      </c>
      <c r="F67" s="18">
        <v>274</v>
      </c>
      <c r="G67" s="19" t="s">
        <v>69</v>
      </c>
      <c r="H67" s="20">
        <v>2</v>
      </c>
      <c r="I67" s="21">
        <v>8541</v>
      </c>
      <c r="J67" s="21">
        <v>3060</v>
      </c>
      <c r="K67" s="21">
        <v>893</v>
      </c>
      <c r="L67" s="21">
        <v>0</v>
      </c>
      <c r="M67" s="22">
        <f t="shared" si="0"/>
        <v>12494</v>
      </c>
      <c r="N67" s="23"/>
      <c r="O67" s="23"/>
    </row>
    <row r="68" spans="1:15">
      <c r="A68" s="18">
        <v>418100014</v>
      </c>
      <c r="B68" s="18">
        <v>418</v>
      </c>
      <c r="C68" s="19" t="s">
        <v>70</v>
      </c>
      <c r="D68" s="18">
        <v>100</v>
      </c>
      <c r="E68" s="19" t="s">
        <v>67</v>
      </c>
      <c r="F68" s="18">
        <v>14</v>
      </c>
      <c r="G68" s="19" t="s">
        <v>71</v>
      </c>
      <c r="H68" s="20">
        <v>32</v>
      </c>
      <c r="I68" s="21">
        <v>8642</v>
      </c>
      <c r="J68" s="21">
        <v>2761</v>
      </c>
      <c r="K68" s="21">
        <v>893</v>
      </c>
      <c r="L68" s="21">
        <v>0</v>
      </c>
      <c r="M68" s="22">
        <f t="shared" si="0"/>
        <v>12296</v>
      </c>
      <c r="N68" s="23"/>
      <c r="O68" s="23"/>
    </row>
    <row r="69" spans="1:15">
      <c r="A69" s="18">
        <v>418100035</v>
      </c>
      <c r="B69" s="18">
        <v>418</v>
      </c>
      <c r="C69" s="19" t="s">
        <v>70</v>
      </c>
      <c r="D69" s="18">
        <v>100</v>
      </c>
      <c r="E69" s="19" t="s">
        <v>67</v>
      </c>
      <c r="F69" s="18">
        <v>35</v>
      </c>
      <c r="G69" s="19" t="s">
        <v>19</v>
      </c>
      <c r="H69" s="20">
        <v>1</v>
      </c>
      <c r="I69" s="21">
        <v>8231</v>
      </c>
      <c r="J69" s="21">
        <v>2197</v>
      </c>
      <c r="K69" s="21">
        <v>893</v>
      </c>
      <c r="L69" s="21">
        <v>0</v>
      </c>
      <c r="M69" s="22">
        <f t="shared" si="0"/>
        <v>11321</v>
      </c>
      <c r="N69" s="23"/>
      <c r="O69" s="23"/>
    </row>
    <row r="70" spans="1:15">
      <c r="A70" s="18">
        <v>418100093</v>
      </c>
      <c r="B70" s="18">
        <v>418</v>
      </c>
      <c r="C70" s="19" t="s">
        <v>70</v>
      </c>
      <c r="D70" s="18">
        <v>100</v>
      </c>
      <c r="E70" s="19" t="s">
        <v>67</v>
      </c>
      <c r="F70" s="18">
        <v>93</v>
      </c>
      <c r="G70" s="19" t="s">
        <v>22</v>
      </c>
      <c r="H70" s="20">
        <v>1</v>
      </c>
      <c r="I70" s="21">
        <v>12571</v>
      </c>
      <c r="J70" s="21">
        <v>0</v>
      </c>
      <c r="K70" s="21">
        <v>893</v>
      </c>
      <c r="L70" s="21">
        <v>0</v>
      </c>
      <c r="M70" s="22">
        <f t="shared" si="0"/>
        <v>13464</v>
      </c>
      <c r="N70" s="23"/>
      <c r="O70" s="23"/>
    </row>
    <row r="71" spans="1:15">
      <c r="A71" s="18">
        <v>418100100</v>
      </c>
      <c r="B71" s="18">
        <v>418</v>
      </c>
      <c r="C71" s="19" t="s">
        <v>70</v>
      </c>
      <c r="D71" s="18">
        <v>100</v>
      </c>
      <c r="E71" s="19" t="s">
        <v>67</v>
      </c>
      <c r="F71" s="18">
        <v>100</v>
      </c>
      <c r="G71" s="19" t="s">
        <v>67</v>
      </c>
      <c r="H71" s="20">
        <v>305</v>
      </c>
      <c r="I71" s="21">
        <v>9285</v>
      </c>
      <c r="J71" s="21">
        <v>4008</v>
      </c>
      <c r="K71" s="21">
        <v>893</v>
      </c>
      <c r="L71" s="21">
        <v>0</v>
      </c>
      <c r="M71" s="22">
        <f t="shared" si="0"/>
        <v>14186</v>
      </c>
      <c r="N71" s="23"/>
      <c r="O71" s="23"/>
    </row>
    <row r="72" spans="1:15">
      <c r="A72" s="18">
        <v>418100136</v>
      </c>
      <c r="B72" s="18">
        <v>418</v>
      </c>
      <c r="C72" s="19" t="s">
        <v>70</v>
      </c>
      <c r="D72" s="18">
        <v>100</v>
      </c>
      <c r="E72" s="19" t="s">
        <v>67</v>
      </c>
      <c r="F72" s="18">
        <v>136</v>
      </c>
      <c r="G72" s="19" t="s">
        <v>72</v>
      </c>
      <c r="H72" s="20">
        <v>6</v>
      </c>
      <c r="I72" s="21">
        <v>9149</v>
      </c>
      <c r="J72" s="21">
        <v>2758</v>
      </c>
      <c r="K72" s="21">
        <v>893</v>
      </c>
      <c r="L72" s="21">
        <v>0</v>
      </c>
      <c r="M72" s="22">
        <f t="shared" si="0"/>
        <v>12800</v>
      </c>
      <c r="N72" s="23"/>
      <c r="O72" s="23"/>
    </row>
    <row r="73" spans="1:15">
      <c r="A73" s="18">
        <v>418100139</v>
      </c>
      <c r="B73" s="18">
        <v>418</v>
      </c>
      <c r="C73" s="19" t="s">
        <v>70</v>
      </c>
      <c r="D73" s="18">
        <v>100</v>
      </c>
      <c r="E73" s="19" t="s">
        <v>67</v>
      </c>
      <c r="F73" s="18">
        <v>139</v>
      </c>
      <c r="G73" s="19" t="s">
        <v>73</v>
      </c>
      <c r="H73" s="20">
        <v>4</v>
      </c>
      <c r="I73" s="21">
        <v>8676</v>
      </c>
      <c r="J73" s="21">
        <v>2481</v>
      </c>
      <c r="K73" s="21">
        <v>893</v>
      </c>
      <c r="L73" s="21">
        <v>0</v>
      </c>
      <c r="M73" s="22">
        <f t="shared" si="0"/>
        <v>12050</v>
      </c>
      <c r="N73" s="23"/>
      <c r="O73" s="23"/>
    </row>
    <row r="74" spans="1:15">
      <c r="A74" s="18">
        <v>418100170</v>
      </c>
      <c r="B74" s="18">
        <v>418</v>
      </c>
      <c r="C74" s="19" t="s">
        <v>70</v>
      </c>
      <c r="D74" s="18">
        <v>100</v>
      </c>
      <c r="E74" s="19" t="s">
        <v>67</v>
      </c>
      <c r="F74" s="18">
        <v>170</v>
      </c>
      <c r="G74" s="19" t="s">
        <v>74</v>
      </c>
      <c r="H74" s="20">
        <v>5</v>
      </c>
      <c r="I74" s="21">
        <v>9045</v>
      </c>
      <c r="J74" s="21">
        <v>2906</v>
      </c>
      <c r="K74" s="21">
        <v>893</v>
      </c>
      <c r="L74" s="21">
        <v>0</v>
      </c>
      <c r="M74" s="22">
        <f t="shared" si="0"/>
        <v>12844</v>
      </c>
      <c r="N74" s="23"/>
      <c r="O74" s="23"/>
    </row>
    <row r="75" spans="1:15">
      <c r="A75" s="18">
        <v>418100198</v>
      </c>
      <c r="B75" s="18">
        <v>418</v>
      </c>
      <c r="C75" s="19" t="s">
        <v>70</v>
      </c>
      <c r="D75" s="18">
        <v>100</v>
      </c>
      <c r="E75" s="19" t="s">
        <v>67</v>
      </c>
      <c r="F75" s="18">
        <v>198</v>
      </c>
      <c r="G75" s="19" t="s">
        <v>75</v>
      </c>
      <c r="H75" s="20">
        <v>35</v>
      </c>
      <c r="I75" s="21">
        <v>8645</v>
      </c>
      <c r="J75" s="21">
        <v>2362</v>
      </c>
      <c r="K75" s="21">
        <v>893</v>
      </c>
      <c r="L75" s="21">
        <v>0</v>
      </c>
      <c r="M75" s="22">
        <f t="shared" ref="M75:M138" si="1">SUM(I75:L75)</f>
        <v>11900</v>
      </c>
      <c r="N75" s="23"/>
      <c r="O75" s="23"/>
    </row>
    <row r="76" spans="1:15">
      <c r="A76" s="18">
        <v>418100276</v>
      </c>
      <c r="B76" s="18">
        <v>418</v>
      </c>
      <c r="C76" s="19" t="s">
        <v>70</v>
      </c>
      <c r="D76" s="18">
        <v>100</v>
      </c>
      <c r="E76" s="19" t="s">
        <v>67</v>
      </c>
      <c r="F76" s="18">
        <v>276</v>
      </c>
      <c r="G76" s="19" t="s">
        <v>76</v>
      </c>
      <c r="H76" s="20">
        <v>1</v>
      </c>
      <c r="I76" s="21">
        <v>8231</v>
      </c>
      <c r="J76" s="21">
        <v>6589</v>
      </c>
      <c r="K76" s="21">
        <v>893</v>
      </c>
      <c r="L76" s="21">
        <v>0</v>
      </c>
      <c r="M76" s="22">
        <f t="shared" si="1"/>
        <v>15713</v>
      </c>
      <c r="N76" s="23"/>
      <c r="O76" s="23"/>
    </row>
    <row r="77" spans="1:15">
      <c r="A77" s="18">
        <v>418100288</v>
      </c>
      <c r="B77" s="18">
        <v>418</v>
      </c>
      <c r="C77" s="19" t="s">
        <v>70</v>
      </c>
      <c r="D77" s="18">
        <v>100</v>
      </c>
      <c r="E77" s="19" t="s">
        <v>67</v>
      </c>
      <c r="F77" s="18">
        <v>288</v>
      </c>
      <c r="G77" s="19" t="s">
        <v>77</v>
      </c>
      <c r="H77" s="20">
        <v>3</v>
      </c>
      <c r="I77" s="21">
        <v>8231</v>
      </c>
      <c r="J77" s="21">
        <v>4552</v>
      </c>
      <c r="K77" s="21">
        <v>893</v>
      </c>
      <c r="L77" s="21">
        <v>0</v>
      </c>
      <c r="M77" s="22">
        <f t="shared" si="1"/>
        <v>13676</v>
      </c>
      <c r="N77" s="23"/>
      <c r="O77" s="23"/>
    </row>
    <row r="78" spans="1:15">
      <c r="A78" s="18">
        <v>418100304</v>
      </c>
      <c r="B78" s="18">
        <v>418</v>
      </c>
      <c r="C78" s="19" t="s">
        <v>70</v>
      </c>
      <c r="D78" s="18">
        <v>100</v>
      </c>
      <c r="E78" s="19" t="s">
        <v>67</v>
      </c>
      <c r="F78" s="18">
        <v>304</v>
      </c>
      <c r="G78" s="19" t="s">
        <v>78</v>
      </c>
      <c r="H78" s="20">
        <v>1</v>
      </c>
      <c r="I78" s="21">
        <v>12571</v>
      </c>
      <c r="J78" s="21">
        <v>3563</v>
      </c>
      <c r="K78" s="21">
        <v>893</v>
      </c>
      <c r="L78" s="21">
        <v>0</v>
      </c>
      <c r="M78" s="22">
        <f t="shared" si="1"/>
        <v>17027</v>
      </c>
      <c r="N78" s="23"/>
      <c r="O78" s="23"/>
    </row>
    <row r="79" spans="1:15">
      <c r="A79" s="18">
        <v>418100655</v>
      </c>
      <c r="B79" s="18">
        <v>418</v>
      </c>
      <c r="C79" s="19" t="s">
        <v>70</v>
      </c>
      <c r="D79" s="18">
        <v>100</v>
      </c>
      <c r="E79" s="19" t="s">
        <v>67</v>
      </c>
      <c r="F79" s="18">
        <v>655</v>
      </c>
      <c r="G79" s="19" t="s">
        <v>79</v>
      </c>
      <c r="H79" s="20">
        <v>1</v>
      </c>
      <c r="I79" s="21">
        <v>8231</v>
      </c>
      <c r="J79" s="21">
        <v>6347</v>
      </c>
      <c r="K79" s="21">
        <v>893</v>
      </c>
      <c r="L79" s="21">
        <v>0</v>
      </c>
      <c r="M79" s="22">
        <f t="shared" si="1"/>
        <v>15471</v>
      </c>
      <c r="N79" s="23"/>
      <c r="O79" s="23"/>
    </row>
    <row r="80" spans="1:15">
      <c r="A80" s="18">
        <v>418100710</v>
      </c>
      <c r="B80" s="18">
        <v>418</v>
      </c>
      <c r="C80" s="19" t="s">
        <v>70</v>
      </c>
      <c r="D80" s="18">
        <v>100</v>
      </c>
      <c r="E80" s="19" t="s">
        <v>67</v>
      </c>
      <c r="F80" s="18">
        <v>710</v>
      </c>
      <c r="G80" s="19" t="s">
        <v>80</v>
      </c>
      <c r="H80" s="20">
        <v>1</v>
      </c>
      <c r="I80" s="21">
        <v>8231</v>
      </c>
      <c r="J80" s="21">
        <v>2738</v>
      </c>
      <c r="K80" s="21">
        <v>893</v>
      </c>
      <c r="L80" s="21">
        <v>0</v>
      </c>
      <c r="M80" s="22">
        <f t="shared" si="1"/>
        <v>11862</v>
      </c>
      <c r="N80" s="23"/>
      <c r="O80" s="23"/>
    </row>
    <row r="81" spans="1:15">
      <c r="A81" s="18">
        <v>419035035</v>
      </c>
      <c r="B81" s="18">
        <v>419</v>
      </c>
      <c r="C81" s="19" t="s">
        <v>81</v>
      </c>
      <c r="D81" s="18">
        <v>35</v>
      </c>
      <c r="E81" s="19" t="s">
        <v>19</v>
      </c>
      <c r="F81" s="18">
        <v>35</v>
      </c>
      <c r="G81" s="19" t="s">
        <v>19</v>
      </c>
      <c r="H81" s="20">
        <v>216</v>
      </c>
      <c r="I81" s="21">
        <v>11468</v>
      </c>
      <c r="J81" s="21">
        <v>3061</v>
      </c>
      <c r="K81" s="21">
        <v>893</v>
      </c>
      <c r="L81" s="21">
        <v>0</v>
      </c>
      <c r="M81" s="22">
        <f t="shared" si="1"/>
        <v>15422</v>
      </c>
      <c r="N81" s="23"/>
      <c r="O81" s="23"/>
    </row>
    <row r="82" spans="1:15">
      <c r="A82" s="18">
        <v>420049010</v>
      </c>
      <c r="B82" s="18">
        <v>420</v>
      </c>
      <c r="C82" s="19" t="s">
        <v>82</v>
      </c>
      <c r="D82" s="18">
        <v>49</v>
      </c>
      <c r="E82" s="19" t="s">
        <v>83</v>
      </c>
      <c r="F82" s="18">
        <v>10</v>
      </c>
      <c r="G82" s="19" t="s">
        <v>84</v>
      </c>
      <c r="H82" s="20">
        <v>5</v>
      </c>
      <c r="I82" s="21">
        <v>11892</v>
      </c>
      <c r="J82" s="21">
        <v>3336</v>
      </c>
      <c r="K82" s="21">
        <v>893</v>
      </c>
      <c r="L82" s="21">
        <v>0</v>
      </c>
      <c r="M82" s="22">
        <f t="shared" si="1"/>
        <v>16121</v>
      </c>
      <c r="N82" s="23"/>
      <c r="O82" s="23"/>
    </row>
    <row r="83" spans="1:15">
      <c r="A83" s="18">
        <v>420049023</v>
      </c>
      <c r="B83" s="18">
        <v>420</v>
      </c>
      <c r="C83" s="19" t="s">
        <v>82</v>
      </c>
      <c r="D83" s="18">
        <v>49</v>
      </c>
      <c r="E83" s="19" t="s">
        <v>83</v>
      </c>
      <c r="F83" s="18">
        <v>23</v>
      </c>
      <c r="G83" s="19" t="s">
        <v>85</v>
      </c>
      <c r="H83" s="20">
        <v>2</v>
      </c>
      <c r="I83" s="21">
        <v>8899</v>
      </c>
      <c r="J83" s="21">
        <v>4715</v>
      </c>
      <c r="K83" s="21">
        <v>893</v>
      </c>
      <c r="L83" s="21">
        <v>0</v>
      </c>
      <c r="M83" s="22">
        <f t="shared" si="1"/>
        <v>14507</v>
      </c>
      <c r="N83" s="23"/>
      <c r="O83" s="23"/>
    </row>
    <row r="84" spans="1:15">
      <c r="A84" s="18">
        <v>420049026</v>
      </c>
      <c r="B84" s="18">
        <v>420</v>
      </c>
      <c r="C84" s="19" t="s">
        <v>82</v>
      </c>
      <c r="D84" s="18">
        <v>49</v>
      </c>
      <c r="E84" s="19" t="s">
        <v>83</v>
      </c>
      <c r="F84" s="18">
        <v>26</v>
      </c>
      <c r="G84" s="19" t="s">
        <v>86</v>
      </c>
      <c r="H84" s="20">
        <v>2</v>
      </c>
      <c r="I84" s="21">
        <v>13388</v>
      </c>
      <c r="J84" s="21">
        <v>3627</v>
      </c>
      <c r="K84" s="21">
        <v>893</v>
      </c>
      <c r="L84" s="21">
        <v>0</v>
      </c>
      <c r="M84" s="22">
        <f t="shared" si="1"/>
        <v>17908</v>
      </c>
      <c r="N84" s="23"/>
      <c r="O84" s="23"/>
    </row>
    <row r="85" spans="1:15">
      <c r="A85" s="18">
        <v>420049031</v>
      </c>
      <c r="B85" s="18">
        <v>420</v>
      </c>
      <c r="C85" s="19" t="s">
        <v>82</v>
      </c>
      <c r="D85" s="18">
        <v>49</v>
      </c>
      <c r="E85" s="19" t="s">
        <v>83</v>
      </c>
      <c r="F85" s="18">
        <v>31</v>
      </c>
      <c r="G85" s="19" t="s">
        <v>87</v>
      </c>
      <c r="H85" s="20">
        <v>2</v>
      </c>
      <c r="I85" s="21">
        <v>8899</v>
      </c>
      <c r="J85" s="21">
        <v>3802</v>
      </c>
      <c r="K85" s="21">
        <v>893</v>
      </c>
      <c r="L85" s="21">
        <v>0</v>
      </c>
      <c r="M85" s="22">
        <f t="shared" si="1"/>
        <v>13594</v>
      </c>
      <c r="N85" s="23"/>
      <c r="O85" s="23"/>
    </row>
    <row r="86" spans="1:15">
      <c r="A86" s="18">
        <v>420049035</v>
      </c>
      <c r="B86" s="18">
        <v>420</v>
      </c>
      <c r="C86" s="19" t="s">
        <v>82</v>
      </c>
      <c r="D86" s="18">
        <v>49</v>
      </c>
      <c r="E86" s="19" t="s">
        <v>83</v>
      </c>
      <c r="F86" s="18">
        <v>35</v>
      </c>
      <c r="G86" s="19" t="s">
        <v>19</v>
      </c>
      <c r="H86" s="20">
        <v>91</v>
      </c>
      <c r="I86" s="21">
        <v>11282</v>
      </c>
      <c r="J86" s="21">
        <v>3012</v>
      </c>
      <c r="K86" s="21">
        <v>893</v>
      </c>
      <c r="L86" s="21">
        <v>0</v>
      </c>
      <c r="M86" s="22">
        <f t="shared" si="1"/>
        <v>15187</v>
      </c>
      <c r="N86" s="23"/>
      <c r="O86" s="23"/>
    </row>
    <row r="87" spans="1:15">
      <c r="A87" s="18">
        <v>420049044</v>
      </c>
      <c r="B87" s="18">
        <v>420</v>
      </c>
      <c r="C87" s="19" t="s">
        <v>82</v>
      </c>
      <c r="D87" s="18">
        <v>49</v>
      </c>
      <c r="E87" s="19" t="s">
        <v>83</v>
      </c>
      <c r="F87" s="18">
        <v>44</v>
      </c>
      <c r="G87" s="19" t="s">
        <v>20</v>
      </c>
      <c r="H87" s="20">
        <v>2</v>
      </c>
      <c r="I87" s="21">
        <v>13364</v>
      </c>
      <c r="J87" s="21">
        <v>0</v>
      </c>
      <c r="K87" s="21">
        <v>893</v>
      </c>
      <c r="L87" s="21">
        <v>0</v>
      </c>
      <c r="M87" s="22">
        <f t="shared" si="1"/>
        <v>14257</v>
      </c>
      <c r="N87" s="23"/>
      <c r="O87" s="23"/>
    </row>
    <row r="88" spans="1:15">
      <c r="A88" s="18">
        <v>420049049</v>
      </c>
      <c r="B88" s="18">
        <v>420</v>
      </c>
      <c r="C88" s="19" t="s">
        <v>82</v>
      </c>
      <c r="D88" s="18">
        <v>49</v>
      </c>
      <c r="E88" s="19" t="s">
        <v>83</v>
      </c>
      <c r="F88" s="18">
        <v>49</v>
      </c>
      <c r="G88" s="19" t="s">
        <v>83</v>
      </c>
      <c r="H88" s="20">
        <v>143</v>
      </c>
      <c r="I88" s="21">
        <v>12236</v>
      </c>
      <c r="J88" s="21">
        <v>14447</v>
      </c>
      <c r="K88" s="21">
        <v>893</v>
      </c>
      <c r="L88" s="21">
        <v>0</v>
      </c>
      <c r="M88" s="22">
        <f t="shared" si="1"/>
        <v>27576</v>
      </c>
      <c r="N88" s="23"/>
      <c r="O88" s="23"/>
    </row>
    <row r="89" spans="1:15">
      <c r="A89" s="18">
        <v>420049057</v>
      </c>
      <c r="B89" s="18">
        <v>420</v>
      </c>
      <c r="C89" s="19" t="s">
        <v>82</v>
      </c>
      <c r="D89" s="18">
        <v>49</v>
      </c>
      <c r="E89" s="19" t="s">
        <v>83</v>
      </c>
      <c r="F89" s="18">
        <v>57</v>
      </c>
      <c r="G89" s="19" t="s">
        <v>21</v>
      </c>
      <c r="H89" s="20">
        <v>7</v>
      </c>
      <c r="I89" s="21">
        <v>11524</v>
      </c>
      <c r="J89" s="21">
        <v>176</v>
      </c>
      <c r="K89" s="21">
        <v>893</v>
      </c>
      <c r="L89" s="21">
        <v>0</v>
      </c>
      <c r="M89" s="22">
        <f t="shared" si="1"/>
        <v>12593</v>
      </c>
      <c r="N89" s="23"/>
      <c r="O89" s="23"/>
    </row>
    <row r="90" spans="1:15">
      <c r="A90" s="18">
        <v>420049093</v>
      </c>
      <c r="B90" s="18">
        <v>420</v>
      </c>
      <c r="C90" s="19" t="s">
        <v>82</v>
      </c>
      <c r="D90" s="18">
        <v>49</v>
      </c>
      <c r="E90" s="19" t="s">
        <v>83</v>
      </c>
      <c r="F90" s="18">
        <v>93</v>
      </c>
      <c r="G90" s="19" t="s">
        <v>22</v>
      </c>
      <c r="H90" s="20">
        <v>38</v>
      </c>
      <c r="I90" s="21">
        <v>11270</v>
      </c>
      <c r="J90" s="21">
        <v>0</v>
      </c>
      <c r="K90" s="21">
        <v>893</v>
      </c>
      <c r="L90" s="21">
        <v>0</v>
      </c>
      <c r="M90" s="22">
        <f t="shared" si="1"/>
        <v>12163</v>
      </c>
      <c r="N90" s="23"/>
      <c r="O90" s="23"/>
    </row>
    <row r="91" spans="1:15">
      <c r="A91" s="18">
        <v>420049149</v>
      </c>
      <c r="B91" s="18">
        <v>420</v>
      </c>
      <c r="C91" s="19" t="s">
        <v>82</v>
      </c>
      <c r="D91" s="18">
        <v>49</v>
      </c>
      <c r="E91" s="19" t="s">
        <v>83</v>
      </c>
      <c r="F91" s="18">
        <v>149</v>
      </c>
      <c r="G91" s="19" t="s">
        <v>88</v>
      </c>
      <c r="H91" s="20">
        <v>4</v>
      </c>
      <c r="I91" s="21">
        <v>8899</v>
      </c>
      <c r="J91" s="21">
        <v>0</v>
      </c>
      <c r="K91" s="21">
        <v>893</v>
      </c>
      <c r="L91" s="21">
        <v>0</v>
      </c>
      <c r="M91" s="22">
        <f t="shared" si="1"/>
        <v>9792</v>
      </c>
      <c r="N91" s="23"/>
      <c r="O91" s="23"/>
    </row>
    <row r="92" spans="1:15">
      <c r="A92" s="18">
        <v>420049163</v>
      </c>
      <c r="B92" s="18">
        <v>420</v>
      </c>
      <c r="C92" s="19" t="s">
        <v>82</v>
      </c>
      <c r="D92" s="18">
        <v>49</v>
      </c>
      <c r="E92" s="19" t="s">
        <v>83</v>
      </c>
      <c r="F92" s="18">
        <v>163</v>
      </c>
      <c r="G92" s="19" t="s">
        <v>24</v>
      </c>
      <c r="H92" s="20">
        <v>4</v>
      </c>
      <c r="I92" s="21">
        <v>8817</v>
      </c>
      <c r="J92" s="21">
        <v>1</v>
      </c>
      <c r="K92" s="21">
        <v>893</v>
      </c>
      <c r="L92" s="21">
        <v>0</v>
      </c>
      <c r="M92" s="22">
        <f t="shared" si="1"/>
        <v>9711</v>
      </c>
      <c r="N92" s="23"/>
      <c r="O92" s="23"/>
    </row>
    <row r="93" spans="1:15">
      <c r="A93" s="18">
        <v>420049165</v>
      </c>
      <c r="B93" s="18">
        <v>420</v>
      </c>
      <c r="C93" s="19" t="s">
        <v>82</v>
      </c>
      <c r="D93" s="18">
        <v>49</v>
      </c>
      <c r="E93" s="19" t="s">
        <v>83</v>
      </c>
      <c r="F93" s="18">
        <v>165</v>
      </c>
      <c r="G93" s="19" t="s">
        <v>25</v>
      </c>
      <c r="H93" s="20">
        <v>10</v>
      </c>
      <c r="I93" s="21">
        <v>12033</v>
      </c>
      <c r="J93" s="21">
        <v>371</v>
      </c>
      <c r="K93" s="21">
        <v>893</v>
      </c>
      <c r="L93" s="21">
        <v>0</v>
      </c>
      <c r="M93" s="22">
        <f t="shared" si="1"/>
        <v>13297</v>
      </c>
      <c r="N93" s="23"/>
      <c r="O93" s="23"/>
    </row>
    <row r="94" spans="1:15">
      <c r="A94" s="18">
        <v>420049176</v>
      </c>
      <c r="B94" s="18">
        <v>420</v>
      </c>
      <c r="C94" s="19" t="s">
        <v>82</v>
      </c>
      <c r="D94" s="18">
        <v>49</v>
      </c>
      <c r="E94" s="19" t="s">
        <v>83</v>
      </c>
      <c r="F94" s="18">
        <v>176</v>
      </c>
      <c r="G94" s="19" t="s">
        <v>89</v>
      </c>
      <c r="H94" s="20">
        <v>10</v>
      </c>
      <c r="I94" s="21">
        <v>11680</v>
      </c>
      <c r="J94" s="21">
        <v>3641</v>
      </c>
      <c r="K94" s="21">
        <v>893</v>
      </c>
      <c r="L94" s="21">
        <v>0</v>
      </c>
      <c r="M94" s="22">
        <f t="shared" si="1"/>
        <v>16214</v>
      </c>
      <c r="N94" s="23"/>
      <c r="O94" s="23"/>
    </row>
    <row r="95" spans="1:15">
      <c r="A95" s="18">
        <v>420049181</v>
      </c>
      <c r="B95" s="18">
        <v>420</v>
      </c>
      <c r="C95" s="19" t="s">
        <v>82</v>
      </c>
      <c r="D95" s="18">
        <v>49</v>
      </c>
      <c r="E95" s="19" t="s">
        <v>83</v>
      </c>
      <c r="F95" s="18">
        <v>181</v>
      </c>
      <c r="G95" s="19" t="s">
        <v>90</v>
      </c>
      <c r="H95" s="20">
        <v>2</v>
      </c>
      <c r="I95" s="21">
        <v>8899</v>
      </c>
      <c r="J95" s="21">
        <v>259</v>
      </c>
      <c r="K95" s="21">
        <v>893</v>
      </c>
      <c r="L95" s="21">
        <v>0</v>
      </c>
      <c r="M95" s="22">
        <f t="shared" si="1"/>
        <v>10051</v>
      </c>
      <c r="N95" s="23"/>
      <c r="O95" s="23"/>
    </row>
    <row r="96" spans="1:15">
      <c r="A96" s="18">
        <v>420049243</v>
      </c>
      <c r="B96" s="18">
        <v>420</v>
      </c>
      <c r="C96" s="19" t="s">
        <v>82</v>
      </c>
      <c r="D96" s="18">
        <v>49</v>
      </c>
      <c r="E96" s="19" t="s">
        <v>83</v>
      </c>
      <c r="F96" s="18">
        <v>243</v>
      </c>
      <c r="G96" s="19" t="s">
        <v>91</v>
      </c>
      <c r="H96" s="20">
        <v>4</v>
      </c>
      <c r="I96" s="21">
        <v>11144</v>
      </c>
      <c r="J96" s="21">
        <v>2202</v>
      </c>
      <c r="K96" s="21">
        <v>893</v>
      </c>
      <c r="L96" s="21">
        <v>0</v>
      </c>
      <c r="M96" s="22">
        <f t="shared" si="1"/>
        <v>14239</v>
      </c>
      <c r="N96" s="23"/>
      <c r="O96" s="23"/>
    </row>
    <row r="97" spans="1:15">
      <c r="A97" s="18">
        <v>420049244</v>
      </c>
      <c r="B97" s="18">
        <v>420</v>
      </c>
      <c r="C97" s="19" t="s">
        <v>82</v>
      </c>
      <c r="D97" s="18">
        <v>49</v>
      </c>
      <c r="E97" s="19" t="s">
        <v>83</v>
      </c>
      <c r="F97" s="18">
        <v>244</v>
      </c>
      <c r="G97" s="19" t="s">
        <v>35</v>
      </c>
      <c r="H97" s="20">
        <v>7</v>
      </c>
      <c r="I97" s="21">
        <v>8880</v>
      </c>
      <c r="J97" s="21">
        <v>2463</v>
      </c>
      <c r="K97" s="21">
        <v>893</v>
      </c>
      <c r="L97" s="21">
        <v>0</v>
      </c>
      <c r="M97" s="22">
        <f t="shared" si="1"/>
        <v>12236</v>
      </c>
      <c r="N97" s="23"/>
      <c r="O97" s="23"/>
    </row>
    <row r="98" spans="1:15">
      <c r="A98" s="18">
        <v>420049248</v>
      </c>
      <c r="B98" s="18">
        <v>420</v>
      </c>
      <c r="C98" s="19" t="s">
        <v>82</v>
      </c>
      <c r="D98" s="18">
        <v>49</v>
      </c>
      <c r="E98" s="19" t="s">
        <v>83</v>
      </c>
      <c r="F98" s="18">
        <v>248</v>
      </c>
      <c r="G98" s="19" t="s">
        <v>26</v>
      </c>
      <c r="H98" s="20">
        <v>5</v>
      </c>
      <c r="I98" s="21">
        <v>12151</v>
      </c>
      <c r="J98" s="21">
        <v>788</v>
      </c>
      <c r="K98" s="21">
        <v>893</v>
      </c>
      <c r="L98" s="21">
        <v>0</v>
      </c>
      <c r="M98" s="22">
        <f t="shared" si="1"/>
        <v>13832</v>
      </c>
      <c r="N98" s="23"/>
      <c r="O98" s="23"/>
    </row>
    <row r="99" spans="1:15">
      <c r="A99" s="18">
        <v>420049262</v>
      </c>
      <c r="B99" s="18">
        <v>420</v>
      </c>
      <c r="C99" s="19" t="s">
        <v>82</v>
      </c>
      <c r="D99" s="18">
        <v>49</v>
      </c>
      <c r="E99" s="19" t="s">
        <v>83</v>
      </c>
      <c r="F99" s="18">
        <v>262</v>
      </c>
      <c r="G99" s="19" t="s">
        <v>27</v>
      </c>
      <c r="H99" s="20">
        <v>1</v>
      </c>
      <c r="I99" s="21">
        <v>13388</v>
      </c>
      <c r="J99" s="21">
        <v>4109</v>
      </c>
      <c r="K99" s="21">
        <v>893</v>
      </c>
      <c r="L99" s="21">
        <v>0</v>
      </c>
      <c r="M99" s="22">
        <f t="shared" si="1"/>
        <v>18390</v>
      </c>
      <c r="N99" s="23"/>
      <c r="O99" s="23"/>
    </row>
    <row r="100" spans="1:15">
      <c r="A100" s="18">
        <v>420049274</v>
      </c>
      <c r="B100" s="18">
        <v>420</v>
      </c>
      <c r="C100" s="19" t="s">
        <v>82</v>
      </c>
      <c r="D100" s="18">
        <v>49</v>
      </c>
      <c r="E100" s="19" t="s">
        <v>83</v>
      </c>
      <c r="F100" s="18">
        <v>274</v>
      </c>
      <c r="G100" s="19" t="s">
        <v>69</v>
      </c>
      <c r="H100" s="20">
        <v>3</v>
      </c>
      <c r="I100" s="21">
        <v>11473</v>
      </c>
      <c r="J100" s="21">
        <v>4110</v>
      </c>
      <c r="K100" s="21">
        <v>893</v>
      </c>
      <c r="L100" s="21">
        <v>0</v>
      </c>
      <c r="M100" s="22">
        <f t="shared" si="1"/>
        <v>16476</v>
      </c>
      <c r="N100" s="23"/>
      <c r="O100" s="23"/>
    </row>
    <row r="101" spans="1:15">
      <c r="A101" s="18">
        <v>420049308</v>
      </c>
      <c r="B101" s="18">
        <v>420</v>
      </c>
      <c r="C101" s="19" t="s">
        <v>82</v>
      </c>
      <c r="D101" s="18">
        <v>49</v>
      </c>
      <c r="E101" s="19" t="s">
        <v>83</v>
      </c>
      <c r="F101" s="18">
        <v>308</v>
      </c>
      <c r="G101" s="19" t="s">
        <v>28</v>
      </c>
      <c r="H101" s="20">
        <v>1</v>
      </c>
      <c r="I101" s="21">
        <v>8899</v>
      </c>
      <c r="J101" s="21">
        <v>4739</v>
      </c>
      <c r="K101" s="21">
        <v>893</v>
      </c>
      <c r="L101" s="21">
        <v>0</v>
      </c>
      <c r="M101" s="22">
        <f t="shared" si="1"/>
        <v>14531</v>
      </c>
      <c r="N101" s="23"/>
      <c r="O101" s="23"/>
    </row>
    <row r="102" spans="1:15">
      <c r="A102" s="18">
        <v>420049344</v>
      </c>
      <c r="B102" s="18">
        <v>420</v>
      </c>
      <c r="C102" s="19" t="s">
        <v>82</v>
      </c>
      <c r="D102" s="18">
        <v>49</v>
      </c>
      <c r="E102" s="19" t="s">
        <v>83</v>
      </c>
      <c r="F102" s="18">
        <v>344</v>
      </c>
      <c r="G102" s="19" t="s">
        <v>92</v>
      </c>
      <c r="H102" s="20">
        <v>3</v>
      </c>
      <c r="I102" s="21">
        <v>9405.5392355425229</v>
      </c>
      <c r="J102" s="21">
        <v>2758</v>
      </c>
      <c r="K102" s="21">
        <v>893</v>
      </c>
      <c r="L102" s="21">
        <v>0</v>
      </c>
      <c r="M102" s="22">
        <f t="shared" si="1"/>
        <v>13056.539235542523</v>
      </c>
      <c r="N102" s="23"/>
      <c r="O102" s="23"/>
    </row>
    <row r="103" spans="1:15">
      <c r="A103" s="18">
        <v>420049347</v>
      </c>
      <c r="B103" s="18">
        <v>420</v>
      </c>
      <c r="C103" s="19" t="s">
        <v>82</v>
      </c>
      <c r="D103" s="18">
        <v>49</v>
      </c>
      <c r="E103" s="19" t="s">
        <v>83</v>
      </c>
      <c r="F103" s="18">
        <v>347</v>
      </c>
      <c r="G103" s="19" t="s">
        <v>93</v>
      </c>
      <c r="H103" s="20">
        <v>2</v>
      </c>
      <c r="I103" s="21">
        <v>8851</v>
      </c>
      <c r="J103" s="21">
        <v>3270</v>
      </c>
      <c r="K103" s="21">
        <v>893</v>
      </c>
      <c r="L103" s="21">
        <v>0</v>
      </c>
      <c r="M103" s="22">
        <f t="shared" si="1"/>
        <v>13014</v>
      </c>
      <c r="N103" s="23"/>
      <c r="O103" s="23"/>
    </row>
    <row r="104" spans="1:15">
      <c r="A104" s="18">
        <v>420049616</v>
      </c>
      <c r="B104" s="18">
        <v>420</v>
      </c>
      <c r="C104" s="19" t="s">
        <v>82</v>
      </c>
      <c r="D104" s="18">
        <v>49</v>
      </c>
      <c r="E104" s="19" t="s">
        <v>83</v>
      </c>
      <c r="F104" s="18">
        <v>616</v>
      </c>
      <c r="G104" s="19" t="s">
        <v>94</v>
      </c>
      <c r="H104" s="20">
        <v>2</v>
      </c>
      <c r="I104" s="21">
        <v>13388</v>
      </c>
      <c r="J104" s="21">
        <v>3566</v>
      </c>
      <c r="K104" s="21">
        <v>893</v>
      </c>
      <c r="L104" s="21">
        <v>0</v>
      </c>
      <c r="M104" s="22">
        <f t="shared" si="1"/>
        <v>17847</v>
      </c>
      <c r="N104" s="23"/>
      <c r="O104" s="23"/>
    </row>
    <row r="105" spans="1:15">
      <c r="A105" s="18">
        <v>426149009</v>
      </c>
      <c r="B105" s="18">
        <v>426</v>
      </c>
      <c r="C105" s="19" t="s">
        <v>95</v>
      </c>
      <c r="D105" s="18">
        <v>149</v>
      </c>
      <c r="E105" s="19" t="s">
        <v>88</v>
      </c>
      <c r="F105" s="18">
        <v>9</v>
      </c>
      <c r="G105" s="19" t="s">
        <v>96</v>
      </c>
      <c r="H105" s="20">
        <v>1</v>
      </c>
      <c r="I105" s="21">
        <v>11310</v>
      </c>
      <c r="J105" s="21">
        <v>5476</v>
      </c>
      <c r="K105" s="21">
        <v>893</v>
      </c>
      <c r="L105" s="21">
        <v>0</v>
      </c>
      <c r="M105" s="22">
        <f t="shared" si="1"/>
        <v>17679</v>
      </c>
      <c r="N105" s="23"/>
      <c r="O105" s="23"/>
    </row>
    <row r="106" spans="1:15">
      <c r="A106" s="18">
        <v>426149079</v>
      </c>
      <c r="B106" s="18">
        <v>426</v>
      </c>
      <c r="C106" s="19" t="s">
        <v>95</v>
      </c>
      <c r="D106" s="18">
        <v>149</v>
      </c>
      <c r="E106" s="19" t="s">
        <v>88</v>
      </c>
      <c r="F106" s="18">
        <v>79</v>
      </c>
      <c r="G106" s="19" t="s">
        <v>97</v>
      </c>
      <c r="H106" s="20">
        <v>1</v>
      </c>
      <c r="I106" s="21">
        <v>8254</v>
      </c>
      <c r="J106" s="21">
        <v>658</v>
      </c>
      <c r="K106" s="21">
        <v>893</v>
      </c>
      <c r="L106" s="21">
        <v>0</v>
      </c>
      <c r="M106" s="22">
        <f t="shared" si="1"/>
        <v>9805</v>
      </c>
      <c r="N106" s="23"/>
      <c r="O106" s="23"/>
    </row>
    <row r="107" spans="1:15">
      <c r="A107" s="18">
        <v>426149149</v>
      </c>
      <c r="B107" s="18">
        <v>426</v>
      </c>
      <c r="C107" s="19" t="s">
        <v>95</v>
      </c>
      <c r="D107" s="18">
        <v>149</v>
      </c>
      <c r="E107" s="19" t="s">
        <v>88</v>
      </c>
      <c r="F107" s="18">
        <v>149</v>
      </c>
      <c r="G107" s="19" t="s">
        <v>88</v>
      </c>
      <c r="H107" s="20">
        <v>268</v>
      </c>
      <c r="I107" s="21">
        <v>12070</v>
      </c>
      <c r="J107" s="21">
        <v>0</v>
      </c>
      <c r="K107" s="21">
        <v>893</v>
      </c>
      <c r="L107" s="21">
        <v>0</v>
      </c>
      <c r="M107" s="22">
        <f t="shared" si="1"/>
        <v>12963</v>
      </c>
      <c r="N107" s="23"/>
      <c r="O107" s="23"/>
    </row>
    <row r="108" spans="1:15">
      <c r="A108" s="18">
        <v>426149181</v>
      </c>
      <c r="B108" s="18">
        <v>426</v>
      </c>
      <c r="C108" s="19" t="s">
        <v>95</v>
      </c>
      <c r="D108" s="18">
        <v>149</v>
      </c>
      <c r="E108" s="19" t="s">
        <v>88</v>
      </c>
      <c r="F108" s="18">
        <v>181</v>
      </c>
      <c r="G108" s="19" t="s">
        <v>90</v>
      </c>
      <c r="H108" s="20">
        <v>9</v>
      </c>
      <c r="I108" s="21">
        <v>8868</v>
      </c>
      <c r="J108" s="21">
        <v>258</v>
      </c>
      <c r="K108" s="21">
        <v>893</v>
      </c>
      <c r="L108" s="21">
        <v>0</v>
      </c>
      <c r="M108" s="22">
        <f t="shared" si="1"/>
        <v>10019</v>
      </c>
      <c r="N108" s="23"/>
      <c r="O108" s="23"/>
    </row>
    <row r="109" spans="1:15">
      <c r="A109" s="18">
        <v>426149211</v>
      </c>
      <c r="B109" s="18">
        <v>426</v>
      </c>
      <c r="C109" s="19" t="s">
        <v>95</v>
      </c>
      <c r="D109" s="18">
        <v>149</v>
      </c>
      <c r="E109" s="19" t="s">
        <v>88</v>
      </c>
      <c r="F109" s="18">
        <v>211</v>
      </c>
      <c r="G109" s="19" t="s">
        <v>98</v>
      </c>
      <c r="H109" s="20">
        <v>1</v>
      </c>
      <c r="I109" s="21">
        <v>9418.3248775337852</v>
      </c>
      <c r="J109" s="21">
        <v>1097</v>
      </c>
      <c r="K109" s="21">
        <v>893</v>
      </c>
      <c r="L109" s="21">
        <v>0</v>
      </c>
      <c r="M109" s="22">
        <f t="shared" si="1"/>
        <v>11408.324877533785</v>
      </c>
      <c r="N109" s="23"/>
      <c r="O109" s="23"/>
    </row>
    <row r="110" spans="1:15">
      <c r="A110" s="18">
        <v>428035035</v>
      </c>
      <c r="B110" s="18">
        <v>428</v>
      </c>
      <c r="C110" s="19" t="s">
        <v>99</v>
      </c>
      <c r="D110" s="18">
        <v>35</v>
      </c>
      <c r="E110" s="19" t="s">
        <v>19</v>
      </c>
      <c r="F110" s="18">
        <v>35</v>
      </c>
      <c r="G110" s="19" t="s">
        <v>19</v>
      </c>
      <c r="H110" s="20">
        <v>1432</v>
      </c>
      <c r="I110" s="21">
        <v>11189</v>
      </c>
      <c r="J110" s="21">
        <v>2987</v>
      </c>
      <c r="K110" s="21">
        <v>893</v>
      </c>
      <c r="L110" s="21">
        <v>0</v>
      </c>
      <c r="M110" s="22">
        <f t="shared" si="1"/>
        <v>15069</v>
      </c>
      <c r="N110" s="23"/>
      <c r="O110" s="23"/>
    </row>
    <row r="111" spans="1:15">
      <c r="A111" s="18">
        <v>428035040</v>
      </c>
      <c r="B111" s="18">
        <v>428</v>
      </c>
      <c r="C111" s="19" t="s">
        <v>99</v>
      </c>
      <c r="D111" s="18">
        <v>35</v>
      </c>
      <c r="E111" s="19" t="s">
        <v>19</v>
      </c>
      <c r="F111" s="18">
        <v>40</v>
      </c>
      <c r="G111" s="19" t="s">
        <v>100</v>
      </c>
      <c r="H111" s="20">
        <v>3</v>
      </c>
      <c r="I111" s="21">
        <v>13216</v>
      </c>
      <c r="J111" s="21">
        <v>2907</v>
      </c>
      <c r="K111" s="21">
        <v>893</v>
      </c>
      <c r="L111" s="21">
        <v>0</v>
      </c>
      <c r="M111" s="22">
        <f t="shared" si="1"/>
        <v>17016</v>
      </c>
      <c r="N111" s="23"/>
      <c r="O111" s="23"/>
    </row>
    <row r="112" spans="1:15">
      <c r="A112" s="18">
        <v>428035044</v>
      </c>
      <c r="B112" s="18">
        <v>428</v>
      </c>
      <c r="C112" s="19" t="s">
        <v>99</v>
      </c>
      <c r="D112" s="18">
        <v>35</v>
      </c>
      <c r="E112" s="19" t="s">
        <v>19</v>
      </c>
      <c r="F112" s="18">
        <v>44</v>
      </c>
      <c r="G112" s="19" t="s">
        <v>20</v>
      </c>
      <c r="H112" s="20">
        <v>6</v>
      </c>
      <c r="I112" s="21">
        <v>10236</v>
      </c>
      <c r="J112" s="21">
        <v>0</v>
      </c>
      <c r="K112" s="21">
        <v>893</v>
      </c>
      <c r="L112" s="21">
        <v>0</v>
      </c>
      <c r="M112" s="22">
        <f t="shared" si="1"/>
        <v>11129</v>
      </c>
      <c r="N112" s="23"/>
      <c r="O112" s="23"/>
    </row>
    <row r="113" spans="1:15">
      <c r="A113" s="18">
        <v>428035046</v>
      </c>
      <c r="B113" s="18">
        <v>428</v>
      </c>
      <c r="C113" s="19" t="s">
        <v>99</v>
      </c>
      <c r="D113" s="18">
        <v>35</v>
      </c>
      <c r="E113" s="19" t="s">
        <v>19</v>
      </c>
      <c r="F113" s="18">
        <v>46</v>
      </c>
      <c r="G113" s="19" t="s">
        <v>101</v>
      </c>
      <c r="H113" s="20">
        <v>1</v>
      </c>
      <c r="I113" s="21">
        <v>9785.292625086644</v>
      </c>
      <c r="J113" s="21">
        <v>5212</v>
      </c>
      <c r="K113" s="21">
        <v>893</v>
      </c>
      <c r="L113" s="21">
        <v>0</v>
      </c>
      <c r="M113" s="22">
        <f t="shared" si="1"/>
        <v>15890.292625086644</v>
      </c>
      <c r="N113" s="23"/>
      <c r="O113" s="23"/>
    </row>
    <row r="114" spans="1:15">
      <c r="A114" s="18">
        <v>428035050</v>
      </c>
      <c r="B114" s="18">
        <v>428</v>
      </c>
      <c r="C114" s="19" t="s">
        <v>99</v>
      </c>
      <c r="D114" s="18">
        <v>35</v>
      </c>
      <c r="E114" s="19" t="s">
        <v>19</v>
      </c>
      <c r="F114" s="18">
        <v>50</v>
      </c>
      <c r="G114" s="19" t="s">
        <v>102</v>
      </c>
      <c r="H114" s="20">
        <v>1</v>
      </c>
      <c r="I114" s="21">
        <v>13216</v>
      </c>
      <c r="J114" s="21">
        <v>4561</v>
      </c>
      <c r="K114" s="21">
        <v>893</v>
      </c>
      <c r="L114" s="21">
        <v>0</v>
      </c>
      <c r="M114" s="22">
        <f t="shared" si="1"/>
        <v>18670</v>
      </c>
      <c r="N114" s="23"/>
      <c r="O114" s="23"/>
    </row>
    <row r="115" spans="1:15">
      <c r="A115" s="18">
        <v>428035057</v>
      </c>
      <c r="B115" s="18">
        <v>428</v>
      </c>
      <c r="C115" s="19" t="s">
        <v>99</v>
      </c>
      <c r="D115" s="18">
        <v>35</v>
      </c>
      <c r="E115" s="19" t="s">
        <v>19</v>
      </c>
      <c r="F115" s="18">
        <v>57</v>
      </c>
      <c r="G115" s="19" t="s">
        <v>21</v>
      </c>
      <c r="H115" s="20">
        <v>157</v>
      </c>
      <c r="I115" s="21">
        <v>11473</v>
      </c>
      <c r="J115" s="21">
        <v>176</v>
      </c>
      <c r="K115" s="21">
        <v>893</v>
      </c>
      <c r="L115" s="21">
        <v>0</v>
      </c>
      <c r="M115" s="22">
        <f t="shared" si="1"/>
        <v>12542</v>
      </c>
      <c r="N115" s="23"/>
      <c r="O115" s="23"/>
    </row>
    <row r="116" spans="1:15">
      <c r="A116" s="18">
        <v>428035073</v>
      </c>
      <c r="B116" s="18">
        <v>428</v>
      </c>
      <c r="C116" s="19" t="s">
        <v>99</v>
      </c>
      <c r="D116" s="18">
        <v>35</v>
      </c>
      <c r="E116" s="19" t="s">
        <v>19</v>
      </c>
      <c r="F116" s="18">
        <v>73</v>
      </c>
      <c r="G116" s="19" t="s">
        <v>31</v>
      </c>
      <c r="H116" s="20">
        <v>9</v>
      </c>
      <c r="I116" s="21">
        <v>8687</v>
      </c>
      <c r="J116" s="21">
        <v>5458</v>
      </c>
      <c r="K116" s="21">
        <v>893</v>
      </c>
      <c r="L116" s="21">
        <v>0</v>
      </c>
      <c r="M116" s="22">
        <f t="shared" si="1"/>
        <v>15038</v>
      </c>
      <c r="N116" s="23"/>
      <c r="O116" s="23"/>
    </row>
    <row r="117" spans="1:15">
      <c r="A117" s="18">
        <v>428035088</v>
      </c>
      <c r="B117" s="18">
        <v>428</v>
      </c>
      <c r="C117" s="19" t="s">
        <v>99</v>
      </c>
      <c r="D117" s="18">
        <v>35</v>
      </c>
      <c r="E117" s="19" t="s">
        <v>19</v>
      </c>
      <c r="F117" s="18">
        <v>88</v>
      </c>
      <c r="G117" s="19" t="s">
        <v>103</v>
      </c>
      <c r="H117" s="20">
        <v>1</v>
      </c>
      <c r="I117" s="21">
        <v>9413.1174538440355</v>
      </c>
      <c r="J117" s="21">
        <v>2328</v>
      </c>
      <c r="K117" s="21">
        <v>893</v>
      </c>
      <c r="L117" s="21">
        <v>0</v>
      </c>
      <c r="M117" s="22">
        <f t="shared" si="1"/>
        <v>12634.117453844035</v>
      </c>
      <c r="N117" s="23"/>
      <c r="O117" s="23"/>
    </row>
    <row r="118" spans="1:15">
      <c r="A118" s="18">
        <v>428035093</v>
      </c>
      <c r="B118" s="18">
        <v>428</v>
      </c>
      <c r="C118" s="19" t="s">
        <v>99</v>
      </c>
      <c r="D118" s="18">
        <v>35</v>
      </c>
      <c r="E118" s="19" t="s">
        <v>19</v>
      </c>
      <c r="F118" s="18">
        <v>93</v>
      </c>
      <c r="G118" s="19" t="s">
        <v>22</v>
      </c>
      <c r="H118" s="20">
        <v>4</v>
      </c>
      <c r="I118" s="21">
        <v>13103</v>
      </c>
      <c r="J118" s="21">
        <v>0</v>
      </c>
      <c r="K118" s="21">
        <v>893</v>
      </c>
      <c r="L118" s="21">
        <v>0</v>
      </c>
      <c r="M118" s="22">
        <f t="shared" si="1"/>
        <v>13996</v>
      </c>
      <c r="N118" s="23"/>
      <c r="O118" s="23"/>
    </row>
    <row r="119" spans="1:15">
      <c r="A119" s="18">
        <v>428035133</v>
      </c>
      <c r="B119" s="18">
        <v>428</v>
      </c>
      <c r="C119" s="19" t="s">
        <v>99</v>
      </c>
      <c r="D119" s="18">
        <v>35</v>
      </c>
      <c r="E119" s="19" t="s">
        <v>19</v>
      </c>
      <c r="F119" s="18">
        <v>133</v>
      </c>
      <c r="G119" s="19" t="s">
        <v>68</v>
      </c>
      <c r="H119" s="20">
        <v>4</v>
      </c>
      <c r="I119" s="21">
        <v>10674.425299368062</v>
      </c>
      <c r="J119" s="21">
        <v>2261</v>
      </c>
      <c r="K119" s="21">
        <v>893</v>
      </c>
      <c r="L119" s="21">
        <v>0</v>
      </c>
      <c r="M119" s="22">
        <f t="shared" si="1"/>
        <v>13828.425299368062</v>
      </c>
      <c r="N119" s="23"/>
      <c r="O119" s="23"/>
    </row>
    <row r="120" spans="1:15">
      <c r="A120" s="18">
        <v>428035163</v>
      </c>
      <c r="B120" s="18">
        <v>428</v>
      </c>
      <c r="C120" s="19" t="s">
        <v>99</v>
      </c>
      <c r="D120" s="18">
        <v>35</v>
      </c>
      <c r="E120" s="19" t="s">
        <v>19</v>
      </c>
      <c r="F120" s="18">
        <v>163</v>
      </c>
      <c r="G120" s="19" t="s">
        <v>24</v>
      </c>
      <c r="H120" s="20">
        <v>7</v>
      </c>
      <c r="I120" s="21">
        <v>10279</v>
      </c>
      <c r="J120" s="21">
        <v>1</v>
      </c>
      <c r="K120" s="21">
        <v>893</v>
      </c>
      <c r="L120" s="21">
        <v>0</v>
      </c>
      <c r="M120" s="22">
        <f t="shared" si="1"/>
        <v>11173</v>
      </c>
      <c r="N120" s="23"/>
      <c r="O120" s="23"/>
    </row>
    <row r="121" spans="1:15">
      <c r="A121" s="18">
        <v>428035189</v>
      </c>
      <c r="B121" s="18">
        <v>428</v>
      </c>
      <c r="C121" s="19" t="s">
        <v>99</v>
      </c>
      <c r="D121" s="18">
        <v>35</v>
      </c>
      <c r="E121" s="19" t="s">
        <v>19</v>
      </c>
      <c r="F121" s="18">
        <v>189</v>
      </c>
      <c r="G121" s="19" t="s">
        <v>32</v>
      </c>
      <c r="H121" s="20">
        <v>2</v>
      </c>
      <c r="I121" s="21">
        <v>8585</v>
      </c>
      <c r="J121" s="21">
        <v>2751</v>
      </c>
      <c r="K121" s="21">
        <v>893</v>
      </c>
      <c r="L121" s="21">
        <v>0</v>
      </c>
      <c r="M121" s="22">
        <f t="shared" si="1"/>
        <v>12229</v>
      </c>
      <c r="N121" s="23"/>
      <c r="O121" s="23"/>
    </row>
    <row r="122" spans="1:15">
      <c r="A122" s="18">
        <v>428035220</v>
      </c>
      <c r="B122" s="18">
        <v>428</v>
      </c>
      <c r="C122" s="19" t="s">
        <v>99</v>
      </c>
      <c r="D122" s="18">
        <v>35</v>
      </c>
      <c r="E122" s="19" t="s">
        <v>19</v>
      </c>
      <c r="F122" s="18">
        <v>220</v>
      </c>
      <c r="G122" s="19" t="s">
        <v>34</v>
      </c>
      <c r="H122" s="20">
        <v>6</v>
      </c>
      <c r="I122" s="21">
        <v>12008</v>
      </c>
      <c r="J122" s="21">
        <v>3748</v>
      </c>
      <c r="K122" s="21">
        <v>893</v>
      </c>
      <c r="L122" s="21">
        <v>0</v>
      </c>
      <c r="M122" s="22">
        <f t="shared" si="1"/>
        <v>16649</v>
      </c>
      <c r="N122" s="23"/>
      <c r="O122" s="23"/>
    </row>
    <row r="123" spans="1:15">
      <c r="A123" s="18">
        <v>428035243</v>
      </c>
      <c r="B123" s="18">
        <v>428</v>
      </c>
      <c r="C123" s="19" t="s">
        <v>99</v>
      </c>
      <c r="D123" s="18">
        <v>35</v>
      </c>
      <c r="E123" s="19" t="s">
        <v>19</v>
      </c>
      <c r="F123" s="18">
        <v>243</v>
      </c>
      <c r="G123" s="19" t="s">
        <v>91</v>
      </c>
      <c r="H123" s="20">
        <v>1</v>
      </c>
      <c r="I123" s="21">
        <v>10085</v>
      </c>
      <c r="J123" s="21">
        <v>1992</v>
      </c>
      <c r="K123" s="21">
        <v>893</v>
      </c>
      <c r="L123" s="21">
        <v>0</v>
      </c>
      <c r="M123" s="22">
        <f t="shared" si="1"/>
        <v>12970</v>
      </c>
      <c r="N123" s="23"/>
      <c r="O123" s="23"/>
    </row>
    <row r="124" spans="1:15">
      <c r="A124" s="18">
        <v>428035244</v>
      </c>
      <c r="B124" s="18">
        <v>428</v>
      </c>
      <c r="C124" s="19" t="s">
        <v>99</v>
      </c>
      <c r="D124" s="18">
        <v>35</v>
      </c>
      <c r="E124" s="19" t="s">
        <v>19</v>
      </c>
      <c r="F124" s="18">
        <v>244</v>
      </c>
      <c r="G124" s="19" t="s">
        <v>35</v>
      </c>
      <c r="H124" s="20">
        <v>13</v>
      </c>
      <c r="I124" s="21">
        <v>8960</v>
      </c>
      <c r="J124" s="21">
        <v>2485</v>
      </c>
      <c r="K124" s="21">
        <v>893</v>
      </c>
      <c r="L124" s="21">
        <v>0</v>
      </c>
      <c r="M124" s="22">
        <f t="shared" si="1"/>
        <v>12338</v>
      </c>
      <c r="N124" s="23"/>
      <c r="O124" s="23"/>
    </row>
    <row r="125" spans="1:15">
      <c r="A125" s="18">
        <v>428035248</v>
      </c>
      <c r="B125" s="18">
        <v>428</v>
      </c>
      <c r="C125" s="19" t="s">
        <v>99</v>
      </c>
      <c r="D125" s="18">
        <v>35</v>
      </c>
      <c r="E125" s="19" t="s">
        <v>19</v>
      </c>
      <c r="F125" s="18">
        <v>248</v>
      </c>
      <c r="G125" s="19" t="s">
        <v>26</v>
      </c>
      <c r="H125" s="20">
        <v>13</v>
      </c>
      <c r="I125" s="21">
        <v>11935</v>
      </c>
      <c r="J125" s="21">
        <v>774</v>
      </c>
      <c r="K125" s="21">
        <v>893</v>
      </c>
      <c r="L125" s="21">
        <v>0</v>
      </c>
      <c r="M125" s="22">
        <f t="shared" si="1"/>
        <v>13602</v>
      </c>
      <c r="N125" s="23"/>
      <c r="O125" s="23"/>
    </row>
    <row r="126" spans="1:15">
      <c r="A126" s="18">
        <v>428035285</v>
      </c>
      <c r="B126" s="18">
        <v>428</v>
      </c>
      <c r="C126" s="19" t="s">
        <v>99</v>
      </c>
      <c r="D126" s="18">
        <v>35</v>
      </c>
      <c r="E126" s="19" t="s">
        <v>19</v>
      </c>
      <c r="F126" s="18">
        <v>285</v>
      </c>
      <c r="G126" s="19" t="s">
        <v>36</v>
      </c>
      <c r="H126" s="20">
        <v>2</v>
      </c>
      <c r="I126" s="21">
        <v>13081</v>
      </c>
      <c r="J126" s="21">
        <v>3695</v>
      </c>
      <c r="K126" s="21">
        <v>893</v>
      </c>
      <c r="L126" s="21">
        <v>0</v>
      </c>
      <c r="M126" s="22">
        <f t="shared" si="1"/>
        <v>17669</v>
      </c>
      <c r="N126" s="23"/>
      <c r="O126" s="23"/>
    </row>
    <row r="127" spans="1:15">
      <c r="A127" s="18">
        <v>428035308</v>
      </c>
      <c r="B127" s="18">
        <v>428</v>
      </c>
      <c r="C127" s="19" t="s">
        <v>99</v>
      </c>
      <c r="D127" s="18">
        <v>35</v>
      </c>
      <c r="E127" s="19" t="s">
        <v>19</v>
      </c>
      <c r="F127" s="18">
        <v>308</v>
      </c>
      <c r="G127" s="19" t="s">
        <v>28</v>
      </c>
      <c r="H127" s="20">
        <v>1</v>
      </c>
      <c r="I127" s="21">
        <v>15330</v>
      </c>
      <c r="J127" s="21">
        <v>8164</v>
      </c>
      <c r="K127" s="21">
        <v>893</v>
      </c>
      <c r="L127" s="21">
        <v>0</v>
      </c>
      <c r="M127" s="22">
        <f t="shared" si="1"/>
        <v>24387</v>
      </c>
      <c r="N127" s="23"/>
      <c r="O127" s="23"/>
    </row>
    <row r="128" spans="1:15">
      <c r="A128" s="18">
        <v>428035346</v>
      </c>
      <c r="B128" s="18">
        <v>428</v>
      </c>
      <c r="C128" s="19" t="s">
        <v>99</v>
      </c>
      <c r="D128" s="18">
        <v>35</v>
      </c>
      <c r="E128" s="19" t="s">
        <v>19</v>
      </c>
      <c r="F128" s="18">
        <v>346</v>
      </c>
      <c r="G128" s="19" t="s">
        <v>29</v>
      </c>
      <c r="H128" s="20">
        <v>3</v>
      </c>
      <c r="I128" s="21">
        <v>11002</v>
      </c>
      <c r="J128" s="21">
        <v>786</v>
      </c>
      <c r="K128" s="21">
        <v>893</v>
      </c>
      <c r="L128" s="21">
        <v>0</v>
      </c>
      <c r="M128" s="22">
        <f t="shared" si="1"/>
        <v>12681</v>
      </c>
      <c r="N128" s="23"/>
      <c r="O128" s="23"/>
    </row>
    <row r="129" spans="1:15">
      <c r="A129" s="18">
        <v>428035625</v>
      </c>
      <c r="B129" s="18">
        <v>428</v>
      </c>
      <c r="C129" s="19" t="s">
        <v>99</v>
      </c>
      <c r="D129" s="18">
        <v>35</v>
      </c>
      <c r="E129" s="19" t="s">
        <v>19</v>
      </c>
      <c r="F129" s="18">
        <v>625</v>
      </c>
      <c r="G129" s="19" t="s">
        <v>104</v>
      </c>
      <c r="H129" s="20">
        <v>1</v>
      </c>
      <c r="I129" s="21">
        <v>8788</v>
      </c>
      <c r="J129" s="21">
        <v>1270</v>
      </c>
      <c r="K129" s="21">
        <v>893</v>
      </c>
      <c r="L129" s="21">
        <v>0</v>
      </c>
      <c r="M129" s="22">
        <f t="shared" si="1"/>
        <v>10951</v>
      </c>
      <c r="N129" s="23"/>
      <c r="O129" s="23"/>
    </row>
    <row r="130" spans="1:15">
      <c r="A130" s="18">
        <v>429163030</v>
      </c>
      <c r="B130" s="18">
        <v>429</v>
      </c>
      <c r="C130" s="19" t="s">
        <v>105</v>
      </c>
      <c r="D130" s="18">
        <v>163</v>
      </c>
      <c r="E130" s="19" t="s">
        <v>24</v>
      </c>
      <c r="F130" s="18">
        <v>30</v>
      </c>
      <c r="G130" s="19" t="s">
        <v>106</v>
      </c>
      <c r="H130" s="20">
        <v>5</v>
      </c>
      <c r="I130" s="21">
        <v>12643</v>
      </c>
      <c r="J130" s="21">
        <v>2262</v>
      </c>
      <c r="K130" s="21">
        <v>893</v>
      </c>
      <c r="L130" s="21">
        <v>0</v>
      </c>
      <c r="M130" s="22">
        <f t="shared" si="1"/>
        <v>15798</v>
      </c>
      <c r="N130" s="23"/>
      <c r="O130" s="23"/>
    </row>
    <row r="131" spans="1:15">
      <c r="A131" s="18">
        <v>429163057</v>
      </c>
      <c r="B131" s="18">
        <v>429</v>
      </c>
      <c r="C131" s="19" t="s">
        <v>105</v>
      </c>
      <c r="D131" s="18">
        <v>163</v>
      </c>
      <c r="E131" s="19" t="s">
        <v>24</v>
      </c>
      <c r="F131" s="18">
        <v>57</v>
      </c>
      <c r="G131" s="19" t="s">
        <v>21</v>
      </c>
      <c r="H131" s="20">
        <v>1</v>
      </c>
      <c r="I131" s="21">
        <v>14043</v>
      </c>
      <c r="J131" s="21">
        <v>215</v>
      </c>
      <c r="K131" s="21">
        <v>893</v>
      </c>
      <c r="L131" s="21">
        <v>0</v>
      </c>
      <c r="M131" s="22">
        <f t="shared" si="1"/>
        <v>15151</v>
      </c>
      <c r="N131" s="23"/>
      <c r="O131" s="23"/>
    </row>
    <row r="132" spans="1:15">
      <c r="A132" s="18">
        <v>429163163</v>
      </c>
      <c r="B132" s="18">
        <v>429</v>
      </c>
      <c r="C132" s="19" t="s">
        <v>105</v>
      </c>
      <c r="D132" s="18">
        <v>163</v>
      </c>
      <c r="E132" s="19" t="s">
        <v>24</v>
      </c>
      <c r="F132" s="18">
        <v>163</v>
      </c>
      <c r="G132" s="19" t="s">
        <v>24</v>
      </c>
      <c r="H132" s="20">
        <v>1143</v>
      </c>
      <c r="I132" s="21">
        <v>11338</v>
      </c>
      <c r="J132" s="21">
        <v>1</v>
      </c>
      <c r="K132" s="21">
        <v>893</v>
      </c>
      <c r="L132" s="21">
        <v>0</v>
      </c>
      <c r="M132" s="22">
        <f t="shared" si="1"/>
        <v>12232</v>
      </c>
      <c r="N132" s="23"/>
      <c r="O132" s="23"/>
    </row>
    <row r="133" spans="1:15">
      <c r="A133" s="18">
        <v>429163164</v>
      </c>
      <c r="B133" s="18">
        <v>429</v>
      </c>
      <c r="C133" s="19" t="s">
        <v>105</v>
      </c>
      <c r="D133" s="18">
        <v>163</v>
      </c>
      <c r="E133" s="19" t="s">
        <v>24</v>
      </c>
      <c r="F133" s="18">
        <v>164</v>
      </c>
      <c r="G133" s="19" t="s">
        <v>107</v>
      </c>
      <c r="H133" s="20">
        <v>2</v>
      </c>
      <c r="I133" s="21">
        <v>11976</v>
      </c>
      <c r="J133" s="21">
        <v>5388</v>
      </c>
      <c r="K133" s="21">
        <v>893</v>
      </c>
      <c r="L133" s="21">
        <v>0</v>
      </c>
      <c r="M133" s="22">
        <f t="shared" si="1"/>
        <v>18257</v>
      </c>
      <c r="N133" s="23"/>
      <c r="O133" s="23"/>
    </row>
    <row r="134" spans="1:15">
      <c r="A134" s="18">
        <v>429163168</v>
      </c>
      <c r="B134" s="18">
        <v>429</v>
      </c>
      <c r="C134" s="19" t="s">
        <v>105</v>
      </c>
      <c r="D134" s="18">
        <v>163</v>
      </c>
      <c r="E134" s="19" t="s">
        <v>24</v>
      </c>
      <c r="F134" s="18">
        <v>168</v>
      </c>
      <c r="G134" s="19" t="s">
        <v>108</v>
      </c>
      <c r="H134" s="20">
        <v>2</v>
      </c>
      <c r="I134" s="21">
        <v>8730</v>
      </c>
      <c r="J134" s="21">
        <v>3436</v>
      </c>
      <c r="K134" s="21">
        <v>893</v>
      </c>
      <c r="L134" s="21">
        <v>0</v>
      </c>
      <c r="M134" s="22">
        <f t="shared" si="1"/>
        <v>13059</v>
      </c>
      <c r="N134" s="23"/>
      <c r="O134" s="23"/>
    </row>
    <row r="135" spans="1:15">
      <c r="A135" s="18">
        <v>429163176</v>
      </c>
      <c r="B135" s="18">
        <v>429</v>
      </c>
      <c r="C135" s="19" t="s">
        <v>105</v>
      </c>
      <c r="D135" s="18">
        <v>163</v>
      </c>
      <c r="E135" s="19" t="s">
        <v>24</v>
      </c>
      <c r="F135" s="18">
        <v>176</v>
      </c>
      <c r="G135" s="19" t="s">
        <v>89</v>
      </c>
      <c r="H135" s="20">
        <v>1</v>
      </c>
      <c r="I135" s="21">
        <v>9585</v>
      </c>
      <c r="J135" s="21">
        <v>2988</v>
      </c>
      <c r="K135" s="21">
        <v>893</v>
      </c>
      <c r="L135" s="21">
        <v>0</v>
      </c>
      <c r="M135" s="22">
        <f t="shared" si="1"/>
        <v>13466</v>
      </c>
      <c r="N135" s="23"/>
      <c r="O135" s="23"/>
    </row>
    <row r="136" spans="1:15">
      <c r="A136" s="18">
        <v>429163229</v>
      </c>
      <c r="B136" s="18">
        <v>429</v>
      </c>
      <c r="C136" s="19" t="s">
        <v>105</v>
      </c>
      <c r="D136" s="18">
        <v>163</v>
      </c>
      <c r="E136" s="19" t="s">
        <v>24</v>
      </c>
      <c r="F136" s="18">
        <v>229</v>
      </c>
      <c r="G136" s="19" t="s">
        <v>109</v>
      </c>
      <c r="H136" s="20">
        <v>7</v>
      </c>
      <c r="I136" s="21">
        <v>12893</v>
      </c>
      <c r="J136" s="21">
        <v>1663</v>
      </c>
      <c r="K136" s="21">
        <v>893</v>
      </c>
      <c r="L136" s="21">
        <v>0</v>
      </c>
      <c r="M136" s="22">
        <f t="shared" si="1"/>
        <v>15449</v>
      </c>
      <c r="N136" s="23"/>
      <c r="O136" s="23"/>
    </row>
    <row r="137" spans="1:15">
      <c r="A137" s="18">
        <v>429163248</v>
      </c>
      <c r="B137" s="18">
        <v>429</v>
      </c>
      <c r="C137" s="19" t="s">
        <v>105</v>
      </c>
      <c r="D137" s="18">
        <v>163</v>
      </c>
      <c r="E137" s="19" t="s">
        <v>24</v>
      </c>
      <c r="F137" s="18">
        <v>248</v>
      </c>
      <c r="G137" s="19" t="s">
        <v>26</v>
      </c>
      <c r="H137" s="20">
        <v>1</v>
      </c>
      <c r="I137" s="21">
        <v>9585</v>
      </c>
      <c r="J137" s="21">
        <v>622</v>
      </c>
      <c r="K137" s="21">
        <v>893</v>
      </c>
      <c r="L137" s="21">
        <v>0</v>
      </c>
      <c r="M137" s="22">
        <f t="shared" si="1"/>
        <v>11100</v>
      </c>
      <c r="N137" s="23"/>
      <c r="O137" s="23"/>
    </row>
    <row r="138" spans="1:15">
      <c r="A138" s="18">
        <v>429163258</v>
      </c>
      <c r="B138" s="18">
        <v>429</v>
      </c>
      <c r="C138" s="19" t="s">
        <v>105</v>
      </c>
      <c r="D138" s="18">
        <v>163</v>
      </c>
      <c r="E138" s="19" t="s">
        <v>24</v>
      </c>
      <c r="F138" s="18">
        <v>258</v>
      </c>
      <c r="G138" s="19" t="s">
        <v>110</v>
      </c>
      <c r="H138" s="20">
        <v>10</v>
      </c>
      <c r="I138" s="21">
        <v>11359</v>
      </c>
      <c r="J138" s="21">
        <v>3749</v>
      </c>
      <c r="K138" s="21">
        <v>893</v>
      </c>
      <c r="L138" s="21">
        <v>0</v>
      </c>
      <c r="M138" s="22">
        <f t="shared" si="1"/>
        <v>16001</v>
      </c>
      <c r="N138" s="23"/>
      <c r="O138" s="23"/>
    </row>
    <row r="139" spans="1:15">
      <c r="A139" s="18">
        <v>429163262</v>
      </c>
      <c r="B139" s="18">
        <v>429</v>
      </c>
      <c r="C139" s="19" t="s">
        <v>105</v>
      </c>
      <c r="D139" s="18">
        <v>163</v>
      </c>
      <c r="E139" s="19" t="s">
        <v>24</v>
      </c>
      <c r="F139" s="18">
        <v>262</v>
      </c>
      <c r="G139" s="19" t="s">
        <v>27</v>
      </c>
      <c r="H139" s="20">
        <v>3</v>
      </c>
      <c r="I139" s="21">
        <v>12420</v>
      </c>
      <c r="J139" s="21">
        <v>3812</v>
      </c>
      <c r="K139" s="21">
        <v>893</v>
      </c>
      <c r="L139" s="21">
        <v>0</v>
      </c>
      <c r="M139" s="22">
        <f t="shared" ref="M139:M202" si="2">SUM(I139:L139)</f>
        <v>17125</v>
      </c>
      <c r="N139" s="23"/>
      <c r="O139" s="23"/>
    </row>
    <row r="140" spans="1:15">
      <c r="A140" s="18">
        <v>429163291</v>
      </c>
      <c r="B140" s="18">
        <v>429</v>
      </c>
      <c r="C140" s="19" t="s">
        <v>105</v>
      </c>
      <c r="D140" s="18">
        <v>163</v>
      </c>
      <c r="E140" s="19" t="s">
        <v>24</v>
      </c>
      <c r="F140" s="18">
        <v>291</v>
      </c>
      <c r="G140" s="19" t="s">
        <v>111</v>
      </c>
      <c r="H140" s="20">
        <v>4</v>
      </c>
      <c r="I140" s="21">
        <v>12259</v>
      </c>
      <c r="J140" s="21">
        <v>6552</v>
      </c>
      <c r="K140" s="21">
        <v>893</v>
      </c>
      <c r="L140" s="21">
        <v>0</v>
      </c>
      <c r="M140" s="22">
        <f t="shared" si="2"/>
        <v>19704</v>
      </c>
      <c r="N140" s="23"/>
      <c r="O140" s="23"/>
    </row>
    <row r="141" spans="1:15">
      <c r="A141" s="18">
        <v>429163348</v>
      </c>
      <c r="B141" s="18">
        <v>429</v>
      </c>
      <c r="C141" s="19" t="s">
        <v>105</v>
      </c>
      <c r="D141" s="18">
        <v>163</v>
      </c>
      <c r="E141" s="19" t="s">
        <v>24</v>
      </c>
      <c r="F141" s="18">
        <v>348</v>
      </c>
      <c r="G141" s="19" t="s">
        <v>112</v>
      </c>
      <c r="H141" s="20">
        <v>1</v>
      </c>
      <c r="I141" s="21">
        <v>12146.754755122165</v>
      </c>
      <c r="J141" s="21">
        <v>16</v>
      </c>
      <c r="K141" s="21">
        <v>893</v>
      </c>
      <c r="L141" s="21">
        <v>0</v>
      </c>
      <c r="M141" s="22">
        <f t="shared" si="2"/>
        <v>13055.754755122165</v>
      </c>
      <c r="N141" s="23"/>
      <c r="O141" s="23"/>
    </row>
    <row r="142" spans="1:15">
      <c r="A142" s="18">
        <v>430170009</v>
      </c>
      <c r="B142" s="18">
        <v>430</v>
      </c>
      <c r="C142" s="19" t="s">
        <v>113</v>
      </c>
      <c r="D142" s="18">
        <v>170</v>
      </c>
      <c r="E142" s="19" t="s">
        <v>74</v>
      </c>
      <c r="F142" s="18">
        <v>9</v>
      </c>
      <c r="G142" s="19" t="s">
        <v>96</v>
      </c>
      <c r="H142" s="20">
        <v>1</v>
      </c>
      <c r="I142" s="21">
        <v>8303</v>
      </c>
      <c r="J142" s="21">
        <v>4020</v>
      </c>
      <c r="K142" s="21">
        <v>893</v>
      </c>
      <c r="L142" s="21">
        <v>0</v>
      </c>
      <c r="M142" s="22">
        <f t="shared" si="2"/>
        <v>13216</v>
      </c>
      <c r="N142" s="23"/>
      <c r="O142" s="23"/>
    </row>
    <row r="143" spans="1:15">
      <c r="A143" s="18">
        <v>430170014</v>
      </c>
      <c r="B143" s="18">
        <v>430</v>
      </c>
      <c r="C143" s="19" t="s">
        <v>113</v>
      </c>
      <c r="D143" s="18">
        <v>170</v>
      </c>
      <c r="E143" s="19" t="s">
        <v>74</v>
      </c>
      <c r="F143" s="18">
        <v>14</v>
      </c>
      <c r="G143" s="19" t="s">
        <v>71</v>
      </c>
      <c r="H143" s="20">
        <v>23</v>
      </c>
      <c r="I143" s="21">
        <v>9902</v>
      </c>
      <c r="J143" s="21">
        <v>3163</v>
      </c>
      <c r="K143" s="21">
        <v>893</v>
      </c>
      <c r="L143" s="21">
        <v>0</v>
      </c>
      <c r="M143" s="22">
        <f t="shared" si="2"/>
        <v>13958</v>
      </c>
      <c r="N143" s="23"/>
      <c r="O143" s="23"/>
    </row>
    <row r="144" spans="1:15">
      <c r="A144" s="18">
        <v>430170031</v>
      </c>
      <c r="B144" s="18">
        <v>430</v>
      </c>
      <c r="C144" s="19" t="s">
        <v>113</v>
      </c>
      <c r="D144" s="18">
        <v>170</v>
      </c>
      <c r="E144" s="19" t="s">
        <v>74</v>
      </c>
      <c r="F144" s="18">
        <v>31</v>
      </c>
      <c r="G144" s="19" t="s">
        <v>87</v>
      </c>
      <c r="H144" s="20">
        <v>2</v>
      </c>
      <c r="I144" s="21">
        <v>10110</v>
      </c>
      <c r="J144" s="21">
        <v>4319</v>
      </c>
      <c r="K144" s="21">
        <v>893</v>
      </c>
      <c r="L144" s="21">
        <v>0</v>
      </c>
      <c r="M144" s="22">
        <f t="shared" si="2"/>
        <v>15322</v>
      </c>
      <c r="N144" s="23"/>
      <c r="O144" s="23"/>
    </row>
    <row r="145" spans="1:15">
      <c r="A145" s="18">
        <v>430170035</v>
      </c>
      <c r="B145" s="18">
        <v>430</v>
      </c>
      <c r="C145" s="19" t="s">
        <v>113</v>
      </c>
      <c r="D145" s="18">
        <v>170</v>
      </c>
      <c r="E145" s="19" t="s">
        <v>74</v>
      </c>
      <c r="F145" s="18">
        <v>35</v>
      </c>
      <c r="G145" s="19" t="s">
        <v>19</v>
      </c>
      <c r="H145" s="20">
        <v>1</v>
      </c>
      <c r="I145" s="21">
        <v>12502.566919431485</v>
      </c>
      <c r="J145" s="21">
        <v>3337</v>
      </c>
      <c r="K145" s="21">
        <v>893</v>
      </c>
      <c r="L145" s="21">
        <v>0</v>
      </c>
      <c r="M145" s="22">
        <f t="shared" si="2"/>
        <v>16732.566919431483</v>
      </c>
      <c r="N145" s="23"/>
      <c r="O145" s="23"/>
    </row>
    <row r="146" spans="1:15">
      <c r="A146" s="18">
        <v>430170039</v>
      </c>
      <c r="B146" s="18">
        <v>430</v>
      </c>
      <c r="C146" s="19" t="s">
        <v>113</v>
      </c>
      <c r="D146" s="18">
        <v>170</v>
      </c>
      <c r="E146" s="19" t="s">
        <v>74</v>
      </c>
      <c r="F146" s="18">
        <v>39</v>
      </c>
      <c r="G146" s="19" t="s">
        <v>114</v>
      </c>
      <c r="H146" s="20">
        <v>1</v>
      </c>
      <c r="I146" s="21">
        <v>9406.2033090909081</v>
      </c>
      <c r="J146" s="21">
        <v>3242</v>
      </c>
      <c r="K146" s="21">
        <v>893</v>
      </c>
      <c r="L146" s="21">
        <v>0</v>
      </c>
      <c r="M146" s="22">
        <f t="shared" si="2"/>
        <v>13541.203309090908</v>
      </c>
      <c r="N146" s="23"/>
      <c r="O146" s="23"/>
    </row>
    <row r="147" spans="1:15">
      <c r="A147" s="18">
        <v>430170064</v>
      </c>
      <c r="B147" s="18">
        <v>430</v>
      </c>
      <c r="C147" s="19" t="s">
        <v>113</v>
      </c>
      <c r="D147" s="18">
        <v>170</v>
      </c>
      <c r="E147" s="19" t="s">
        <v>74</v>
      </c>
      <c r="F147" s="18">
        <v>64</v>
      </c>
      <c r="G147" s="19" t="s">
        <v>115</v>
      </c>
      <c r="H147" s="20">
        <v>52</v>
      </c>
      <c r="I147" s="21">
        <v>9263</v>
      </c>
      <c r="J147" s="21">
        <v>1104</v>
      </c>
      <c r="K147" s="21">
        <v>893</v>
      </c>
      <c r="L147" s="21">
        <v>0</v>
      </c>
      <c r="M147" s="22">
        <f t="shared" si="2"/>
        <v>11260</v>
      </c>
      <c r="N147" s="23"/>
      <c r="O147" s="23"/>
    </row>
    <row r="148" spans="1:15">
      <c r="A148" s="18">
        <v>430170100</v>
      </c>
      <c r="B148" s="18">
        <v>430</v>
      </c>
      <c r="C148" s="19" t="s">
        <v>113</v>
      </c>
      <c r="D148" s="18">
        <v>170</v>
      </c>
      <c r="E148" s="19" t="s">
        <v>74</v>
      </c>
      <c r="F148" s="18">
        <v>100</v>
      </c>
      <c r="G148" s="19" t="s">
        <v>67</v>
      </c>
      <c r="H148" s="20">
        <v>27</v>
      </c>
      <c r="I148" s="21">
        <v>9855</v>
      </c>
      <c r="J148" s="21">
        <v>4255</v>
      </c>
      <c r="K148" s="21">
        <v>893</v>
      </c>
      <c r="L148" s="21">
        <v>0</v>
      </c>
      <c r="M148" s="22">
        <f t="shared" si="2"/>
        <v>15003</v>
      </c>
      <c r="N148" s="23"/>
      <c r="O148" s="23"/>
    </row>
    <row r="149" spans="1:15">
      <c r="A149" s="18">
        <v>430170101</v>
      </c>
      <c r="B149" s="18">
        <v>430</v>
      </c>
      <c r="C149" s="19" t="s">
        <v>113</v>
      </c>
      <c r="D149" s="18">
        <v>170</v>
      </c>
      <c r="E149" s="19" t="s">
        <v>74</v>
      </c>
      <c r="F149" s="18">
        <v>101</v>
      </c>
      <c r="G149" s="19" t="s">
        <v>116</v>
      </c>
      <c r="H149" s="20">
        <v>1</v>
      </c>
      <c r="I149" s="21">
        <v>8303</v>
      </c>
      <c r="J149" s="21">
        <v>1288</v>
      </c>
      <c r="K149" s="21">
        <v>893</v>
      </c>
      <c r="L149" s="21">
        <v>0</v>
      </c>
      <c r="M149" s="22">
        <f t="shared" si="2"/>
        <v>10484</v>
      </c>
      <c r="N149" s="23"/>
      <c r="O149" s="23"/>
    </row>
    <row r="150" spans="1:15">
      <c r="A150" s="18">
        <v>430170110</v>
      </c>
      <c r="B150" s="18">
        <v>430</v>
      </c>
      <c r="C150" s="19" t="s">
        <v>113</v>
      </c>
      <c r="D150" s="18">
        <v>170</v>
      </c>
      <c r="E150" s="19" t="s">
        <v>74</v>
      </c>
      <c r="F150" s="18">
        <v>110</v>
      </c>
      <c r="G150" s="19" t="s">
        <v>117</v>
      </c>
      <c r="H150" s="20">
        <v>34</v>
      </c>
      <c r="I150" s="21">
        <v>9793</v>
      </c>
      <c r="J150" s="21">
        <v>1226</v>
      </c>
      <c r="K150" s="21">
        <v>893</v>
      </c>
      <c r="L150" s="21">
        <v>0</v>
      </c>
      <c r="M150" s="22">
        <f t="shared" si="2"/>
        <v>11912</v>
      </c>
      <c r="N150" s="23"/>
      <c r="O150" s="23"/>
    </row>
    <row r="151" spans="1:15">
      <c r="A151" s="18">
        <v>430170125</v>
      </c>
      <c r="B151" s="18">
        <v>430</v>
      </c>
      <c r="C151" s="19" t="s">
        <v>113</v>
      </c>
      <c r="D151" s="18">
        <v>170</v>
      </c>
      <c r="E151" s="19" t="s">
        <v>74</v>
      </c>
      <c r="F151" s="18">
        <v>125</v>
      </c>
      <c r="G151" s="19" t="s">
        <v>118</v>
      </c>
      <c r="H151" s="20">
        <v>1</v>
      </c>
      <c r="I151" s="21">
        <v>10110</v>
      </c>
      <c r="J151" s="21">
        <v>5131</v>
      </c>
      <c r="K151" s="21">
        <v>893</v>
      </c>
      <c r="L151" s="21">
        <v>0</v>
      </c>
      <c r="M151" s="22">
        <f t="shared" si="2"/>
        <v>16134</v>
      </c>
      <c r="N151" s="23"/>
      <c r="O151" s="23"/>
    </row>
    <row r="152" spans="1:15">
      <c r="A152" s="18">
        <v>430170136</v>
      </c>
      <c r="B152" s="18">
        <v>430</v>
      </c>
      <c r="C152" s="19" t="s">
        <v>113</v>
      </c>
      <c r="D152" s="18">
        <v>170</v>
      </c>
      <c r="E152" s="19" t="s">
        <v>74</v>
      </c>
      <c r="F152" s="18">
        <v>136</v>
      </c>
      <c r="G152" s="19" t="s">
        <v>72</v>
      </c>
      <c r="H152" s="20">
        <v>1</v>
      </c>
      <c r="I152" s="21">
        <v>10110</v>
      </c>
      <c r="J152" s="21">
        <v>3048</v>
      </c>
      <c r="K152" s="21">
        <v>893</v>
      </c>
      <c r="L152" s="21">
        <v>0</v>
      </c>
      <c r="M152" s="22">
        <f t="shared" si="2"/>
        <v>14051</v>
      </c>
      <c r="N152" s="23"/>
      <c r="O152" s="23"/>
    </row>
    <row r="153" spans="1:15">
      <c r="A153" s="18">
        <v>430170139</v>
      </c>
      <c r="B153" s="18">
        <v>430</v>
      </c>
      <c r="C153" s="19" t="s">
        <v>113</v>
      </c>
      <c r="D153" s="18">
        <v>170</v>
      </c>
      <c r="E153" s="19" t="s">
        <v>74</v>
      </c>
      <c r="F153" s="18">
        <v>139</v>
      </c>
      <c r="G153" s="19" t="s">
        <v>73</v>
      </c>
      <c r="H153" s="20">
        <v>9</v>
      </c>
      <c r="I153" s="21">
        <v>9723</v>
      </c>
      <c r="J153" s="21">
        <v>2781</v>
      </c>
      <c r="K153" s="21">
        <v>893</v>
      </c>
      <c r="L153" s="21">
        <v>0</v>
      </c>
      <c r="M153" s="22">
        <f t="shared" si="2"/>
        <v>13397</v>
      </c>
      <c r="N153" s="23"/>
      <c r="O153" s="23"/>
    </row>
    <row r="154" spans="1:15">
      <c r="A154" s="18">
        <v>430170141</v>
      </c>
      <c r="B154" s="18">
        <v>430</v>
      </c>
      <c r="C154" s="19" t="s">
        <v>113</v>
      </c>
      <c r="D154" s="18">
        <v>170</v>
      </c>
      <c r="E154" s="19" t="s">
        <v>74</v>
      </c>
      <c r="F154" s="18">
        <v>141</v>
      </c>
      <c r="G154" s="19" t="s">
        <v>119</v>
      </c>
      <c r="H154" s="20">
        <v>105</v>
      </c>
      <c r="I154" s="21">
        <v>9616</v>
      </c>
      <c r="J154" s="21">
        <v>4581</v>
      </c>
      <c r="K154" s="21">
        <v>893</v>
      </c>
      <c r="L154" s="21">
        <v>0</v>
      </c>
      <c r="M154" s="22">
        <f t="shared" si="2"/>
        <v>15090</v>
      </c>
      <c r="N154" s="23"/>
      <c r="O154" s="23"/>
    </row>
    <row r="155" spans="1:15">
      <c r="A155" s="18">
        <v>430170153</v>
      </c>
      <c r="B155" s="18">
        <v>430</v>
      </c>
      <c r="C155" s="19" t="s">
        <v>113</v>
      </c>
      <c r="D155" s="18">
        <v>170</v>
      </c>
      <c r="E155" s="19" t="s">
        <v>74</v>
      </c>
      <c r="F155" s="18">
        <v>153</v>
      </c>
      <c r="G155" s="19" t="s">
        <v>120</v>
      </c>
      <c r="H155" s="20">
        <v>1</v>
      </c>
      <c r="I155" s="21">
        <v>10110</v>
      </c>
      <c r="J155" s="21">
        <v>158</v>
      </c>
      <c r="K155" s="21">
        <v>893</v>
      </c>
      <c r="L155" s="21">
        <v>0</v>
      </c>
      <c r="M155" s="22">
        <f t="shared" si="2"/>
        <v>11161</v>
      </c>
      <c r="N155" s="23"/>
      <c r="O155" s="23"/>
    </row>
    <row r="156" spans="1:15">
      <c r="A156" s="18">
        <v>430170158</v>
      </c>
      <c r="B156" s="18">
        <v>430</v>
      </c>
      <c r="C156" s="19" t="s">
        <v>113</v>
      </c>
      <c r="D156" s="18">
        <v>170</v>
      </c>
      <c r="E156" s="19" t="s">
        <v>74</v>
      </c>
      <c r="F156" s="18">
        <v>158</v>
      </c>
      <c r="G156" s="19" t="s">
        <v>121</v>
      </c>
      <c r="H156" s="20">
        <v>3</v>
      </c>
      <c r="I156" s="21">
        <v>9387</v>
      </c>
      <c r="J156" s="21">
        <v>3107</v>
      </c>
      <c r="K156" s="21">
        <v>893</v>
      </c>
      <c r="L156" s="21">
        <v>0</v>
      </c>
      <c r="M156" s="22">
        <f t="shared" si="2"/>
        <v>13387</v>
      </c>
      <c r="N156" s="23"/>
      <c r="O156" s="23"/>
    </row>
    <row r="157" spans="1:15">
      <c r="A157" s="18">
        <v>430170170</v>
      </c>
      <c r="B157" s="18">
        <v>430</v>
      </c>
      <c r="C157" s="19" t="s">
        <v>113</v>
      </c>
      <c r="D157" s="18">
        <v>170</v>
      </c>
      <c r="E157" s="19" t="s">
        <v>74</v>
      </c>
      <c r="F157" s="18">
        <v>170</v>
      </c>
      <c r="G157" s="19" t="s">
        <v>74</v>
      </c>
      <c r="H157" s="20">
        <v>531</v>
      </c>
      <c r="I157" s="21">
        <v>9559</v>
      </c>
      <c r="J157" s="21">
        <v>3071</v>
      </c>
      <c r="K157" s="21">
        <v>893</v>
      </c>
      <c r="L157" s="21">
        <v>0</v>
      </c>
      <c r="M157" s="22">
        <f t="shared" si="2"/>
        <v>13523</v>
      </c>
      <c r="N157" s="23"/>
      <c r="O157" s="23"/>
    </row>
    <row r="158" spans="1:15">
      <c r="A158" s="18">
        <v>430170174</v>
      </c>
      <c r="B158" s="18">
        <v>430</v>
      </c>
      <c r="C158" s="19" t="s">
        <v>113</v>
      </c>
      <c r="D158" s="18">
        <v>170</v>
      </c>
      <c r="E158" s="19" t="s">
        <v>74</v>
      </c>
      <c r="F158" s="18">
        <v>174</v>
      </c>
      <c r="G158" s="19" t="s">
        <v>122</v>
      </c>
      <c r="H158" s="20">
        <v>25</v>
      </c>
      <c r="I158" s="21">
        <v>8896</v>
      </c>
      <c r="J158" s="21">
        <v>3205</v>
      </c>
      <c r="K158" s="21">
        <v>893</v>
      </c>
      <c r="L158" s="21">
        <v>0</v>
      </c>
      <c r="M158" s="22">
        <f t="shared" si="2"/>
        <v>12994</v>
      </c>
      <c r="N158" s="23"/>
      <c r="O158" s="23"/>
    </row>
    <row r="159" spans="1:15">
      <c r="A159" s="18">
        <v>430170177</v>
      </c>
      <c r="B159" s="18">
        <v>430</v>
      </c>
      <c r="C159" s="19" t="s">
        <v>113</v>
      </c>
      <c r="D159" s="18">
        <v>170</v>
      </c>
      <c r="E159" s="19" t="s">
        <v>74</v>
      </c>
      <c r="F159" s="18">
        <v>177</v>
      </c>
      <c r="G159" s="19" t="s">
        <v>123</v>
      </c>
      <c r="H159" s="20">
        <v>1</v>
      </c>
      <c r="I159" s="21">
        <v>9387</v>
      </c>
      <c r="J159" s="21">
        <v>2883</v>
      </c>
      <c r="K159" s="21">
        <v>893</v>
      </c>
      <c r="L159" s="21">
        <v>0</v>
      </c>
      <c r="M159" s="22">
        <f t="shared" si="2"/>
        <v>13163</v>
      </c>
      <c r="N159" s="23"/>
      <c r="O159" s="23"/>
    </row>
    <row r="160" spans="1:15">
      <c r="A160" s="18">
        <v>430170198</v>
      </c>
      <c r="B160" s="18">
        <v>430</v>
      </c>
      <c r="C160" s="19" t="s">
        <v>113</v>
      </c>
      <c r="D160" s="18">
        <v>170</v>
      </c>
      <c r="E160" s="19" t="s">
        <v>74</v>
      </c>
      <c r="F160" s="18">
        <v>198</v>
      </c>
      <c r="G160" s="19" t="s">
        <v>75</v>
      </c>
      <c r="H160" s="20">
        <v>4</v>
      </c>
      <c r="I160" s="21">
        <v>9852</v>
      </c>
      <c r="J160" s="21">
        <v>2692</v>
      </c>
      <c r="K160" s="21">
        <v>893</v>
      </c>
      <c r="L160" s="21">
        <v>0</v>
      </c>
      <c r="M160" s="22">
        <f t="shared" si="2"/>
        <v>13437</v>
      </c>
      <c r="N160" s="23"/>
      <c r="O160" s="23"/>
    </row>
    <row r="161" spans="1:15">
      <c r="A161" s="18">
        <v>430170213</v>
      </c>
      <c r="B161" s="18">
        <v>430</v>
      </c>
      <c r="C161" s="19" t="s">
        <v>113</v>
      </c>
      <c r="D161" s="18">
        <v>170</v>
      </c>
      <c r="E161" s="19" t="s">
        <v>74</v>
      </c>
      <c r="F161" s="18">
        <v>213</v>
      </c>
      <c r="G161" s="19" t="s">
        <v>124</v>
      </c>
      <c r="H161" s="20">
        <v>1</v>
      </c>
      <c r="I161" s="21">
        <v>8303</v>
      </c>
      <c r="J161" s="21">
        <v>5097</v>
      </c>
      <c r="K161" s="21">
        <v>893</v>
      </c>
      <c r="L161" s="21">
        <v>0</v>
      </c>
      <c r="M161" s="22">
        <f t="shared" si="2"/>
        <v>14293</v>
      </c>
      <c r="N161" s="23"/>
      <c r="O161" s="23"/>
    </row>
    <row r="162" spans="1:15">
      <c r="A162" s="18">
        <v>430170271</v>
      </c>
      <c r="B162" s="18">
        <v>430</v>
      </c>
      <c r="C162" s="19" t="s">
        <v>113</v>
      </c>
      <c r="D162" s="18">
        <v>170</v>
      </c>
      <c r="E162" s="19" t="s">
        <v>74</v>
      </c>
      <c r="F162" s="18">
        <v>271</v>
      </c>
      <c r="G162" s="19" t="s">
        <v>125</v>
      </c>
      <c r="H162" s="20">
        <v>51</v>
      </c>
      <c r="I162" s="21">
        <v>9934</v>
      </c>
      <c r="J162" s="21">
        <v>2239</v>
      </c>
      <c r="K162" s="21">
        <v>893</v>
      </c>
      <c r="L162" s="21">
        <v>0</v>
      </c>
      <c r="M162" s="22">
        <f t="shared" si="2"/>
        <v>13066</v>
      </c>
      <c r="N162" s="23"/>
      <c r="O162" s="23"/>
    </row>
    <row r="163" spans="1:15">
      <c r="A163" s="18">
        <v>430170304</v>
      </c>
      <c r="B163" s="18">
        <v>430</v>
      </c>
      <c r="C163" s="19" t="s">
        <v>113</v>
      </c>
      <c r="D163" s="18">
        <v>170</v>
      </c>
      <c r="E163" s="19" t="s">
        <v>74</v>
      </c>
      <c r="F163" s="18">
        <v>304</v>
      </c>
      <c r="G163" s="19" t="s">
        <v>78</v>
      </c>
      <c r="H163" s="20">
        <v>1</v>
      </c>
      <c r="I163" s="21">
        <v>10110</v>
      </c>
      <c r="J163" s="21">
        <v>2865</v>
      </c>
      <c r="K163" s="21">
        <v>893</v>
      </c>
      <c r="L163" s="21">
        <v>0</v>
      </c>
      <c r="M163" s="22">
        <f t="shared" si="2"/>
        <v>13868</v>
      </c>
      <c r="N163" s="23"/>
      <c r="O163" s="23"/>
    </row>
    <row r="164" spans="1:15">
      <c r="A164" s="18">
        <v>430170308</v>
      </c>
      <c r="B164" s="18">
        <v>430</v>
      </c>
      <c r="C164" s="19" t="s">
        <v>113</v>
      </c>
      <c r="D164" s="18">
        <v>170</v>
      </c>
      <c r="E164" s="19" t="s">
        <v>74</v>
      </c>
      <c r="F164" s="18">
        <v>308</v>
      </c>
      <c r="G164" s="19" t="s">
        <v>28</v>
      </c>
      <c r="H164" s="20">
        <v>2</v>
      </c>
      <c r="I164" s="21">
        <v>9508</v>
      </c>
      <c r="J164" s="21">
        <v>5064</v>
      </c>
      <c r="K164" s="21">
        <v>893</v>
      </c>
      <c r="L164" s="21">
        <v>0</v>
      </c>
      <c r="M164" s="22">
        <f t="shared" si="2"/>
        <v>15465</v>
      </c>
      <c r="N164" s="23"/>
      <c r="O164" s="23"/>
    </row>
    <row r="165" spans="1:15">
      <c r="A165" s="18">
        <v>430170314</v>
      </c>
      <c r="B165" s="18">
        <v>430</v>
      </c>
      <c r="C165" s="19" t="s">
        <v>113</v>
      </c>
      <c r="D165" s="18">
        <v>170</v>
      </c>
      <c r="E165" s="19" t="s">
        <v>74</v>
      </c>
      <c r="F165" s="18">
        <v>314</v>
      </c>
      <c r="G165" s="19" t="s">
        <v>37</v>
      </c>
      <c r="H165" s="20">
        <v>1</v>
      </c>
      <c r="I165" s="21">
        <v>9207</v>
      </c>
      <c r="J165" s="21">
        <v>6838</v>
      </c>
      <c r="K165" s="21">
        <v>893</v>
      </c>
      <c r="L165" s="21">
        <v>0</v>
      </c>
      <c r="M165" s="22">
        <f t="shared" si="2"/>
        <v>16938</v>
      </c>
      <c r="N165" s="23"/>
      <c r="O165" s="23"/>
    </row>
    <row r="166" spans="1:15">
      <c r="A166" s="18">
        <v>430170321</v>
      </c>
      <c r="B166" s="18">
        <v>430</v>
      </c>
      <c r="C166" s="19" t="s">
        <v>113</v>
      </c>
      <c r="D166" s="18">
        <v>170</v>
      </c>
      <c r="E166" s="19" t="s">
        <v>74</v>
      </c>
      <c r="F166" s="18">
        <v>321</v>
      </c>
      <c r="G166" s="19" t="s">
        <v>126</v>
      </c>
      <c r="H166" s="20">
        <v>4</v>
      </c>
      <c r="I166" s="21">
        <v>9387</v>
      </c>
      <c r="J166" s="21">
        <v>4793</v>
      </c>
      <c r="K166" s="21">
        <v>893</v>
      </c>
      <c r="L166" s="21">
        <v>0</v>
      </c>
      <c r="M166" s="22">
        <f t="shared" si="2"/>
        <v>15073</v>
      </c>
      <c r="N166" s="23"/>
      <c r="O166" s="23"/>
    </row>
    <row r="167" spans="1:15">
      <c r="A167" s="18">
        <v>430170322</v>
      </c>
      <c r="B167" s="18">
        <v>430</v>
      </c>
      <c r="C167" s="19" t="s">
        <v>113</v>
      </c>
      <c r="D167" s="18">
        <v>170</v>
      </c>
      <c r="E167" s="19" t="s">
        <v>74</v>
      </c>
      <c r="F167" s="18">
        <v>322</v>
      </c>
      <c r="G167" s="19" t="s">
        <v>127</v>
      </c>
      <c r="H167" s="20">
        <v>11</v>
      </c>
      <c r="I167" s="21">
        <v>9267</v>
      </c>
      <c r="J167" s="21">
        <v>4181</v>
      </c>
      <c r="K167" s="21">
        <v>893</v>
      </c>
      <c r="L167" s="21">
        <v>0</v>
      </c>
      <c r="M167" s="22">
        <f t="shared" si="2"/>
        <v>14341</v>
      </c>
      <c r="N167" s="23"/>
      <c r="O167" s="23"/>
    </row>
    <row r="168" spans="1:15">
      <c r="A168" s="18">
        <v>430170326</v>
      </c>
      <c r="B168" s="18">
        <v>430</v>
      </c>
      <c r="C168" s="19" t="s">
        <v>113</v>
      </c>
      <c r="D168" s="18">
        <v>170</v>
      </c>
      <c r="E168" s="19" t="s">
        <v>74</v>
      </c>
      <c r="F168" s="18">
        <v>326</v>
      </c>
      <c r="G168" s="19" t="s">
        <v>128</v>
      </c>
      <c r="H168" s="20">
        <v>3</v>
      </c>
      <c r="I168" s="21">
        <v>9508</v>
      </c>
      <c r="J168" s="21">
        <v>3078</v>
      </c>
      <c r="K168" s="21">
        <v>893</v>
      </c>
      <c r="L168" s="21">
        <v>0</v>
      </c>
      <c r="M168" s="22">
        <f t="shared" si="2"/>
        <v>13479</v>
      </c>
      <c r="N168" s="23"/>
      <c r="O168" s="23"/>
    </row>
    <row r="169" spans="1:15">
      <c r="A169" s="18">
        <v>430170348</v>
      </c>
      <c r="B169" s="18">
        <v>430</v>
      </c>
      <c r="C169" s="19" t="s">
        <v>113</v>
      </c>
      <c r="D169" s="18">
        <v>170</v>
      </c>
      <c r="E169" s="19" t="s">
        <v>74</v>
      </c>
      <c r="F169" s="18">
        <v>348</v>
      </c>
      <c r="G169" s="19" t="s">
        <v>112</v>
      </c>
      <c r="H169" s="20">
        <v>24</v>
      </c>
      <c r="I169" s="21">
        <v>11009</v>
      </c>
      <c r="J169" s="21">
        <v>15</v>
      </c>
      <c r="K169" s="21">
        <v>893</v>
      </c>
      <c r="L169" s="21">
        <v>0</v>
      </c>
      <c r="M169" s="22">
        <f t="shared" si="2"/>
        <v>11917</v>
      </c>
      <c r="N169" s="23"/>
      <c r="O169" s="23"/>
    </row>
    <row r="170" spans="1:15">
      <c r="A170" s="18">
        <v>430170616</v>
      </c>
      <c r="B170" s="18">
        <v>430</v>
      </c>
      <c r="C170" s="19" t="s">
        <v>113</v>
      </c>
      <c r="D170" s="18">
        <v>170</v>
      </c>
      <c r="E170" s="19" t="s">
        <v>74</v>
      </c>
      <c r="F170" s="18">
        <v>616</v>
      </c>
      <c r="G170" s="19" t="s">
        <v>94</v>
      </c>
      <c r="H170" s="20">
        <v>1</v>
      </c>
      <c r="I170" s="21">
        <v>10110</v>
      </c>
      <c r="J170" s="21">
        <v>2693</v>
      </c>
      <c r="K170" s="21">
        <v>893</v>
      </c>
      <c r="L170" s="21">
        <v>0</v>
      </c>
      <c r="M170" s="22">
        <f t="shared" si="2"/>
        <v>13696</v>
      </c>
      <c r="N170" s="23"/>
      <c r="O170" s="23"/>
    </row>
    <row r="171" spans="1:15">
      <c r="A171" s="18">
        <v>430170620</v>
      </c>
      <c r="B171" s="18">
        <v>430</v>
      </c>
      <c r="C171" s="19" t="s">
        <v>113</v>
      </c>
      <c r="D171" s="18">
        <v>170</v>
      </c>
      <c r="E171" s="19" t="s">
        <v>74</v>
      </c>
      <c r="F171" s="18">
        <v>620</v>
      </c>
      <c r="G171" s="19" t="s">
        <v>129</v>
      </c>
      <c r="H171" s="20">
        <v>11</v>
      </c>
      <c r="I171" s="21">
        <v>9997</v>
      </c>
      <c r="J171" s="21">
        <v>4024</v>
      </c>
      <c r="K171" s="21">
        <v>893</v>
      </c>
      <c r="L171" s="21">
        <v>0</v>
      </c>
      <c r="M171" s="22">
        <f t="shared" si="2"/>
        <v>14914</v>
      </c>
      <c r="N171" s="23"/>
      <c r="O171" s="23"/>
    </row>
    <row r="172" spans="1:15">
      <c r="A172" s="18">
        <v>430170695</v>
      </c>
      <c r="B172" s="18">
        <v>430</v>
      </c>
      <c r="C172" s="19" t="s">
        <v>113</v>
      </c>
      <c r="D172" s="18">
        <v>170</v>
      </c>
      <c r="E172" s="19" t="s">
        <v>74</v>
      </c>
      <c r="F172" s="18">
        <v>695</v>
      </c>
      <c r="G172" s="19" t="s">
        <v>130</v>
      </c>
      <c r="H172" s="20">
        <v>1</v>
      </c>
      <c r="I172" s="21">
        <v>10110</v>
      </c>
      <c r="J172" s="21">
        <v>4702</v>
      </c>
      <c r="K172" s="21">
        <v>893</v>
      </c>
      <c r="L172" s="21">
        <v>0</v>
      </c>
      <c r="M172" s="22">
        <f t="shared" si="2"/>
        <v>15705</v>
      </c>
      <c r="N172" s="23"/>
      <c r="O172" s="23"/>
    </row>
    <row r="173" spans="1:15">
      <c r="A173" s="18">
        <v>430170710</v>
      </c>
      <c r="B173" s="18">
        <v>430</v>
      </c>
      <c r="C173" s="19" t="s">
        <v>113</v>
      </c>
      <c r="D173" s="18">
        <v>170</v>
      </c>
      <c r="E173" s="19" t="s">
        <v>74</v>
      </c>
      <c r="F173" s="18">
        <v>710</v>
      </c>
      <c r="G173" s="19" t="s">
        <v>80</v>
      </c>
      <c r="H173" s="20">
        <v>5</v>
      </c>
      <c r="I173" s="21">
        <v>10153</v>
      </c>
      <c r="J173" s="21">
        <v>3377</v>
      </c>
      <c r="K173" s="21">
        <v>893</v>
      </c>
      <c r="L173" s="21">
        <v>0</v>
      </c>
      <c r="M173" s="22">
        <f t="shared" si="2"/>
        <v>14423</v>
      </c>
      <c r="N173" s="23"/>
      <c r="O173" s="23"/>
    </row>
    <row r="174" spans="1:15">
      <c r="A174" s="18">
        <v>430170725</v>
      </c>
      <c r="B174" s="18">
        <v>430</v>
      </c>
      <c r="C174" s="19" t="s">
        <v>113</v>
      </c>
      <c r="D174" s="18">
        <v>170</v>
      </c>
      <c r="E174" s="19" t="s">
        <v>74</v>
      </c>
      <c r="F174" s="18">
        <v>725</v>
      </c>
      <c r="G174" s="19" t="s">
        <v>131</v>
      </c>
      <c r="H174" s="20">
        <v>6</v>
      </c>
      <c r="I174" s="21">
        <v>10110</v>
      </c>
      <c r="J174" s="21">
        <v>4444</v>
      </c>
      <c r="K174" s="21">
        <v>893</v>
      </c>
      <c r="L174" s="21">
        <v>0</v>
      </c>
      <c r="M174" s="22">
        <f t="shared" si="2"/>
        <v>15447</v>
      </c>
      <c r="N174" s="23"/>
      <c r="O174" s="23"/>
    </row>
    <row r="175" spans="1:15">
      <c r="A175" s="18">
        <v>430170730</v>
      </c>
      <c r="B175" s="18">
        <v>430</v>
      </c>
      <c r="C175" s="19" t="s">
        <v>113</v>
      </c>
      <c r="D175" s="18">
        <v>170</v>
      </c>
      <c r="E175" s="19" t="s">
        <v>74</v>
      </c>
      <c r="F175" s="18">
        <v>730</v>
      </c>
      <c r="G175" s="19" t="s">
        <v>132</v>
      </c>
      <c r="H175" s="20">
        <v>17</v>
      </c>
      <c r="I175" s="21">
        <v>10110</v>
      </c>
      <c r="J175" s="21">
        <v>2590</v>
      </c>
      <c r="K175" s="21">
        <v>893</v>
      </c>
      <c r="L175" s="21">
        <v>0</v>
      </c>
      <c r="M175" s="22">
        <f t="shared" si="2"/>
        <v>13593</v>
      </c>
      <c r="N175" s="23"/>
      <c r="O175" s="23"/>
    </row>
    <row r="176" spans="1:15">
      <c r="A176" s="18">
        <v>430170735</v>
      </c>
      <c r="B176" s="18">
        <v>430</v>
      </c>
      <c r="C176" s="19" t="s">
        <v>113</v>
      </c>
      <c r="D176" s="18">
        <v>170</v>
      </c>
      <c r="E176" s="19" t="s">
        <v>74</v>
      </c>
      <c r="F176" s="18">
        <v>735</v>
      </c>
      <c r="G176" s="19" t="s">
        <v>133</v>
      </c>
      <c r="H176" s="20">
        <v>2</v>
      </c>
      <c r="I176" s="21">
        <v>9508</v>
      </c>
      <c r="J176" s="21">
        <v>2723</v>
      </c>
      <c r="K176" s="21">
        <v>893</v>
      </c>
      <c r="L176" s="21">
        <v>0</v>
      </c>
      <c r="M176" s="22">
        <f t="shared" si="2"/>
        <v>13124</v>
      </c>
      <c r="N176" s="23"/>
      <c r="O176" s="23"/>
    </row>
    <row r="177" spans="1:15">
      <c r="A177" s="18">
        <v>430170775</v>
      </c>
      <c r="B177" s="18">
        <v>430</v>
      </c>
      <c r="C177" s="19" t="s">
        <v>113</v>
      </c>
      <c r="D177" s="18">
        <v>170</v>
      </c>
      <c r="E177" s="19" t="s">
        <v>74</v>
      </c>
      <c r="F177" s="18">
        <v>775</v>
      </c>
      <c r="G177" s="19" t="s">
        <v>134</v>
      </c>
      <c r="H177" s="20">
        <v>2</v>
      </c>
      <c r="I177" s="21">
        <v>10110</v>
      </c>
      <c r="J177" s="21">
        <v>921</v>
      </c>
      <c r="K177" s="21">
        <v>893</v>
      </c>
      <c r="L177" s="21">
        <v>0</v>
      </c>
      <c r="M177" s="22">
        <f t="shared" si="2"/>
        <v>11924</v>
      </c>
      <c r="N177" s="23"/>
      <c r="O177" s="23"/>
    </row>
    <row r="178" spans="1:15">
      <c r="A178" s="18">
        <v>431149128</v>
      </c>
      <c r="B178" s="18">
        <v>431</v>
      </c>
      <c r="C178" s="19" t="s">
        <v>135</v>
      </c>
      <c r="D178" s="18">
        <v>149</v>
      </c>
      <c r="E178" s="19" t="s">
        <v>88</v>
      </c>
      <c r="F178" s="18">
        <v>128</v>
      </c>
      <c r="G178" s="19" t="s">
        <v>136</v>
      </c>
      <c r="H178" s="20">
        <v>2</v>
      </c>
      <c r="I178" s="21">
        <v>8254</v>
      </c>
      <c r="J178" s="21">
        <v>177</v>
      </c>
      <c r="K178" s="21">
        <v>893</v>
      </c>
      <c r="L178" s="21">
        <v>0</v>
      </c>
      <c r="M178" s="22">
        <f t="shared" si="2"/>
        <v>9324</v>
      </c>
      <c r="N178" s="23"/>
      <c r="O178" s="23"/>
    </row>
    <row r="179" spans="1:15">
      <c r="A179" s="18">
        <v>431149149</v>
      </c>
      <c r="B179" s="18">
        <v>431</v>
      </c>
      <c r="C179" s="19" t="s">
        <v>135</v>
      </c>
      <c r="D179" s="18">
        <v>149</v>
      </c>
      <c r="E179" s="19" t="s">
        <v>88</v>
      </c>
      <c r="F179" s="18">
        <v>149</v>
      </c>
      <c r="G179" s="19" t="s">
        <v>88</v>
      </c>
      <c r="H179" s="20">
        <v>271</v>
      </c>
      <c r="I179" s="21">
        <v>11593</v>
      </c>
      <c r="J179" s="21">
        <v>0</v>
      </c>
      <c r="K179" s="21">
        <v>893</v>
      </c>
      <c r="L179" s="21">
        <v>0</v>
      </c>
      <c r="M179" s="22">
        <f t="shared" si="2"/>
        <v>12486</v>
      </c>
      <c r="N179" s="23"/>
      <c r="O179" s="23"/>
    </row>
    <row r="180" spans="1:15">
      <c r="A180" s="18">
        <v>431149181</v>
      </c>
      <c r="B180" s="18">
        <v>431</v>
      </c>
      <c r="C180" s="19" t="s">
        <v>135</v>
      </c>
      <c r="D180" s="18">
        <v>149</v>
      </c>
      <c r="E180" s="19" t="s">
        <v>88</v>
      </c>
      <c r="F180" s="18">
        <v>181</v>
      </c>
      <c r="G180" s="19" t="s">
        <v>90</v>
      </c>
      <c r="H180" s="20">
        <v>7</v>
      </c>
      <c r="I180" s="21">
        <v>9005</v>
      </c>
      <c r="J180" s="21">
        <v>262</v>
      </c>
      <c r="K180" s="21">
        <v>893</v>
      </c>
      <c r="L180" s="21">
        <v>0</v>
      </c>
      <c r="M180" s="22">
        <f t="shared" si="2"/>
        <v>10160</v>
      </c>
      <c r="N180" s="23"/>
      <c r="O180" s="23"/>
    </row>
    <row r="181" spans="1:15">
      <c r="A181" s="18">
        <v>432712020</v>
      </c>
      <c r="B181" s="18">
        <v>432</v>
      </c>
      <c r="C181" s="19" t="s">
        <v>137</v>
      </c>
      <c r="D181" s="18">
        <v>712</v>
      </c>
      <c r="E181" s="19" t="s">
        <v>138</v>
      </c>
      <c r="F181" s="18">
        <v>20</v>
      </c>
      <c r="G181" s="19" t="s">
        <v>139</v>
      </c>
      <c r="H181" s="20">
        <v>62</v>
      </c>
      <c r="I181" s="21">
        <v>8299</v>
      </c>
      <c r="J181" s="21">
        <v>2154</v>
      </c>
      <c r="K181" s="21">
        <v>893</v>
      </c>
      <c r="L181" s="21">
        <v>0</v>
      </c>
      <c r="M181" s="22">
        <f t="shared" si="2"/>
        <v>11346</v>
      </c>
      <c r="N181" s="23"/>
      <c r="O181" s="23"/>
    </row>
    <row r="182" spans="1:15">
      <c r="A182" s="18">
        <v>432712036</v>
      </c>
      <c r="B182" s="18">
        <v>432</v>
      </c>
      <c r="C182" s="19" t="s">
        <v>137</v>
      </c>
      <c r="D182" s="18">
        <v>712</v>
      </c>
      <c r="E182" s="19" t="s">
        <v>138</v>
      </c>
      <c r="F182" s="18">
        <v>36</v>
      </c>
      <c r="G182" s="19" t="s">
        <v>140</v>
      </c>
      <c r="H182" s="20">
        <v>1</v>
      </c>
      <c r="I182" s="21">
        <v>9905.2922051282058</v>
      </c>
      <c r="J182" s="21">
        <v>3837</v>
      </c>
      <c r="K182" s="21">
        <v>893</v>
      </c>
      <c r="L182" s="21">
        <v>0</v>
      </c>
      <c r="M182" s="22">
        <f t="shared" si="2"/>
        <v>14635.292205128206</v>
      </c>
      <c r="N182" s="23"/>
      <c r="O182" s="23"/>
    </row>
    <row r="183" spans="1:15">
      <c r="A183" s="18">
        <v>432712261</v>
      </c>
      <c r="B183" s="18">
        <v>432</v>
      </c>
      <c r="C183" s="19" t="s">
        <v>137</v>
      </c>
      <c r="D183" s="18">
        <v>712</v>
      </c>
      <c r="E183" s="19" t="s">
        <v>138</v>
      </c>
      <c r="F183" s="18">
        <v>261</v>
      </c>
      <c r="G183" s="19" t="s">
        <v>141</v>
      </c>
      <c r="H183" s="20">
        <v>11</v>
      </c>
      <c r="I183" s="21">
        <v>8524</v>
      </c>
      <c r="J183" s="21">
        <v>3873</v>
      </c>
      <c r="K183" s="21">
        <v>893</v>
      </c>
      <c r="L183" s="21">
        <v>0</v>
      </c>
      <c r="M183" s="22">
        <f t="shared" si="2"/>
        <v>13290</v>
      </c>
      <c r="N183" s="23"/>
      <c r="O183" s="23"/>
    </row>
    <row r="184" spans="1:15">
      <c r="A184" s="18">
        <v>432712300</v>
      </c>
      <c r="B184" s="18">
        <v>432</v>
      </c>
      <c r="C184" s="19" t="s">
        <v>137</v>
      </c>
      <c r="D184" s="18">
        <v>712</v>
      </c>
      <c r="E184" s="19" t="s">
        <v>138</v>
      </c>
      <c r="F184" s="18">
        <v>300</v>
      </c>
      <c r="G184" s="19" t="s">
        <v>142</v>
      </c>
      <c r="H184" s="20">
        <v>4</v>
      </c>
      <c r="I184" s="21">
        <v>9942</v>
      </c>
      <c r="J184" s="21">
        <v>19757</v>
      </c>
      <c r="K184" s="21">
        <v>893</v>
      </c>
      <c r="L184" s="21">
        <v>0</v>
      </c>
      <c r="M184" s="22">
        <f t="shared" si="2"/>
        <v>30592</v>
      </c>
      <c r="N184" s="23"/>
      <c r="O184" s="23"/>
    </row>
    <row r="185" spans="1:15">
      <c r="A185" s="18">
        <v>432712645</v>
      </c>
      <c r="B185" s="18">
        <v>432</v>
      </c>
      <c r="C185" s="19" t="s">
        <v>137</v>
      </c>
      <c r="D185" s="18">
        <v>712</v>
      </c>
      <c r="E185" s="19" t="s">
        <v>138</v>
      </c>
      <c r="F185" s="18">
        <v>645</v>
      </c>
      <c r="G185" s="19" t="s">
        <v>143</v>
      </c>
      <c r="H185" s="20">
        <v>55</v>
      </c>
      <c r="I185" s="21">
        <v>9011</v>
      </c>
      <c r="J185" s="21">
        <v>3356</v>
      </c>
      <c r="K185" s="21">
        <v>893</v>
      </c>
      <c r="L185" s="21">
        <v>0</v>
      </c>
      <c r="M185" s="22">
        <f t="shared" si="2"/>
        <v>13260</v>
      </c>
      <c r="N185" s="23"/>
      <c r="O185" s="23"/>
    </row>
    <row r="186" spans="1:15">
      <c r="A186" s="18">
        <v>432712660</v>
      </c>
      <c r="B186" s="18">
        <v>432</v>
      </c>
      <c r="C186" s="19" t="s">
        <v>137</v>
      </c>
      <c r="D186" s="18">
        <v>712</v>
      </c>
      <c r="E186" s="19" t="s">
        <v>138</v>
      </c>
      <c r="F186" s="18">
        <v>660</v>
      </c>
      <c r="G186" s="19" t="s">
        <v>144</v>
      </c>
      <c r="H186" s="20">
        <v>65</v>
      </c>
      <c r="I186" s="21">
        <v>8514</v>
      </c>
      <c r="J186" s="21">
        <v>6851</v>
      </c>
      <c r="K186" s="21">
        <v>893</v>
      </c>
      <c r="L186" s="21">
        <v>0</v>
      </c>
      <c r="M186" s="22">
        <f t="shared" si="2"/>
        <v>16258</v>
      </c>
      <c r="N186" s="23"/>
      <c r="O186" s="23"/>
    </row>
    <row r="187" spans="1:15">
      <c r="A187" s="18">
        <v>432712712</v>
      </c>
      <c r="B187" s="18">
        <v>432</v>
      </c>
      <c r="C187" s="19" t="s">
        <v>137</v>
      </c>
      <c r="D187" s="18">
        <v>712</v>
      </c>
      <c r="E187" s="19" t="s">
        <v>138</v>
      </c>
      <c r="F187" s="18">
        <v>712</v>
      </c>
      <c r="G187" s="19" t="s">
        <v>138</v>
      </c>
      <c r="H187" s="20">
        <v>45</v>
      </c>
      <c r="I187" s="21">
        <v>8984</v>
      </c>
      <c r="J187" s="21">
        <v>5733</v>
      </c>
      <c r="K187" s="21">
        <v>893</v>
      </c>
      <c r="L187" s="21">
        <v>0</v>
      </c>
      <c r="M187" s="22">
        <f t="shared" si="2"/>
        <v>15610</v>
      </c>
      <c r="N187" s="23"/>
      <c r="O187" s="23"/>
    </row>
    <row r="188" spans="1:15">
      <c r="A188" s="18">
        <v>435301009</v>
      </c>
      <c r="B188" s="18">
        <v>435</v>
      </c>
      <c r="C188" s="19" t="s">
        <v>145</v>
      </c>
      <c r="D188" s="18">
        <v>301</v>
      </c>
      <c r="E188" s="19" t="s">
        <v>146</v>
      </c>
      <c r="F188" s="18">
        <v>9</v>
      </c>
      <c r="G188" s="19" t="s">
        <v>96</v>
      </c>
      <c r="H188" s="20">
        <v>2</v>
      </c>
      <c r="I188" s="21">
        <v>9585</v>
      </c>
      <c r="J188" s="21">
        <v>4641</v>
      </c>
      <c r="K188" s="21">
        <v>893</v>
      </c>
      <c r="L188" s="21">
        <v>0</v>
      </c>
      <c r="M188" s="22">
        <f t="shared" si="2"/>
        <v>15119</v>
      </c>
      <c r="N188" s="23"/>
      <c r="O188" s="23"/>
    </row>
    <row r="189" spans="1:15">
      <c r="A189" s="18">
        <v>435301031</v>
      </c>
      <c r="B189" s="18">
        <v>435</v>
      </c>
      <c r="C189" s="19" t="s">
        <v>145</v>
      </c>
      <c r="D189" s="18">
        <v>301</v>
      </c>
      <c r="E189" s="19" t="s">
        <v>146</v>
      </c>
      <c r="F189" s="18">
        <v>31</v>
      </c>
      <c r="G189" s="19" t="s">
        <v>87</v>
      </c>
      <c r="H189" s="20">
        <v>159</v>
      </c>
      <c r="I189" s="21">
        <v>9145</v>
      </c>
      <c r="J189" s="21">
        <v>3907</v>
      </c>
      <c r="K189" s="21">
        <v>893</v>
      </c>
      <c r="L189" s="21">
        <v>0</v>
      </c>
      <c r="M189" s="22">
        <f t="shared" si="2"/>
        <v>13945</v>
      </c>
      <c r="N189" s="23"/>
      <c r="O189" s="23"/>
    </row>
    <row r="190" spans="1:15">
      <c r="A190" s="18">
        <v>435301056</v>
      </c>
      <c r="B190" s="18">
        <v>435</v>
      </c>
      <c r="C190" s="19" t="s">
        <v>145</v>
      </c>
      <c r="D190" s="18">
        <v>301</v>
      </c>
      <c r="E190" s="19" t="s">
        <v>146</v>
      </c>
      <c r="F190" s="18">
        <v>56</v>
      </c>
      <c r="G190" s="19" t="s">
        <v>147</v>
      </c>
      <c r="H190" s="20">
        <v>107</v>
      </c>
      <c r="I190" s="21">
        <v>8978</v>
      </c>
      <c r="J190" s="21">
        <v>2754</v>
      </c>
      <c r="K190" s="21">
        <v>893</v>
      </c>
      <c r="L190" s="21">
        <v>0</v>
      </c>
      <c r="M190" s="22">
        <f t="shared" si="2"/>
        <v>12625</v>
      </c>
      <c r="N190" s="23"/>
      <c r="O190" s="23"/>
    </row>
    <row r="191" spans="1:15">
      <c r="A191" s="18">
        <v>435301079</v>
      </c>
      <c r="B191" s="18">
        <v>435</v>
      </c>
      <c r="C191" s="19" t="s">
        <v>145</v>
      </c>
      <c r="D191" s="18">
        <v>301</v>
      </c>
      <c r="E191" s="19" t="s">
        <v>146</v>
      </c>
      <c r="F191" s="18">
        <v>79</v>
      </c>
      <c r="G191" s="19" t="s">
        <v>97</v>
      </c>
      <c r="H191" s="20">
        <v>138</v>
      </c>
      <c r="I191" s="21">
        <v>9061</v>
      </c>
      <c r="J191" s="21">
        <v>722</v>
      </c>
      <c r="K191" s="21">
        <v>893</v>
      </c>
      <c r="L191" s="21">
        <v>0</v>
      </c>
      <c r="M191" s="22">
        <f t="shared" si="2"/>
        <v>10676</v>
      </c>
      <c r="N191" s="23"/>
      <c r="O191" s="23"/>
    </row>
    <row r="192" spans="1:15">
      <c r="A192" s="18">
        <v>435301125</v>
      </c>
      <c r="B192" s="18">
        <v>435</v>
      </c>
      <c r="C192" s="19" t="s">
        <v>145</v>
      </c>
      <c r="D192" s="18">
        <v>301</v>
      </c>
      <c r="E192" s="19" t="s">
        <v>146</v>
      </c>
      <c r="F192" s="18">
        <v>125</v>
      </c>
      <c r="G192" s="19" t="s">
        <v>118</v>
      </c>
      <c r="H192" s="20">
        <v>1</v>
      </c>
      <c r="I192" s="21">
        <v>9585</v>
      </c>
      <c r="J192" s="21">
        <v>4865</v>
      </c>
      <c r="K192" s="21">
        <v>893</v>
      </c>
      <c r="L192" s="21">
        <v>0</v>
      </c>
      <c r="M192" s="22">
        <f t="shared" si="2"/>
        <v>15343</v>
      </c>
      <c r="N192" s="23"/>
      <c r="O192" s="23"/>
    </row>
    <row r="193" spans="1:15">
      <c r="A193" s="18">
        <v>435301155</v>
      </c>
      <c r="B193" s="18">
        <v>435</v>
      </c>
      <c r="C193" s="19" t="s">
        <v>145</v>
      </c>
      <c r="D193" s="18">
        <v>301</v>
      </c>
      <c r="E193" s="19" t="s">
        <v>146</v>
      </c>
      <c r="F193" s="18">
        <v>155</v>
      </c>
      <c r="G193" s="19" t="s">
        <v>23</v>
      </c>
      <c r="H193" s="20">
        <v>1</v>
      </c>
      <c r="I193" s="21">
        <v>7875</v>
      </c>
      <c r="J193" s="21">
        <v>5422</v>
      </c>
      <c r="K193" s="21">
        <v>893</v>
      </c>
      <c r="L193" s="21">
        <v>0</v>
      </c>
      <c r="M193" s="22">
        <f t="shared" si="2"/>
        <v>14190</v>
      </c>
      <c r="N193" s="23"/>
      <c r="O193" s="23"/>
    </row>
    <row r="194" spans="1:15">
      <c r="A194" s="18">
        <v>435301158</v>
      </c>
      <c r="B194" s="18">
        <v>435</v>
      </c>
      <c r="C194" s="19" t="s">
        <v>145</v>
      </c>
      <c r="D194" s="18">
        <v>301</v>
      </c>
      <c r="E194" s="19" t="s">
        <v>146</v>
      </c>
      <c r="F194" s="18">
        <v>158</v>
      </c>
      <c r="G194" s="19" t="s">
        <v>121</v>
      </c>
      <c r="H194" s="20">
        <v>1</v>
      </c>
      <c r="I194" s="21">
        <v>9371.3256372819851</v>
      </c>
      <c r="J194" s="21">
        <v>3101</v>
      </c>
      <c r="K194" s="21">
        <v>893</v>
      </c>
      <c r="L194" s="21">
        <v>0</v>
      </c>
      <c r="M194" s="22">
        <f t="shared" si="2"/>
        <v>13365.325637281985</v>
      </c>
      <c r="N194" s="23"/>
      <c r="O194" s="23"/>
    </row>
    <row r="195" spans="1:15">
      <c r="A195" s="18">
        <v>435301160</v>
      </c>
      <c r="B195" s="18">
        <v>435</v>
      </c>
      <c r="C195" s="19" t="s">
        <v>145</v>
      </c>
      <c r="D195" s="18">
        <v>301</v>
      </c>
      <c r="E195" s="19" t="s">
        <v>146</v>
      </c>
      <c r="F195" s="18">
        <v>160</v>
      </c>
      <c r="G195" s="19" t="s">
        <v>148</v>
      </c>
      <c r="H195" s="20">
        <v>213</v>
      </c>
      <c r="I195" s="21">
        <v>9659</v>
      </c>
      <c r="J195" s="21">
        <v>336</v>
      </c>
      <c r="K195" s="21">
        <v>893</v>
      </c>
      <c r="L195" s="21">
        <v>0</v>
      </c>
      <c r="M195" s="22">
        <f t="shared" si="2"/>
        <v>10888</v>
      </c>
      <c r="N195" s="23"/>
      <c r="O195" s="23"/>
    </row>
    <row r="196" spans="1:15">
      <c r="A196" s="18">
        <v>435301181</v>
      </c>
      <c r="B196" s="18">
        <v>435</v>
      </c>
      <c r="C196" s="19" t="s">
        <v>145</v>
      </c>
      <c r="D196" s="18">
        <v>301</v>
      </c>
      <c r="E196" s="19" t="s">
        <v>146</v>
      </c>
      <c r="F196" s="18">
        <v>181</v>
      </c>
      <c r="G196" s="19" t="s">
        <v>90</v>
      </c>
      <c r="H196" s="20">
        <v>2</v>
      </c>
      <c r="I196" s="21">
        <v>9585</v>
      </c>
      <c r="J196" s="21">
        <v>278</v>
      </c>
      <c r="K196" s="21">
        <v>893</v>
      </c>
      <c r="L196" s="21">
        <v>0</v>
      </c>
      <c r="M196" s="22">
        <f t="shared" si="2"/>
        <v>10756</v>
      </c>
      <c r="N196" s="23"/>
      <c r="O196" s="23"/>
    </row>
    <row r="197" spans="1:15">
      <c r="A197" s="18">
        <v>435301295</v>
      </c>
      <c r="B197" s="18">
        <v>435</v>
      </c>
      <c r="C197" s="19" t="s">
        <v>145</v>
      </c>
      <c r="D197" s="18">
        <v>301</v>
      </c>
      <c r="E197" s="19" t="s">
        <v>146</v>
      </c>
      <c r="F197" s="18">
        <v>295</v>
      </c>
      <c r="G197" s="19" t="s">
        <v>149</v>
      </c>
      <c r="H197" s="20">
        <v>67</v>
      </c>
      <c r="I197" s="21">
        <v>8852</v>
      </c>
      <c r="J197" s="21">
        <v>3288</v>
      </c>
      <c r="K197" s="21">
        <v>893</v>
      </c>
      <c r="L197" s="21">
        <v>0</v>
      </c>
      <c r="M197" s="22">
        <f t="shared" si="2"/>
        <v>13033</v>
      </c>
      <c r="N197" s="23"/>
      <c r="O197" s="23"/>
    </row>
    <row r="198" spans="1:15">
      <c r="A198" s="18">
        <v>435301301</v>
      </c>
      <c r="B198" s="18">
        <v>435</v>
      </c>
      <c r="C198" s="19" t="s">
        <v>145</v>
      </c>
      <c r="D198" s="18">
        <v>301</v>
      </c>
      <c r="E198" s="19" t="s">
        <v>146</v>
      </c>
      <c r="F198" s="18">
        <v>301</v>
      </c>
      <c r="G198" s="19" t="s">
        <v>146</v>
      </c>
      <c r="H198" s="20">
        <v>77</v>
      </c>
      <c r="I198" s="21">
        <v>9638</v>
      </c>
      <c r="J198" s="21">
        <v>2652</v>
      </c>
      <c r="K198" s="21">
        <v>893</v>
      </c>
      <c r="L198" s="21">
        <v>0</v>
      </c>
      <c r="M198" s="22">
        <f t="shared" si="2"/>
        <v>13183</v>
      </c>
      <c r="N198" s="23"/>
      <c r="O198" s="23"/>
    </row>
    <row r="199" spans="1:15">
      <c r="A199" s="18">
        <v>435301326</v>
      </c>
      <c r="B199" s="18">
        <v>435</v>
      </c>
      <c r="C199" s="19" t="s">
        <v>145</v>
      </c>
      <c r="D199" s="18">
        <v>301</v>
      </c>
      <c r="E199" s="19" t="s">
        <v>146</v>
      </c>
      <c r="F199" s="18">
        <v>326</v>
      </c>
      <c r="G199" s="19" t="s">
        <v>128</v>
      </c>
      <c r="H199" s="20">
        <v>5</v>
      </c>
      <c r="I199" s="21">
        <v>10159</v>
      </c>
      <c r="J199" s="21">
        <v>3289</v>
      </c>
      <c r="K199" s="21">
        <v>893</v>
      </c>
      <c r="L199" s="21">
        <v>0</v>
      </c>
      <c r="M199" s="22">
        <f t="shared" si="2"/>
        <v>14341</v>
      </c>
      <c r="N199" s="23"/>
      <c r="O199" s="23"/>
    </row>
    <row r="200" spans="1:15">
      <c r="A200" s="18">
        <v>435301600</v>
      </c>
      <c r="B200" s="18">
        <v>435</v>
      </c>
      <c r="C200" s="19" t="s">
        <v>145</v>
      </c>
      <c r="D200" s="18">
        <v>301</v>
      </c>
      <c r="E200" s="19" t="s">
        <v>146</v>
      </c>
      <c r="F200" s="18">
        <v>600</v>
      </c>
      <c r="G200" s="19" t="s">
        <v>150</v>
      </c>
      <c r="H200" s="20">
        <v>2</v>
      </c>
      <c r="I200" s="21">
        <v>8730</v>
      </c>
      <c r="J200" s="21">
        <v>3139</v>
      </c>
      <c r="K200" s="21">
        <v>893</v>
      </c>
      <c r="L200" s="21">
        <v>0</v>
      </c>
      <c r="M200" s="22">
        <f t="shared" si="2"/>
        <v>12762</v>
      </c>
      <c r="N200" s="23"/>
      <c r="O200" s="23"/>
    </row>
    <row r="201" spans="1:15">
      <c r="A201" s="18">
        <v>435301673</v>
      </c>
      <c r="B201" s="18">
        <v>435</v>
      </c>
      <c r="C201" s="19" t="s">
        <v>145</v>
      </c>
      <c r="D201" s="18">
        <v>301</v>
      </c>
      <c r="E201" s="19" t="s">
        <v>146</v>
      </c>
      <c r="F201" s="18">
        <v>673</v>
      </c>
      <c r="G201" s="19" t="s">
        <v>151</v>
      </c>
      <c r="H201" s="20">
        <v>18</v>
      </c>
      <c r="I201" s="21">
        <v>9140</v>
      </c>
      <c r="J201" s="21">
        <v>2833</v>
      </c>
      <c r="K201" s="21">
        <v>893</v>
      </c>
      <c r="L201" s="21">
        <v>0</v>
      </c>
      <c r="M201" s="22">
        <f t="shared" si="2"/>
        <v>12866</v>
      </c>
      <c r="N201" s="23"/>
      <c r="O201" s="23"/>
    </row>
    <row r="202" spans="1:15">
      <c r="A202" s="18">
        <v>435301735</v>
      </c>
      <c r="B202" s="18">
        <v>435</v>
      </c>
      <c r="C202" s="19" t="s">
        <v>145</v>
      </c>
      <c r="D202" s="18">
        <v>301</v>
      </c>
      <c r="E202" s="19" t="s">
        <v>146</v>
      </c>
      <c r="F202" s="18">
        <v>735</v>
      </c>
      <c r="G202" s="19" t="s">
        <v>133</v>
      </c>
      <c r="H202" s="20">
        <v>7</v>
      </c>
      <c r="I202" s="21">
        <v>9585</v>
      </c>
      <c r="J202" s="21">
        <v>2745</v>
      </c>
      <c r="K202" s="21">
        <v>893</v>
      </c>
      <c r="L202" s="21">
        <v>0</v>
      </c>
      <c r="M202" s="22">
        <f t="shared" si="2"/>
        <v>13223</v>
      </c>
      <c r="N202" s="23"/>
      <c r="O202" s="23"/>
    </row>
    <row r="203" spans="1:15">
      <c r="A203" s="18">
        <v>436049001</v>
      </c>
      <c r="B203" s="18">
        <v>436</v>
      </c>
      <c r="C203" s="19" t="s">
        <v>152</v>
      </c>
      <c r="D203" s="18">
        <v>49</v>
      </c>
      <c r="E203" s="19" t="s">
        <v>83</v>
      </c>
      <c r="F203" s="18">
        <v>1</v>
      </c>
      <c r="G203" s="19" t="s">
        <v>66</v>
      </c>
      <c r="H203" s="20">
        <v>2</v>
      </c>
      <c r="I203" s="21">
        <v>9412</v>
      </c>
      <c r="J203" s="21">
        <v>2374</v>
      </c>
      <c r="K203" s="21">
        <v>893</v>
      </c>
      <c r="L203" s="21">
        <v>0</v>
      </c>
      <c r="M203" s="22">
        <f t="shared" ref="M203:M266" si="3">SUM(I203:L203)</f>
        <v>12679</v>
      </c>
      <c r="N203" s="23"/>
      <c r="O203" s="23"/>
    </row>
    <row r="204" spans="1:15">
      <c r="A204" s="18">
        <v>436049010</v>
      </c>
      <c r="B204" s="18">
        <v>436</v>
      </c>
      <c r="C204" s="19" t="s">
        <v>152</v>
      </c>
      <c r="D204" s="18">
        <v>49</v>
      </c>
      <c r="E204" s="19" t="s">
        <v>83</v>
      </c>
      <c r="F204" s="18">
        <v>10</v>
      </c>
      <c r="G204" s="19" t="s">
        <v>84</v>
      </c>
      <c r="H204" s="20">
        <v>6</v>
      </c>
      <c r="I204" s="21">
        <v>10029</v>
      </c>
      <c r="J204" s="21">
        <v>2814</v>
      </c>
      <c r="K204" s="21">
        <v>893</v>
      </c>
      <c r="L204" s="21">
        <v>0</v>
      </c>
      <c r="M204" s="22">
        <f t="shared" si="3"/>
        <v>13736</v>
      </c>
      <c r="N204" s="23"/>
      <c r="O204" s="23"/>
    </row>
    <row r="205" spans="1:15">
      <c r="A205" s="18">
        <v>436049035</v>
      </c>
      <c r="B205" s="18">
        <v>436</v>
      </c>
      <c r="C205" s="19" t="s">
        <v>152</v>
      </c>
      <c r="D205" s="18">
        <v>49</v>
      </c>
      <c r="E205" s="19" t="s">
        <v>83</v>
      </c>
      <c r="F205" s="18">
        <v>35</v>
      </c>
      <c r="G205" s="19" t="s">
        <v>19</v>
      </c>
      <c r="H205" s="20">
        <v>108</v>
      </c>
      <c r="I205" s="21">
        <v>11843</v>
      </c>
      <c r="J205" s="21">
        <v>3161</v>
      </c>
      <c r="K205" s="21">
        <v>893</v>
      </c>
      <c r="L205" s="21">
        <v>0</v>
      </c>
      <c r="M205" s="22">
        <f t="shared" si="3"/>
        <v>15897</v>
      </c>
      <c r="N205" s="23"/>
      <c r="O205" s="23"/>
    </row>
    <row r="206" spans="1:15">
      <c r="A206" s="18">
        <v>436049044</v>
      </c>
      <c r="B206" s="18">
        <v>436</v>
      </c>
      <c r="C206" s="19" t="s">
        <v>152</v>
      </c>
      <c r="D206" s="18">
        <v>49</v>
      </c>
      <c r="E206" s="19" t="s">
        <v>83</v>
      </c>
      <c r="F206" s="18">
        <v>44</v>
      </c>
      <c r="G206" s="19" t="s">
        <v>20</v>
      </c>
      <c r="H206" s="20">
        <v>2</v>
      </c>
      <c r="I206" s="21">
        <v>10336</v>
      </c>
      <c r="J206" s="21">
        <v>0</v>
      </c>
      <c r="K206" s="21">
        <v>893</v>
      </c>
      <c r="L206" s="21">
        <v>0</v>
      </c>
      <c r="M206" s="22">
        <f t="shared" si="3"/>
        <v>11229</v>
      </c>
      <c r="N206" s="23"/>
      <c r="O206" s="23"/>
    </row>
    <row r="207" spans="1:15">
      <c r="A207" s="18">
        <v>436049046</v>
      </c>
      <c r="B207" s="18">
        <v>436</v>
      </c>
      <c r="C207" s="19" t="s">
        <v>152</v>
      </c>
      <c r="D207" s="18">
        <v>49</v>
      </c>
      <c r="E207" s="19" t="s">
        <v>83</v>
      </c>
      <c r="F207" s="18">
        <v>46</v>
      </c>
      <c r="G207" s="19" t="s">
        <v>101</v>
      </c>
      <c r="H207" s="20">
        <v>1</v>
      </c>
      <c r="I207" s="21">
        <v>8488</v>
      </c>
      <c r="J207" s="21">
        <v>4521</v>
      </c>
      <c r="K207" s="21">
        <v>893</v>
      </c>
      <c r="L207" s="21">
        <v>0</v>
      </c>
      <c r="M207" s="22">
        <f t="shared" si="3"/>
        <v>13902</v>
      </c>
      <c r="N207" s="23"/>
      <c r="O207" s="23"/>
    </row>
    <row r="208" spans="1:15">
      <c r="A208" s="18">
        <v>436049049</v>
      </c>
      <c r="B208" s="18">
        <v>436</v>
      </c>
      <c r="C208" s="19" t="s">
        <v>152</v>
      </c>
      <c r="D208" s="18">
        <v>49</v>
      </c>
      <c r="E208" s="19" t="s">
        <v>83</v>
      </c>
      <c r="F208" s="18">
        <v>49</v>
      </c>
      <c r="G208" s="19" t="s">
        <v>83</v>
      </c>
      <c r="H208" s="20">
        <v>154</v>
      </c>
      <c r="I208" s="21">
        <v>11814</v>
      </c>
      <c r="J208" s="21">
        <v>13948</v>
      </c>
      <c r="K208" s="21">
        <v>893</v>
      </c>
      <c r="L208" s="21">
        <v>0</v>
      </c>
      <c r="M208" s="22">
        <f t="shared" si="3"/>
        <v>26655</v>
      </c>
      <c r="N208" s="23"/>
      <c r="O208" s="23"/>
    </row>
    <row r="209" spans="1:15">
      <c r="A209" s="18">
        <v>436049057</v>
      </c>
      <c r="B209" s="18">
        <v>436</v>
      </c>
      <c r="C209" s="19" t="s">
        <v>152</v>
      </c>
      <c r="D209" s="18">
        <v>49</v>
      </c>
      <c r="E209" s="19" t="s">
        <v>83</v>
      </c>
      <c r="F209" s="18">
        <v>57</v>
      </c>
      <c r="G209" s="19" t="s">
        <v>21</v>
      </c>
      <c r="H209" s="20">
        <v>6</v>
      </c>
      <c r="I209" s="21">
        <v>11755</v>
      </c>
      <c r="J209" s="21">
        <v>180</v>
      </c>
      <c r="K209" s="21">
        <v>893</v>
      </c>
      <c r="L209" s="21">
        <v>0</v>
      </c>
      <c r="M209" s="22">
        <f t="shared" si="3"/>
        <v>12828</v>
      </c>
      <c r="N209" s="23"/>
      <c r="O209" s="23"/>
    </row>
    <row r="210" spans="1:15">
      <c r="A210" s="18">
        <v>436049093</v>
      </c>
      <c r="B210" s="18">
        <v>436</v>
      </c>
      <c r="C210" s="19" t="s">
        <v>152</v>
      </c>
      <c r="D210" s="18">
        <v>49</v>
      </c>
      <c r="E210" s="19" t="s">
        <v>83</v>
      </c>
      <c r="F210" s="18">
        <v>93</v>
      </c>
      <c r="G210" s="19" t="s">
        <v>22</v>
      </c>
      <c r="H210" s="20">
        <v>11</v>
      </c>
      <c r="I210" s="21">
        <v>10263</v>
      </c>
      <c r="J210" s="21">
        <v>0</v>
      </c>
      <c r="K210" s="21">
        <v>893</v>
      </c>
      <c r="L210" s="21">
        <v>0</v>
      </c>
      <c r="M210" s="22">
        <f t="shared" si="3"/>
        <v>11156</v>
      </c>
      <c r="N210" s="23"/>
      <c r="O210" s="23"/>
    </row>
    <row r="211" spans="1:15">
      <c r="A211" s="18">
        <v>436049133</v>
      </c>
      <c r="B211" s="18">
        <v>436</v>
      </c>
      <c r="C211" s="19" t="s">
        <v>152</v>
      </c>
      <c r="D211" s="18">
        <v>49</v>
      </c>
      <c r="E211" s="19" t="s">
        <v>83</v>
      </c>
      <c r="F211" s="18">
        <v>133</v>
      </c>
      <c r="G211" s="19" t="s">
        <v>68</v>
      </c>
      <c r="H211" s="20">
        <v>1</v>
      </c>
      <c r="I211" s="21">
        <v>8488</v>
      </c>
      <c r="J211" s="21">
        <v>1798</v>
      </c>
      <c r="K211" s="21">
        <v>893</v>
      </c>
      <c r="L211" s="21">
        <v>0</v>
      </c>
      <c r="M211" s="22">
        <f t="shared" si="3"/>
        <v>11179</v>
      </c>
      <c r="N211" s="23"/>
      <c r="O211" s="23"/>
    </row>
    <row r="212" spans="1:15">
      <c r="A212" s="18">
        <v>436049149</v>
      </c>
      <c r="B212" s="18">
        <v>436</v>
      </c>
      <c r="C212" s="19" t="s">
        <v>152</v>
      </c>
      <c r="D212" s="18">
        <v>49</v>
      </c>
      <c r="E212" s="19" t="s">
        <v>83</v>
      </c>
      <c r="F212" s="18">
        <v>149</v>
      </c>
      <c r="G212" s="19" t="s">
        <v>88</v>
      </c>
      <c r="H212" s="20">
        <v>2</v>
      </c>
      <c r="I212" s="21">
        <v>9720</v>
      </c>
      <c r="J212" s="21">
        <v>0</v>
      </c>
      <c r="K212" s="21">
        <v>893</v>
      </c>
      <c r="L212" s="21">
        <v>0</v>
      </c>
      <c r="M212" s="22">
        <f t="shared" si="3"/>
        <v>10613</v>
      </c>
      <c r="N212" s="23"/>
      <c r="O212" s="23"/>
    </row>
    <row r="213" spans="1:15">
      <c r="A213" s="18">
        <v>436049165</v>
      </c>
      <c r="B213" s="18">
        <v>436</v>
      </c>
      <c r="C213" s="19" t="s">
        <v>152</v>
      </c>
      <c r="D213" s="18">
        <v>49</v>
      </c>
      <c r="E213" s="19" t="s">
        <v>83</v>
      </c>
      <c r="F213" s="18">
        <v>165</v>
      </c>
      <c r="G213" s="19" t="s">
        <v>25</v>
      </c>
      <c r="H213" s="20">
        <v>19</v>
      </c>
      <c r="I213" s="21">
        <v>10885</v>
      </c>
      <c r="J213" s="21">
        <v>336</v>
      </c>
      <c r="K213" s="21">
        <v>893</v>
      </c>
      <c r="L213" s="21">
        <v>0</v>
      </c>
      <c r="M213" s="22">
        <f t="shared" si="3"/>
        <v>12114</v>
      </c>
      <c r="N213" s="23"/>
      <c r="O213" s="23"/>
    </row>
    <row r="214" spans="1:15">
      <c r="A214" s="18">
        <v>436049176</v>
      </c>
      <c r="B214" s="18">
        <v>436</v>
      </c>
      <c r="C214" s="19" t="s">
        <v>152</v>
      </c>
      <c r="D214" s="18">
        <v>49</v>
      </c>
      <c r="E214" s="19" t="s">
        <v>83</v>
      </c>
      <c r="F214" s="18">
        <v>176</v>
      </c>
      <c r="G214" s="19" t="s">
        <v>89</v>
      </c>
      <c r="H214" s="20">
        <v>15</v>
      </c>
      <c r="I214" s="21">
        <v>11383</v>
      </c>
      <c r="J214" s="21">
        <v>3548</v>
      </c>
      <c r="K214" s="21">
        <v>893</v>
      </c>
      <c r="L214" s="21">
        <v>0</v>
      </c>
      <c r="M214" s="22">
        <f t="shared" si="3"/>
        <v>15824</v>
      </c>
      <c r="N214" s="23"/>
      <c r="O214" s="23"/>
    </row>
    <row r="215" spans="1:15">
      <c r="A215" s="18">
        <v>436049199</v>
      </c>
      <c r="B215" s="18">
        <v>436</v>
      </c>
      <c r="C215" s="19" t="s">
        <v>152</v>
      </c>
      <c r="D215" s="18">
        <v>49</v>
      </c>
      <c r="E215" s="19" t="s">
        <v>83</v>
      </c>
      <c r="F215" s="18">
        <v>199</v>
      </c>
      <c r="G215" s="19" t="s">
        <v>153</v>
      </c>
      <c r="H215" s="20">
        <v>1</v>
      </c>
      <c r="I215" s="21">
        <v>9652.295432282388</v>
      </c>
      <c r="J215" s="21">
        <v>5186</v>
      </c>
      <c r="K215" s="21">
        <v>893</v>
      </c>
      <c r="L215" s="21">
        <v>0</v>
      </c>
      <c r="M215" s="22">
        <f t="shared" si="3"/>
        <v>15731.295432282388</v>
      </c>
      <c r="N215" s="23"/>
      <c r="O215" s="23"/>
    </row>
    <row r="216" spans="1:15">
      <c r="A216" s="18">
        <v>436049229</v>
      </c>
      <c r="B216" s="18">
        <v>436</v>
      </c>
      <c r="C216" s="19" t="s">
        <v>152</v>
      </c>
      <c r="D216" s="18">
        <v>49</v>
      </c>
      <c r="E216" s="19" t="s">
        <v>83</v>
      </c>
      <c r="F216" s="18">
        <v>229</v>
      </c>
      <c r="G216" s="19" t="s">
        <v>109</v>
      </c>
      <c r="H216" s="20">
        <v>1</v>
      </c>
      <c r="I216" s="21">
        <v>10336</v>
      </c>
      <c r="J216" s="21">
        <v>1333</v>
      </c>
      <c r="K216" s="21">
        <v>893</v>
      </c>
      <c r="L216" s="21">
        <v>0</v>
      </c>
      <c r="M216" s="22">
        <f t="shared" si="3"/>
        <v>12562</v>
      </c>
      <c r="N216" s="23"/>
      <c r="O216" s="23"/>
    </row>
    <row r="217" spans="1:15">
      <c r="A217" s="18">
        <v>436049244</v>
      </c>
      <c r="B217" s="18">
        <v>436</v>
      </c>
      <c r="C217" s="19" t="s">
        <v>152</v>
      </c>
      <c r="D217" s="18">
        <v>49</v>
      </c>
      <c r="E217" s="19" t="s">
        <v>83</v>
      </c>
      <c r="F217" s="18">
        <v>244</v>
      </c>
      <c r="G217" s="19" t="s">
        <v>35</v>
      </c>
      <c r="H217" s="20">
        <v>9</v>
      </c>
      <c r="I217" s="21">
        <v>10841</v>
      </c>
      <c r="J217" s="21">
        <v>3007</v>
      </c>
      <c r="K217" s="21">
        <v>893</v>
      </c>
      <c r="L217" s="21">
        <v>0</v>
      </c>
      <c r="M217" s="22">
        <f t="shared" si="3"/>
        <v>14741</v>
      </c>
      <c r="N217" s="23"/>
      <c r="O217" s="23"/>
    </row>
    <row r="218" spans="1:15">
      <c r="A218" s="18">
        <v>436049248</v>
      </c>
      <c r="B218" s="18">
        <v>436</v>
      </c>
      <c r="C218" s="19" t="s">
        <v>152</v>
      </c>
      <c r="D218" s="18">
        <v>49</v>
      </c>
      <c r="E218" s="19" t="s">
        <v>83</v>
      </c>
      <c r="F218" s="18">
        <v>248</v>
      </c>
      <c r="G218" s="19" t="s">
        <v>26</v>
      </c>
      <c r="H218" s="20">
        <v>6</v>
      </c>
      <c r="I218" s="21">
        <v>10405</v>
      </c>
      <c r="J218" s="21">
        <v>675</v>
      </c>
      <c r="K218" s="21">
        <v>893</v>
      </c>
      <c r="L218" s="21">
        <v>0</v>
      </c>
      <c r="M218" s="22">
        <f t="shared" si="3"/>
        <v>11973</v>
      </c>
      <c r="N218" s="23"/>
      <c r="O218" s="23"/>
    </row>
    <row r="219" spans="1:15">
      <c r="A219" s="18">
        <v>436049258</v>
      </c>
      <c r="B219" s="18">
        <v>436</v>
      </c>
      <c r="C219" s="19" t="s">
        <v>152</v>
      </c>
      <c r="D219" s="18">
        <v>49</v>
      </c>
      <c r="E219" s="19" t="s">
        <v>83</v>
      </c>
      <c r="F219" s="18">
        <v>258</v>
      </c>
      <c r="G219" s="19" t="s">
        <v>110</v>
      </c>
      <c r="H219" s="20">
        <v>1</v>
      </c>
      <c r="I219" s="21">
        <v>10336</v>
      </c>
      <c r="J219" s="21">
        <v>3411</v>
      </c>
      <c r="K219" s="21">
        <v>893</v>
      </c>
      <c r="L219" s="21">
        <v>0</v>
      </c>
      <c r="M219" s="22">
        <f t="shared" si="3"/>
        <v>14640</v>
      </c>
      <c r="N219" s="23"/>
      <c r="O219" s="23"/>
    </row>
    <row r="220" spans="1:15">
      <c r="A220" s="18">
        <v>436049262</v>
      </c>
      <c r="B220" s="18">
        <v>436</v>
      </c>
      <c r="C220" s="19" t="s">
        <v>152</v>
      </c>
      <c r="D220" s="18">
        <v>49</v>
      </c>
      <c r="E220" s="19" t="s">
        <v>83</v>
      </c>
      <c r="F220" s="18">
        <v>262</v>
      </c>
      <c r="G220" s="19" t="s">
        <v>27</v>
      </c>
      <c r="H220" s="20">
        <v>2</v>
      </c>
      <c r="I220" s="21">
        <v>11656</v>
      </c>
      <c r="J220" s="21">
        <v>3578</v>
      </c>
      <c r="K220" s="21">
        <v>893</v>
      </c>
      <c r="L220" s="21">
        <v>0</v>
      </c>
      <c r="M220" s="22">
        <f t="shared" si="3"/>
        <v>16127</v>
      </c>
      <c r="N220" s="23"/>
      <c r="O220" s="23"/>
    </row>
    <row r="221" spans="1:15">
      <c r="A221" s="18">
        <v>436049274</v>
      </c>
      <c r="B221" s="18">
        <v>436</v>
      </c>
      <c r="C221" s="19" t="s">
        <v>152</v>
      </c>
      <c r="D221" s="18">
        <v>49</v>
      </c>
      <c r="E221" s="19" t="s">
        <v>83</v>
      </c>
      <c r="F221" s="18">
        <v>274</v>
      </c>
      <c r="G221" s="19" t="s">
        <v>69</v>
      </c>
      <c r="H221" s="20">
        <v>5</v>
      </c>
      <c r="I221" s="21">
        <v>9588</v>
      </c>
      <c r="J221" s="21">
        <v>3435</v>
      </c>
      <c r="K221" s="21">
        <v>893</v>
      </c>
      <c r="L221" s="21">
        <v>0</v>
      </c>
      <c r="M221" s="22">
        <f t="shared" si="3"/>
        <v>13916</v>
      </c>
      <c r="N221" s="23"/>
      <c r="O221" s="23"/>
    </row>
    <row r="222" spans="1:15">
      <c r="A222" s="18">
        <v>436049284</v>
      </c>
      <c r="B222" s="18">
        <v>436</v>
      </c>
      <c r="C222" s="19" t="s">
        <v>152</v>
      </c>
      <c r="D222" s="18">
        <v>49</v>
      </c>
      <c r="E222" s="19" t="s">
        <v>83</v>
      </c>
      <c r="F222" s="18">
        <v>284</v>
      </c>
      <c r="G222" s="19" t="s">
        <v>154</v>
      </c>
      <c r="H222" s="20">
        <v>2</v>
      </c>
      <c r="I222" s="21">
        <v>10336</v>
      </c>
      <c r="J222" s="21">
        <v>2964</v>
      </c>
      <c r="K222" s="21">
        <v>893</v>
      </c>
      <c r="L222" s="21">
        <v>0</v>
      </c>
      <c r="M222" s="22">
        <f t="shared" si="3"/>
        <v>14193</v>
      </c>
      <c r="N222" s="23"/>
      <c r="O222" s="23"/>
    </row>
    <row r="223" spans="1:15">
      <c r="A223" s="18">
        <v>436049285</v>
      </c>
      <c r="B223" s="18">
        <v>436</v>
      </c>
      <c r="C223" s="19" t="s">
        <v>152</v>
      </c>
      <c r="D223" s="18">
        <v>49</v>
      </c>
      <c r="E223" s="19" t="s">
        <v>83</v>
      </c>
      <c r="F223" s="18">
        <v>285</v>
      </c>
      <c r="G223" s="19" t="s">
        <v>36</v>
      </c>
      <c r="H223" s="20">
        <v>1</v>
      </c>
      <c r="I223" s="21">
        <v>10336</v>
      </c>
      <c r="J223" s="21">
        <v>2920</v>
      </c>
      <c r="K223" s="21">
        <v>893</v>
      </c>
      <c r="L223" s="21">
        <v>0</v>
      </c>
      <c r="M223" s="22">
        <f t="shared" si="3"/>
        <v>14149</v>
      </c>
      <c r="N223" s="23"/>
      <c r="O223" s="23"/>
    </row>
    <row r="224" spans="1:15">
      <c r="A224" s="18">
        <v>436049308</v>
      </c>
      <c r="B224" s="18">
        <v>436</v>
      </c>
      <c r="C224" s="19" t="s">
        <v>152</v>
      </c>
      <c r="D224" s="18">
        <v>49</v>
      </c>
      <c r="E224" s="19" t="s">
        <v>83</v>
      </c>
      <c r="F224" s="18">
        <v>308</v>
      </c>
      <c r="G224" s="19" t="s">
        <v>28</v>
      </c>
      <c r="H224" s="20">
        <v>4</v>
      </c>
      <c r="I224" s="21">
        <v>9412</v>
      </c>
      <c r="J224" s="21">
        <v>5013</v>
      </c>
      <c r="K224" s="21">
        <v>893</v>
      </c>
      <c r="L224" s="21">
        <v>0</v>
      </c>
      <c r="M224" s="22">
        <f t="shared" si="3"/>
        <v>15318</v>
      </c>
      <c r="N224" s="23"/>
      <c r="O224" s="23"/>
    </row>
    <row r="225" spans="1:15">
      <c r="A225" s="18">
        <v>436049346</v>
      </c>
      <c r="B225" s="18">
        <v>436</v>
      </c>
      <c r="C225" s="19" t="s">
        <v>152</v>
      </c>
      <c r="D225" s="18">
        <v>49</v>
      </c>
      <c r="E225" s="19" t="s">
        <v>83</v>
      </c>
      <c r="F225" s="18">
        <v>346</v>
      </c>
      <c r="G225" s="19" t="s">
        <v>29</v>
      </c>
      <c r="H225" s="20">
        <v>1</v>
      </c>
      <c r="I225" s="21">
        <v>10336</v>
      </c>
      <c r="J225" s="21">
        <v>739</v>
      </c>
      <c r="K225" s="21">
        <v>893</v>
      </c>
      <c r="L225" s="21">
        <v>0</v>
      </c>
      <c r="M225" s="22">
        <f t="shared" si="3"/>
        <v>11968</v>
      </c>
      <c r="N225" s="23"/>
      <c r="O225" s="23"/>
    </row>
    <row r="226" spans="1:15">
      <c r="A226" s="18">
        <v>437035035</v>
      </c>
      <c r="B226" s="18">
        <v>437</v>
      </c>
      <c r="C226" s="19" t="s">
        <v>155</v>
      </c>
      <c r="D226" s="18">
        <v>35</v>
      </c>
      <c r="E226" s="19" t="s">
        <v>19</v>
      </c>
      <c r="F226" s="18">
        <v>35</v>
      </c>
      <c r="G226" s="19" t="s">
        <v>19</v>
      </c>
      <c r="H226" s="20">
        <v>276</v>
      </c>
      <c r="I226" s="21">
        <v>12937</v>
      </c>
      <c r="J226" s="21">
        <v>3453</v>
      </c>
      <c r="K226" s="21">
        <v>893</v>
      </c>
      <c r="L226" s="21">
        <v>0</v>
      </c>
      <c r="M226" s="22">
        <f t="shared" si="3"/>
        <v>17283</v>
      </c>
      <c r="N226" s="23"/>
      <c r="O226" s="23"/>
    </row>
    <row r="227" spans="1:15">
      <c r="A227" s="18">
        <v>437035044</v>
      </c>
      <c r="B227" s="18">
        <v>437</v>
      </c>
      <c r="C227" s="19" t="s">
        <v>155</v>
      </c>
      <c r="D227" s="18">
        <v>35</v>
      </c>
      <c r="E227" s="19" t="s">
        <v>19</v>
      </c>
      <c r="F227" s="18">
        <v>44</v>
      </c>
      <c r="G227" s="19" t="s">
        <v>20</v>
      </c>
      <c r="H227" s="20">
        <v>1</v>
      </c>
      <c r="I227" s="21">
        <v>11482.020734977934</v>
      </c>
      <c r="J227" s="21">
        <v>0</v>
      </c>
      <c r="K227" s="21">
        <v>893</v>
      </c>
      <c r="L227" s="21">
        <v>0</v>
      </c>
      <c r="M227" s="22">
        <f t="shared" si="3"/>
        <v>12375.020734977934</v>
      </c>
      <c r="N227" s="23"/>
      <c r="O227" s="23"/>
    </row>
    <row r="228" spans="1:15">
      <c r="A228" s="18">
        <v>437035100</v>
      </c>
      <c r="B228" s="18">
        <v>437</v>
      </c>
      <c r="C228" s="19" t="s">
        <v>155</v>
      </c>
      <c r="D228" s="18">
        <v>35</v>
      </c>
      <c r="E228" s="19" t="s">
        <v>19</v>
      </c>
      <c r="F228" s="18">
        <v>100</v>
      </c>
      <c r="G228" s="19" t="s">
        <v>67</v>
      </c>
      <c r="H228" s="20">
        <v>2</v>
      </c>
      <c r="I228" s="21">
        <v>14635</v>
      </c>
      <c r="J228" s="21">
        <v>6318</v>
      </c>
      <c r="K228" s="21">
        <v>893</v>
      </c>
      <c r="L228" s="21">
        <v>0</v>
      </c>
      <c r="M228" s="22">
        <f t="shared" si="3"/>
        <v>21846</v>
      </c>
      <c r="N228" s="23"/>
      <c r="O228" s="23"/>
    </row>
    <row r="229" spans="1:15">
      <c r="A229" s="18">
        <v>437035163</v>
      </c>
      <c r="B229" s="18">
        <v>437</v>
      </c>
      <c r="C229" s="19" t="s">
        <v>155</v>
      </c>
      <c r="D229" s="18">
        <v>35</v>
      </c>
      <c r="E229" s="19" t="s">
        <v>19</v>
      </c>
      <c r="F229" s="18">
        <v>163</v>
      </c>
      <c r="G229" s="19" t="s">
        <v>24</v>
      </c>
      <c r="H229" s="20">
        <v>1</v>
      </c>
      <c r="I229" s="21">
        <v>11672.989280811515</v>
      </c>
      <c r="J229" s="21">
        <v>1</v>
      </c>
      <c r="K229" s="21">
        <v>893</v>
      </c>
      <c r="L229" s="21">
        <v>0</v>
      </c>
      <c r="M229" s="22">
        <f t="shared" si="3"/>
        <v>12566.989280811515</v>
      </c>
      <c r="N229" s="23"/>
      <c r="O229" s="23"/>
    </row>
    <row r="230" spans="1:15">
      <c r="A230" s="18">
        <v>438035035</v>
      </c>
      <c r="B230" s="18">
        <v>438</v>
      </c>
      <c r="C230" s="19" t="s">
        <v>156</v>
      </c>
      <c r="D230" s="18">
        <v>35</v>
      </c>
      <c r="E230" s="19" t="s">
        <v>19</v>
      </c>
      <c r="F230" s="18">
        <v>35</v>
      </c>
      <c r="G230" s="19" t="s">
        <v>19</v>
      </c>
      <c r="H230" s="20">
        <v>345</v>
      </c>
      <c r="I230" s="21">
        <v>11954</v>
      </c>
      <c r="J230" s="21">
        <v>3191</v>
      </c>
      <c r="K230" s="21">
        <v>893</v>
      </c>
      <c r="L230" s="21">
        <v>0</v>
      </c>
      <c r="M230" s="22">
        <f t="shared" si="3"/>
        <v>16038</v>
      </c>
      <c r="N230" s="23"/>
      <c r="O230" s="23"/>
    </row>
    <row r="231" spans="1:15">
      <c r="A231" s="18">
        <v>439035035</v>
      </c>
      <c r="B231" s="18">
        <v>439</v>
      </c>
      <c r="C231" s="19" t="s">
        <v>157</v>
      </c>
      <c r="D231" s="18">
        <v>35</v>
      </c>
      <c r="E231" s="19" t="s">
        <v>19</v>
      </c>
      <c r="F231" s="18">
        <v>35</v>
      </c>
      <c r="G231" s="19" t="s">
        <v>19</v>
      </c>
      <c r="H231" s="20">
        <v>444</v>
      </c>
      <c r="I231" s="21">
        <v>10446</v>
      </c>
      <c r="J231" s="21">
        <v>2788</v>
      </c>
      <c r="K231" s="21">
        <v>893</v>
      </c>
      <c r="L231" s="21">
        <v>0</v>
      </c>
      <c r="M231" s="22">
        <f t="shared" si="3"/>
        <v>14127</v>
      </c>
      <c r="N231" s="23"/>
      <c r="O231" s="23"/>
    </row>
    <row r="232" spans="1:15">
      <c r="A232" s="18">
        <v>440149128</v>
      </c>
      <c r="B232" s="18">
        <v>440</v>
      </c>
      <c r="C232" s="19" t="s">
        <v>158</v>
      </c>
      <c r="D232" s="18">
        <v>149</v>
      </c>
      <c r="E232" s="19" t="s">
        <v>88</v>
      </c>
      <c r="F232" s="18">
        <v>128</v>
      </c>
      <c r="G232" s="19" t="s">
        <v>136</v>
      </c>
      <c r="H232" s="20">
        <v>1</v>
      </c>
      <c r="I232" s="21">
        <v>12010</v>
      </c>
      <c r="J232" s="21">
        <v>258</v>
      </c>
      <c r="K232" s="21">
        <v>893</v>
      </c>
      <c r="L232" s="21">
        <v>0</v>
      </c>
      <c r="M232" s="22">
        <f t="shared" si="3"/>
        <v>13161</v>
      </c>
      <c r="N232" s="23"/>
      <c r="O232" s="23"/>
    </row>
    <row r="233" spans="1:15">
      <c r="A233" s="18">
        <v>440149149</v>
      </c>
      <c r="B233" s="18">
        <v>440</v>
      </c>
      <c r="C233" s="19" t="s">
        <v>158</v>
      </c>
      <c r="D233" s="18">
        <v>149</v>
      </c>
      <c r="E233" s="19" t="s">
        <v>88</v>
      </c>
      <c r="F233" s="18">
        <v>149</v>
      </c>
      <c r="G233" s="19" t="s">
        <v>88</v>
      </c>
      <c r="H233" s="20">
        <v>386</v>
      </c>
      <c r="I233" s="21">
        <v>11319</v>
      </c>
      <c r="J233" s="21">
        <v>0</v>
      </c>
      <c r="K233" s="21">
        <v>893</v>
      </c>
      <c r="L233" s="21">
        <v>0</v>
      </c>
      <c r="M233" s="22">
        <f t="shared" si="3"/>
        <v>12212</v>
      </c>
      <c r="N233" s="23"/>
      <c r="O233" s="23"/>
    </row>
    <row r="234" spans="1:15">
      <c r="A234" s="18">
        <v>440149163</v>
      </c>
      <c r="B234" s="18">
        <v>440</v>
      </c>
      <c r="C234" s="19" t="s">
        <v>158</v>
      </c>
      <c r="D234" s="18">
        <v>149</v>
      </c>
      <c r="E234" s="19" t="s">
        <v>88</v>
      </c>
      <c r="F234" s="18">
        <v>163</v>
      </c>
      <c r="G234" s="19" t="s">
        <v>24</v>
      </c>
      <c r="H234" s="20">
        <v>1</v>
      </c>
      <c r="I234" s="21">
        <v>8254</v>
      </c>
      <c r="J234" s="21">
        <v>1</v>
      </c>
      <c r="K234" s="21">
        <v>893</v>
      </c>
      <c r="L234" s="21">
        <v>0</v>
      </c>
      <c r="M234" s="22">
        <f t="shared" si="3"/>
        <v>9148</v>
      </c>
      <c r="N234" s="23"/>
      <c r="O234" s="23"/>
    </row>
    <row r="235" spans="1:15">
      <c r="A235" s="18">
        <v>440149181</v>
      </c>
      <c r="B235" s="18">
        <v>440</v>
      </c>
      <c r="C235" s="19" t="s">
        <v>158</v>
      </c>
      <c r="D235" s="18">
        <v>149</v>
      </c>
      <c r="E235" s="19" t="s">
        <v>88</v>
      </c>
      <c r="F235" s="18">
        <v>181</v>
      </c>
      <c r="G235" s="19" t="s">
        <v>90</v>
      </c>
      <c r="H235" s="20">
        <v>9</v>
      </c>
      <c r="I235" s="21">
        <v>10826</v>
      </c>
      <c r="J235" s="21">
        <v>315</v>
      </c>
      <c r="K235" s="21">
        <v>893</v>
      </c>
      <c r="L235" s="21">
        <v>0</v>
      </c>
      <c r="M235" s="22">
        <f t="shared" si="3"/>
        <v>12034</v>
      </c>
      <c r="N235" s="23"/>
      <c r="O235" s="23"/>
    </row>
    <row r="236" spans="1:15">
      <c r="A236" s="18">
        <v>440149211</v>
      </c>
      <c r="B236" s="18">
        <v>440</v>
      </c>
      <c r="C236" s="19" t="s">
        <v>158</v>
      </c>
      <c r="D236" s="18">
        <v>149</v>
      </c>
      <c r="E236" s="19" t="s">
        <v>88</v>
      </c>
      <c r="F236" s="18">
        <v>211</v>
      </c>
      <c r="G236" s="19" t="s">
        <v>98</v>
      </c>
      <c r="H236" s="20">
        <v>3</v>
      </c>
      <c r="I236" s="21">
        <v>12789</v>
      </c>
      <c r="J236" s="21">
        <v>1489</v>
      </c>
      <c r="K236" s="21">
        <v>893</v>
      </c>
      <c r="L236" s="21">
        <v>0</v>
      </c>
      <c r="M236" s="22">
        <f t="shared" si="3"/>
        <v>15171</v>
      </c>
      <c r="N236" s="23"/>
      <c r="O236" s="23"/>
    </row>
    <row r="237" spans="1:15">
      <c r="A237" s="18">
        <v>441281005</v>
      </c>
      <c r="B237" s="18">
        <v>441</v>
      </c>
      <c r="C237" s="19" t="s">
        <v>159</v>
      </c>
      <c r="D237" s="18">
        <v>281</v>
      </c>
      <c r="E237" s="19" t="s">
        <v>160</v>
      </c>
      <c r="F237" s="18">
        <v>5</v>
      </c>
      <c r="G237" s="19" t="s">
        <v>161</v>
      </c>
      <c r="H237" s="20">
        <v>3</v>
      </c>
      <c r="I237" s="21">
        <v>10885</v>
      </c>
      <c r="J237" s="21">
        <v>3454</v>
      </c>
      <c r="K237" s="21">
        <v>893</v>
      </c>
      <c r="L237" s="21">
        <v>0</v>
      </c>
      <c r="M237" s="22">
        <f t="shared" si="3"/>
        <v>15232</v>
      </c>
      <c r="N237" s="23"/>
      <c r="O237" s="23"/>
    </row>
    <row r="238" spans="1:15">
      <c r="A238" s="18">
        <v>441281061</v>
      </c>
      <c r="B238" s="18">
        <v>441</v>
      </c>
      <c r="C238" s="19" t="s">
        <v>159</v>
      </c>
      <c r="D238" s="18">
        <v>281</v>
      </c>
      <c r="E238" s="19" t="s">
        <v>160</v>
      </c>
      <c r="F238" s="18">
        <v>61</v>
      </c>
      <c r="G238" s="19" t="s">
        <v>162</v>
      </c>
      <c r="H238" s="20">
        <v>2</v>
      </c>
      <c r="I238" s="21">
        <v>8254</v>
      </c>
      <c r="J238" s="21">
        <v>198</v>
      </c>
      <c r="K238" s="21">
        <v>893</v>
      </c>
      <c r="L238" s="21">
        <v>0</v>
      </c>
      <c r="M238" s="22">
        <f t="shared" si="3"/>
        <v>9345</v>
      </c>
      <c r="N238" s="23"/>
      <c r="O238" s="23"/>
    </row>
    <row r="239" spans="1:15">
      <c r="A239" s="18">
        <v>441281087</v>
      </c>
      <c r="B239" s="18">
        <v>441</v>
      </c>
      <c r="C239" s="19" t="s">
        <v>159</v>
      </c>
      <c r="D239" s="18">
        <v>281</v>
      </c>
      <c r="E239" s="19" t="s">
        <v>160</v>
      </c>
      <c r="F239" s="18">
        <v>87</v>
      </c>
      <c r="G239" s="19" t="s">
        <v>163</v>
      </c>
      <c r="H239" s="20">
        <v>3</v>
      </c>
      <c r="I239" s="21">
        <v>8825</v>
      </c>
      <c r="J239" s="21">
        <v>2533</v>
      </c>
      <c r="K239" s="21">
        <v>893</v>
      </c>
      <c r="L239" s="21">
        <v>0</v>
      </c>
      <c r="M239" s="22">
        <f t="shared" si="3"/>
        <v>12251</v>
      </c>
      <c r="N239" s="23"/>
      <c r="O239" s="23"/>
    </row>
    <row r="240" spans="1:15">
      <c r="A240" s="18">
        <v>441281159</v>
      </c>
      <c r="B240" s="18">
        <v>441</v>
      </c>
      <c r="C240" s="19" t="s">
        <v>159</v>
      </c>
      <c r="D240" s="18">
        <v>281</v>
      </c>
      <c r="E240" s="19" t="s">
        <v>160</v>
      </c>
      <c r="F240" s="18">
        <v>159</v>
      </c>
      <c r="G240" s="19" t="s">
        <v>164</v>
      </c>
      <c r="H240" s="20">
        <v>1</v>
      </c>
      <c r="I240" s="21">
        <v>12389</v>
      </c>
      <c r="J240" s="21">
        <v>5490</v>
      </c>
      <c r="K240" s="21">
        <v>893</v>
      </c>
      <c r="L240" s="21">
        <v>0</v>
      </c>
      <c r="M240" s="22">
        <f t="shared" si="3"/>
        <v>18772</v>
      </c>
      <c r="N240" s="23"/>
      <c r="O240" s="23"/>
    </row>
    <row r="241" spans="1:15">
      <c r="A241" s="18">
        <v>441281161</v>
      </c>
      <c r="B241" s="18">
        <v>441</v>
      </c>
      <c r="C241" s="19" t="s">
        <v>159</v>
      </c>
      <c r="D241" s="18">
        <v>281</v>
      </c>
      <c r="E241" s="19" t="s">
        <v>160</v>
      </c>
      <c r="F241" s="18">
        <v>161</v>
      </c>
      <c r="G241" s="19" t="s">
        <v>165</v>
      </c>
      <c r="H241" s="20">
        <v>1</v>
      </c>
      <c r="I241" s="21">
        <v>12389</v>
      </c>
      <c r="J241" s="21">
        <v>3797</v>
      </c>
      <c r="K241" s="21">
        <v>893</v>
      </c>
      <c r="L241" s="21">
        <v>0</v>
      </c>
      <c r="M241" s="22">
        <f t="shared" si="3"/>
        <v>17079</v>
      </c>
      <c r="N241" s="23"/>
      <c r="O241" s="23"/>
    </row>
    <row r="242" spans="1:15">
      <c r="A242" s="18">
        <v>441281281</v>
      </c>
      <c r="B242" s="18">
        <v>441</v>
      </c>
      <c r="C242" s="19" t="s">
        <v>159</v>
      </c>
      <c r="D242" s="18">
        <v>281</v>
      </c>
      <c r="E242" s="19" t="s">
        <v>160</v>
      </c>
      <c r="F242" s="18">
        <v>281</v>
      </c>
      <c r="G242" s="19" t="s">
        <v>160</v>
      </c>
      <c r="H242" s="20">
        <v>1562</v>
      </c>
      <c r="I242" s="21">
        <v>10291</v>
      </c>
      <c r="J242" s="21">
        <v>0</v>
      </c>
      <c r="K242" s="21">
        <v>893</v>
      </c>
      <c r="L242" s="21">
        <v>0</v>
      </c>
      <c r="M242" s="22">
        <f t="shared" si="3"/>
        <v>11184</v>
      </c>
      <c r="N242" s="23"/>
      <c r="O242" s="23"/>
    </row>
    <row r="243" spans="1:15">
      <c r="A243" s="18">
        <v>441281680</v>
      </c>
      <c r="B243" s="18">
        <v>441</v>
      </c>
      <c r="C243" s="19" t="s">
        <v>159</v>
      </c>
      <c r="D243" s="18">
        <v>281</v>
      </c>
      <c r="E243" s="19" t="s">
        <v>160</v>
      </c>
      <c r="F243" s="18">
        <v>680</v>
      </c>
      <c r="G243" s="19" t="s">
        <v>166</v>
      </c>
      <c r="H243" s="20">
        <v>2</v>
      </c>
      <c r="I243" s="21">
        <v>12389</v>
      </c>
      <c r="J243" s="21">
        <v>3620</v>
      </c>
      <c r="K243" s="21">
        <v>893</v>
      </c>
      <c r="L243" s="21">
        <v>0</v>
      </c>
      <c r="M243" s="22">
        <f t="shared" si="3"/>
        <v>16902</v>
      </c>
      <c r="N243" s="23"/>
      <c r="O243" s="23"/>
    </row>
    <row r="244" spans="1:15">
      <c r="A244" s="18">
        <v>444035001</v>
      </c>
      <c r="B244" s="18">
        <v>444</v>
      </c>
      <c r="C244" s="19" t="s">
        <v>167</v>
      </c>
      <c r="D244" s="18">
        <v>35</v>
      </c>
      <c r="E244" s="19" t="s">
        <v>19</v>
      </c>
      <c r="F244" s="18">
        <v>1</v>
      </c>
      <c r="G244" s="19" t="s">
        <v>66</v>
      </c>
      <c r="H244" s="20">
        <v>1</v>
      </c>
      <c r="I244" s="21">
        <v>8788</v>
      </c>
      <c r="J244" s="21">
        <v>2217</v>
      </c>
      <c r="K244" s="21">
        <v>893</v>
      </c>
      <c r="L244" s="21">
        <v>0</v>
      </c>
      <c r="M244" s="22">
        <f t="shared" si="3"/>
        <v>11898</v>
      </c>
      <c r="N244" s="23"/>
      <c r="O244" s="23"/>
    </row>
    <row r="245" spans="1:15">
      <c r="A245" s="18">
        <v>444035035</v>
      </c>
      <c r="B245" s="18">
        <v>444</v>
      </c>
      <c r="C245" s="19" t="s">
        <v>167</v>
      </c>
      <c r="D245" s="18">
        <v>35</v>
      </c>
      <c r="E245" s="19" t="s">
        <v>19</v>
      </c>
      <c r="F245" s="18">
        <v>35</v>
      </c>
      <c r="G245" s="19" t="s">
        <v>19</v>
      </c>
      <c r="H245" s="20">
        <v>459</v>
      </c>
      <c r="I245" s="21">
        <v>10262</v>
      </c>
      <c r="J245" s="21">
        <v>2739</v>
      </c>
      <c r="K245" s="21">
        <v>893</v>
      </c>
      <c r="L245" s="21">
        <v>0</v>
      </c>
      <c r="M245" s="22">
        <f t="shared" si="3"/>
        <v>13894</v>
      </c>
      <c r="N245" s="23"/>
      <c r="O245" s="23"/>
    </row>
    <row r="246" spans="1:15">
      <c r="A246" s="18">
        <v>444035057</v>
      </c>
      <c r="B246" s="18">
        <v>444</v>
      </c>
      <c r="C246" s="19" t="s">
        <v>167</v>
      </c>
      <c r="D246" s="18">
        <v>35</v>
      </c>
      <c r="E246" s="19" t="s">
        <v>19</v>
      </c>
      <c r="F246" s="18">
        <v>57</v>
      </c>
      <c r="G246" s="19" t="s">
        <v>21</v>
      </c>
      <c r="H246" s="20">
        <v>2</v>
      </c>
      <c r="I246" s="21">
        <v>8788</v>
      </c>
      <c r="J246" s="21">
        <v>135</v>
      </c>
      <c r="K246" s="21">
        <v>893</v>
      </c>
      <c r="L246" s="21">
        <v>0</v>
      </c>
      <c r="M246" s="22">
        <f t="shared" si="3"/>
        <v>9816</v>
      </c>
      <c r="N246" s="23"/>
      <c r="O246" s="23"/>
    </row>
    <row r="247" spans="1:15">
      <c r="A247" s="18">
        <v>444035243</v>
      </c>
      <c r="B247" s="18">
        <v>444</v>
      </c>
      <c r="C247" s="19" t="s">
        <v>167</v>
      </c>
      <c r="D247" s="18">
        <v>35</v>
      </c>
      <c r="E247" s="19" t="s">
        <v>19</v>
      </c>
      <c r="F247" s="18">
        <v>243</v>
      </c>
      <c r="G247" s="19" t="s">
        <v>91</v>
      </c>
      <c r="H247" s="20">
        <v>2</v>
      </c>
      <c r="I247" s="21">
        <v>8788</v>
      </c>
      <c r="J247" s="21">
        <v>1736</v>
      </c>
      <c r="K247" s="21">
        <v>893</v>
      </c>
      <c r="L247" s="21">
        <v>0</v>
      </c>
      <c r="M247" s="22">
        <f t="shared" si="3"/>
        <v>11417</v>
      </c>
      <c r="N247" s="23"/>
      <c r="O247" s="23"/>
    </row>
    <row r="248" spans="1:15">
      <c r="A248" s="18">
        <v>444035244</v>
      </c>
      <c r="B248" s="18">
        <v>444</v>
      </c>
      <c r="C248" s="19" t="s">
        <v>167</v>
      </c>
      <c r="D248" s="18">
        <v>35</v>
      </c>
      <c r="E248" s="19" t="s">
        <v>19</v>
      </c>
      <c r="F248" s="18">
        <v>244</v>
      </c>
      <c r="G248" s="19" t="s">
        <v>35</v>
      </c>
      <c r="H248" s="20">
        <v>3</v>
      </c>
      <c r="I248" s="21">
        <v>10847</v>
      </c>
      <c r="J248" s="21">
        <v>3009</v>
      </c>
      <c r="K248" s="21">
        <v>893</v>
      </c>
      <c r="L248" s="21">
        <v>0</v>
      </c>
      <c r="M248" s="22">
        <f t="shared" si="3"/>
        <v>14749</v>
      </c>
      <c r="N248" s="23"/>
      <c r="O248" s="23"/>
    </row>
    <row r="249" spans="1:15">
      <c r="A249" s="18">
        <v>444035285</v>
      </c>
      <c r="B249" s="18">
        <v>444</v>
      </c>
      <c r="C249" s="19" t="s">
        <v>167</v>
      </c>
      <c r="D249" s="18">
        <v>35</v>
      </c>
      <c r="E249" s="19" t="s">
        <v>19</v>
      </c>
      <c r="F249" s="18">
        <v>285</v>
      </c>
      <c r="G249" s="19" t="s">
        <v>36</v>
      </c>
      <c r="H249" s="20">
        <v>1</v>
      </c>
      <c r="I249" s="21">
        <v>8788</v>
      </c>
      <c r="J249" s="21">
        <v>2483</v>
      </c>
      <c r="K249" s="21">
        <v>893</v>
      </c>
      <c r="L249" s="21">
        <v>0</v>
      </c>
      <c r="M249" s="22">
        <f t="shared" si="3"/>
        <v>12164</v>
      </c>
      <c r="N249" s="23"/>
      <c r="O249" s="23"/>
    </row>
    <row r="250" spans="1:15">
      <c r="A250" s="18">
        <v>445348017</v>
      </c>
      <c r="B250" s="18">
        <v>445</v>
      </c>
      <c r="C250" s="19" t="s">
        <v>168</v>
      </c>
      <c r="D250" s="18">
        <v>348</v>
      </c>
      <c r="E250" s="19" t="s">
        <v>112</v>
      </c>
      <c r="F250" s="18">
        <v>17</v>
      </c>
      <c r="G250" s="19" t="s">
        <v>169</v>
      </c>
      <c r="H250" s="20">
        <v>12</v>
      </c>
      <c r="I250" s="21">
        <v>10385</v>
      </c>
      <c r="J250" s="21">
        <v>2832</v>
      </c>
      <c r="K250" s="21">
        <v>893</v>
      </c>
      <c r="L250" s="21">
        <v>0</v>
      </c>
      <c r="M250" s="22">
        <f t="shared" si="3"/>
        <v>14110</v>
      </c>
      <c r="N250" s="23"/>
      <c r="O250" s="23"/>
    </row>
    <row r="251" spans="1:15">
      <c r="A251" s="18">
        <v>445348151</v>
      </c>
      <c r="B251" s="18">
        <v>445</v>
      </c>
      <c r="C251" s="19" t="s">
        <v>168</v>
      </c>
      <c r="D251" s="18">
        <v>348</v>
      </c>
      <c r="E251" s="19" t="s">
        <v>112</v>
      </c>
      <c r="F251" s="18">
        <v>151</v>
      </c>
      <c r="G251" s="19" t="s">
        <v>170</v>
      </c>
      <c r="H251" s="20">
        <v>13</v>
      </c>
      <c r="I251" s="21">
        <v>9456</v>
      </c>
      <c r="J251" s="21">
        <v>1164</v>
      </c>
      <c r="K251" s="21">
        <v>893</v>
      </c>
      <c r="L251" s="21">
        <v>0</v>
      </c>
      <c r="M251" s="22">
        <f t="shared" si="3"/>
        <v>11513</v>
      </c>
      <c r="N251" s="23"/>
      <c r="O251" s="23"/>
    </row>
    <row r="252" spans="1:15">
      <c r="A252" s="18">
        <v>445348186</v>
      </c>
      <c r="B252" s="18">
        <v>445</v>
      </c>
      <c r="C252" s="19" t="s">
        <v>168</v>
      </c>
      <c r="D252" s="18">
        <v>348</v>
      </c>
      <c r="E252" s="19" t="s">
        <v>112</v>
      </c>
      <c r="F252" s="18">
        <v>186</v>
      </c>
      <c r="G252" s="19" t="s">
        <v>171</v>
      </c>
      <c r="H252" s="20">
        <v>3</v>
      </c>
      <c r="I252" s="21">
        <v>8730</v>
      </c>
      <c r="J252" s="21">
        <v>2969</v>
      </c>
      <c r="K252" s="21">
        <v>893</v>
      </c>
      <c r="L252" s="21">
        <v>0</v>
      </c>
      <c r="M252" s="22">
        <f t="shared" si="3"/>
        <v>12592</v>
      </c>
      <c r="N252" s="23"/>
      <c r="O252" s="23"/>
    </row>
    <row r="253" spans="1:15">
      <c r="A253" s="18">
        <v>445348226</v>
      </c>
      <c r="B253" s="18">
        <v>445</v>
      </c>
      <c r="C253" s="19" t="s">
        <v>168</v>
      </c>
      <c r="D253" s="18">
        <v>348</v>
      </c>
      <c r="E253" s="19" t="s">
        <v>112</v>
      </c>
      <c r="F253" s="18">
        <v>226</v>
      </c>
      <c r="G253" s="19" t="s">
        <v>172</v>
      </c>
      <c r="H253" s="20">
        <v>26</v>
      </c>
      <c r="I253" s="21">
        <v>9970</v>
      </c>
      <c r="J253" s="21">
        <v>891</v>
      </c>
      <c r="K253" s="21">
        <v>893</v>
      </c>
      <c r="L253" s="21">
        <v>0</v>
      </c>
      <c r="M253" s="22">
        <f t="shared" si="3"/>
        <v>11754</v>
      </c>
      <c r="N253" s="23"/>
      <c r="O253" s="23"/>
    </row>
    <row r="254" spans="1:15">
      <c r="A254" s="18">
        <v>445348271</v>
      </c>
      <c r="B254" s="18">
        <v>445</v>
      </c>
      <c r="C254" s="19" t="s">
        <v>168</v>
      </c>
      <c r="D254" s="18">
        <v>348</v>
      </c>
      <c r="E254" s="19" t="s">
        <v>112</v>
      </c>
      <c r="F254" s="18">
        <v>271</v>
      </c>
      <c r="G254" s="19" t="s">
        <v>125</v>
      </c>
      <c r="H254" s="20">
        <v>3</v>
      </c>
      <c r="I254" s="21">
        <v>8963</v>
      </c>
      <c r="J254" s="21">
        <v>2020</v>
      </c>
      <c r="K254" s="21">
        <v>893</v>
      </c>
      <c r="L254" s="21">
        <v>0</v>
      </c>
      <c r="M254" s="22">
        <f t="shared" si="3"/>
        <v>11876</v>
      </c>
      <c r="N254" s="23"/>
      <c r="O254" s="23"/>
    </row>
    <row r="255" spans="1:15">
      <c r="A255" s="18">
        <v>445348316</v>
      </c>
      <c r="B255" s="18">
        <v>445</v>
      </c>
      <c r="C255" s="19" t="s">
        <v>168</v>
      </c>
      <c r="D255" s="18">
        <v>348</v>
      </c>
      <c r="E255" s="19" t="s">
        <v>112</v>
      </c>
      <c r="F255" s="18">
        <v>316</v>
      </c>
      <c r="G255" s="19" t="s">
        <v>173</v>
      </c>
      <c r="H255" s="20">
        <v>5</v>
      </c>
      <c r="I255" s="21">
        <v>11439</v>
      </c>
      <c r="J255" s="21">
        <v>845</v>
      </c>
      <c r="K255" s="21">
        <v>893</v>
      </c>
      <c r="L255" s="21">
        <v>0</v>
      </c>
      <c r="M255" s="22">
        <f t="shared" si="3"/>
        <v>13177</v>
      </c>
      <c r="N255" s="23"/>
      <c r="O255" s="23"/>
    </row>
    <row r="256" spans="1:15">
      <c r="A256" s="18">
        <v>445348322</v>
      </c>
      <c r="B256" s="18">
        <v>445</v>
      </c>
      <c r="C256" s="19" t="s">
        <v>168</v>
      </c>
      <c r="D256" s="18">
        <v>348</v>
      </c>
      <c r="E256" s="19" t="s">
        <v>112</v>
      </c>
      <c r="F256" s="18">
        <v>322</v>
      </c>
      <c r="G256" s="19" t="s">
        <v>127</v>
      </c>
      <c r="H256" s="20">
        <v>2</v>
      </c>
      <c r="I256" s="21">
        <v>11139</v>
      </c>
      <c r="J256" s="21">
        <v>5025</v>
      </c>
      <c r="K256" s="21">
        <v>893</v>
      </c>
      <c r="L256" s="21">
        <v>0</v>
      </c>
      <c r="M256" s="22">
        <f t="shared" si="3"/>
        <v>17057</v>
      </c>
      <c r="N256" s="23"/>
      <c r="O256" s="23"/>
    </row>
    <row r="257" spans="1:15">
      <c r="A257" s="18">
        <v>445348348</v>
      </c>
      <c r="B257" s="18">
        <v>445</v>
      </c>
      <c r="C257" s="19" t="s">
        <v>168</v>
      </c>
      <c r="D257" s="18">
        <v>348</v>
      </c>
      <c r="E257" s="19" t="s">
        <v>112</v>
      </c>
      <c r="F257" s="18">
        <v>348</v>
      </c>
      <c r="G257" s="19" t="s">
        <v>112</v>
      </c>
      <c r="H257" s="20">
        <v>1349</v>
      </c>
      <c r="I257" s="21">
        <v>10488</v>
      </c>
      <c r="J257" s="21">
        <v>14</v>
      </c>
      <c r="K257" s="21">
        <v>893</v>
      </c>
      <c r="L257" s="21">
        <v>0</v>
      </c>
      <c r="M257" s="22">
        <f t="shared" si="3"/>
        <v>11395</v>
      </c>
      <c r="N257" s="23"/>
      <c r="O257" s="23"/>
    </row>
    <row r="258" spans="1:15">
      <c r="A258" s="18">
        <v>445348775</v>
      </c>
      <c r="B258" s="18">
        <v>445</v>
      </c>
      <c r="C258" s="19" t="s">
        <v>168</v>
      </c>
      <c r="D258" s="18">
        <v>348</v>
      </c>
      <c r="E258" s="19" t="s">
        <v>112</v>
      </c>
      <c r="F258" s="18">
        <v>775</v>
      </c>
      <c r="G258" s="19" t="s">
        <v>134</v>
      </c>
      <c r="H258" s="20">
        <v>13</v>
      </c>
      <c r="I258" s="21">
        <v>9297</v>
      </c>
      <c r="J258" s="21">
        <v>847</v>
      </c>
      <c r="K258" s="21">
        <v>893</v>
      </c>
      <c r="L258" s="21">
        <v>0</v>
      </c>
      <c r="M258" s="22">
        <f t="shared" si="3"/>
        <v>11037</v>
      </c>
      <c r="N258" s="23"/>
      <c r="O258" s="23"/>
    </row>
    <row r="259" spans="1:15">
      <c r="A259" s="18">
        <v>446099016</v>
      </c>
      <c r="B259" s="18">
        <v>446</v>
      </c>
      <c r="C259" s="19" t="s">
        <v>174</v>
      </c>
      <c r="D259" s="18">
        <v>99</v>
      </c>
      <c r="E259" s="19" t="s">
        <v>175</v>
      </c>
      <c r="F259" s="18">
        <v>16</v>
      </c>
      <c r="G259" s="19" t="s">
        <v>176</v>
      </c>
      <c r="H259" s="20">
        <v>303</v>
      </c>
      <c r="I259" s="21">
        <v>9256</v>
      </c>
      <c r="J259" s="21">
        <v>134</v>
      </c>
      <c r="K259" s="21">
        <v>893</v>
      </c>
      <c r="L259" s="21">
        <v>0</v>
      </c>
      <c r="M259" s="22">
        <f t="shared" si="3"/>
        <v>10283</v>
      </c>
      <c r="N259" s="23"/>
      <c r="O259" s="23"/>
    </row>
    <row r="260" spans="1:15">
      <c r="A260" s="18">
        <v>446099018</v>
      </c>
      <c r="B260" s="18">
        <v>446</v>
      </c>
      <c r="C260" s="19" t="s">
        <v>174</v>
      </c>
      <c r="D260" s="18">
        <v>99</v>
      </c>
      <c r="E260" s="19" t="s">
        <v>175</v>
      </c>
      <c r="F260" s="18">
        <v>18</v>
      </c>
      <c r="G260" s="19" t="s">
        <v>177</v>
      </c>
      <c r="H260" s="20">
        <v>10</v>
      </c>
      <c r="I260" s="21">
        <v>10830</v>
      </c>
      <c r="J260" s="21">
        <v>6757</v>
      </c>
      <c r="K260" s="21">
        <v>893</v>
      </c>
      <c r="L260" s="21">
        <v>0</v>
      </c>
      <c r="M260" s="22">
        <f t="shared" si="3"/>
        <v>18480</v>
      </c>
      <c r="N260" s="23"/>
      <c r="O260" s="23"/>
    </row>
    <row r="261" spans="1:15">
      <c r="A261" s="18">
        <v>446099035</v>
      </c>
      <c r="B261" s="18">
        <v>446</v>
      </c>
      <c r="C261" s="19" t="s">
        <v>174</v>
      </c>
      <c r="D261" s="18">
        <v>99</v>
      </c>
      <c r="E261" s="19" t="s">
        <v>175</v>
      </c>
      <c r="F261" s="18">
        <v>35</v>
      </c>
      <c r="G261" s="19" t="s">
        <v>19</v>
      </c>
      <c r="H261" s="20">
        <v>1</v>
      </c>
      <c r="I261" s="21">
        <v>12490</v>
      </c>
      <c r="J261" s="21">
        <v>3334</v>
      </c>
      <c r="K261" s="21">
        <v>893</v>
      </c>
      <c r="L261" s="21">
        <v>0</v>
      </c>
      <c r="M261" s="22">
        <f t="shared" si="3"/>
        <v>16717</v>
      </c>
      <c r="N261" s="23"/>
      <c r="O261" s="23"/>
    </row>
    <row r="262" spans="1:15">
      <c r="A262" s="18">
        <v>446099044</v>
      </c>
      <c r="B262" s="18">
        <v>446</v>
      </c>
      <c r="C262" s="19" t="s">
        <v>174</v>
      </c>
      <c r="D262" s="18">
        <v>99</v>
      </c>
      <c r="E262" s="19" t="s">
        <v>175</v>
      </c>
      <c r="F262" s="18">
        <v>44</v>
      </c>
      <c r="G262" s="19" t="s">
        <v>20</v>
      </c>
      <c r="H262" s="20">
        <v>252</v>
      </c>
      <c r="I262" s="21">
        <v>10609</v>
      </c>
      <c r="J262" s="21">
        <v>0</v>
      </c>
      <c r="K262" s="21">
        <v>893</v>
      </c>
      <c r="L262" s="21">
        <v>0</v>
      </c>
      <c r="M262" s="22">
        <f t="shared" si="3"/>
        <v>11502</v>
      </c>
      <c r="N262" s="23"/>
      <c r="O262" s="23"/>
    </row>
    <row r="263" spans="1:15">
      <c r="A263" s="18">
        <v>446099050</v>
      </c>
      <c r="B263" s="18">
        <v>446</v>
      </c>
      <c r="C263" s="19" t="s">
        <v>174</v>
      </c>
      <c r="D263" s="18">
        <v>99</v>
      </c>
      <c r="E263" s="19" t="s">
        <v>175</v>
      </c>
      <c r="F263" s="18">
        <v>50</v>
      </c>
      <c r="G263" s="19" t="s">
        <v>102</v>
      </c>
      <c r="H263" s="20">
        <v>5</v>
      </c>
      <c r="I263" s="21">
        <v>8578</v>
      </c>
      <c r="J263" s="21">
        <v>2960</v>
      </c>
      <c r="K263" s="21">
        <v>893</v>
      </c>
      <c r="L263" s="21">
        <v>0</v>
      </c>
      <c r="M263" s="22">
        <f t="shared" si="3"/>
        <v>12431</v>
      </c>
      <c r="N263" s="23"/>
      <c r="O263" s="23"/>
    </row>
    <row r="264" spans="1:15">
      <c r="A264" s="18">
        <v>446099088</v>
      </c>
      <c r="B264" s="18">
        <v>446</v>
      </c>
      <c r="C264" s="19" t="s">
        <v>174</v>
      </c>
      <c r="D264" s="18">
        <v>99</v>
      </c>
      <c r="E264" s="19" t="s">
        <v>175</v>
      </c>
      <c r="F264" s="18">
        <v>88</v>
      </c>
      <c r="G264" s="19" t="s">
        <v>103</v>
      </c>
      <c r="H264" s="20">
        <v>13</v>
      </c>
      <c r="I264" s="21">
        <v>9260</v>
      </c>
      <c r="J264" s="21">
        <v>2290</v>
      </c>
      <c r="K264" s="21">
        <v>893</v>
      </c>
      <c r="L264" s="21">
        <v>0</v>
      </c>
      <c r="M264" s="22">
        <f t="shared" si="3"/>
        <v>12443</v>
      </c>
      <c r="N264" s="23"/>
      <c r="O264" s="23"/>
    </row>
    <row r="265" spans="1:15">
      <c r="A265" s="18">
        <v>446099099</v>
      </c>
      <c r="B265" s="18">
        <v>446</v>
      </c>
      <c r="C265" s="19" t="s">
        <v>174</v>
      </c>
      <c r="D265" s="18">
        <v>99</v>
      </c>
      <c r="E265" s="19" t="s">
        <v>175</v>
      </c>
      <c r="F265" s="18">
        <v>99</v>
      </c>
      <c r="G265" s="19" t="s">
        <v>175</v>
      </c>
      <c r="H265" s="20">
        <v>112</v>
      </c>
      <c r="I265" s="21">
        <v>9741</v>
      </c>
      <c r="J265" s="21">
        <v>4361</v>
      </c>
      <c r="K265" s="21">
        <v>893</v>
      </c>
      <c r="L265" s="21">
        <v>0</v>
      </c>
      <c r="M265" s="22">
        <f t="shared" si="3"/>
        <v>14995</v>
      </c>
      <c r="N265" s="23"/>
      <c r="O265" s="23"/>
    </row>
    <row r="266" spans="1:15">
      <c r="A266" s="18">
        <v>446099101</v>
      </c>
      <c r="B266" s="18">
        <v>446</v>
      </c>
      <c r="C266" s="19" t="s">
        <v>174</v>
      </c>
      <c r="D266" s="18">
        <v>99</v>
      </c>
      <c r="E266" s="19" t="s">
        <v>175</v>
      </c>
      <c r="F266" s="18">
        <v>101</v>
      </c>
      <c r="G266" s="19" t="s">
        <v>116</v>
      </c>
      <c r="H266" s="20">
        <v>1</v>
      </c>
      <c r="I266" s="21">
        <v>9513.1701309609271</v>
      </c>
      <c r="J266" s="21">
        <v>1475</v>
      </c>
      <c r="K266" s="21">
        <v>893</v>
      </c>
      <c r="L266" s="21">
        <v>0</v>
      </c>
      <c r="M266" s="22">
        <f t="shared" si="3"/>
        <v>11881.170130960927</v>
      </c>
      <c r="N266" s="23"/>
      <c r="O266" s="23"/>
    </row>
    <row r="267" spans="1:15">
      <c r="A267" s="18">
        <v>446099167</v>
      </c>
      <c r="B267" s="18">
        <v>446</v>
      </c>
      <c r="C267" s="19" t="s">
        <v>174</v>
      </c>
      <c r="D267" s="18">
        <v>99</v>
      </c>
      <c r="E267" s="19" t="s">
        <v>175</v>
      </c>
      <c r="F267" s="18">
        <v>167</v>
      </c>
      <c r="G267" s="19" t="s">
        <v>178</v>
      </c>
      <c r="H267" s="20">
        <v>130</v>
      </c>
      <c r="I267" s="21">
        <v>9344</v>
      </c>
      <c r="J267" s="21">
        <v>2277</v>
      </c>
      <c r="K267" s="21">
        <v>893</v>
      </c>
      <c r="L267" s="21">
        <v>0</v>
      </c>
      <c r="M267" s="22">
        <f t="shared" ref="M267:M330" si="4">SUM(I267:L267)</f>
        <v>12514</v>
      </c>
      <c r="N267" s="23"/>
      <c r="O267" s="23"/>
    </row>
    <row r="268" spans="1:15">
      <c r="A268" s="18">
        <v>446099175</v>
      </c>
      <c r="B268" s="18">
        <v>446</v>
      </c>
      <c r="C268" s="19" t="s">
        <v>174</v>
      </c>
      <c r="D268" s="18">
        <v>99</v>
      </c>
      <c r="E268" s="19" t="s">
        <v>175</v>
      </c>
      <c r="F268" s="18">
        <v>175</v>
      </c>
      <c r="G268" s="19" t="s">
        <v>179</v>
      </c>
      <c r="H268" s="20">
        <v>1</v>
      </c>
      <c r="I268" s="21">
        <v>9320.151186308618</v>
      </c>
      <c r="J268" s="21">
        <v>3864</v>
      </c>
      <c r="K268" s="21">
        <v>893</v>
      </c>
      <c r="L268" s="21">
        <v>0</v>
      </c>
      <c r="M268" s="22">
        <f t="shared" si="4"/>
        <v>14077.151186308618</v>
      </c>
      <c r="N268" s="23"/>
      <c r="O268" s="23"/>
    </row>
    <row r="269" spans="1:15">
      <c r="A269" s="18">
        <v>446099177</v>
      </c>
      <c r="B269" s="18">
        <v>446</v>
      </c>
      <c r="C269" s="19" t="s">
        <v>174</v>
      </c>
      <c r="D269" s="18">
        <v>99</v>
      </c>
      <c r="E269" s="19" t="s">
        <v>175</v>
      </c>
      <c r="F269" s="18">
        <v>177</v>
      </c>
      <c r="G269" s="19" t="s">
        <v>123</v>
      </c>
      <c r="H269" s="20">
        <v>2</v>
      </c>
      <c r="I269" s="21">
        <v>8403</v>
      </c>
      <c r="J269" s="21">
        <v>2581</v>
      </c>
      <c r="K269" s="21">
        <v>893</v>
      </c>
      <c r="L269" s="21">
        <v>0</v>
      </c>
      <c r="M269" s="22">
        <f t="shared" si="4"/>
        <v>11877</v>
      </c>
      <c r="N269" s="23"/>
      <c r="O269" s="23"/>
    </row>
    <row r="270" spans="1:15">
      <c r="A270" s="18">
        <v>446099208</v>
      </c>
      <c r="B270" s="18">
        <v>446</v>
      </c>
      <c r="C270" s="19" t="s">
        <v>174</v>
      </c>
      <c r="D270" s="18">
        <v>99</v>
      </c>
      <c r="E270" s="19" t="s">
        <v>175</v>
      </c>
      <c r="F270" s="18">
        <v>208</v>
      </c>
      <c r="G270" s="19" t="s">
        <v>180</v>
      </c>
      <c r="H270" s="20">
        <v>3</v>
      </c>
      <c r="I270" s="21">
        <v>8586</v>
      </c>
      <c r="J270" s="21">
        <v>5867</v>
      </c>
      <c r="K270" s="21">
        <v>893</v>
      </c>
      <c r="L270" s="21">
        <v>0</v>
      </c>
      <c r="M270" s="22">
        <f t="shared" si="4"/>
        <v>15346</v>
      </c>
      <c r="N270" s="23"/>
      <c r="O270" s="23"/>
    </row>
    <row r="271" spans="1:15">
      <c r="A271" s="18">
        <v>446099212</v>
      </c>
      <c r="B271" s="18">
        <v>446</v>
      </c>
      <c r="C271" s="19" t="s">
        <v>174</v>
      </c>
      <c r="D271" s="18">
        <v>99</v>
      </c>
      <c r="E271" s="19" t="s">
        <v>175</v>
      </c>
      <c r="F271" s="18">
        <v>212</v>
      </c>
      <c r="G271" s="19" t="s">
        <v>181</v>
      </c>
      <c r="H271" s="20">
        <v>120</v>
      </c>
      <c r="I271" s="21">
        <v>9255</v>
      </c>
      <c r="J271" s="21">
        <v>865</v>
      </c>
      <c r="K271" s="21">
        <v>893</v>
      </c>
      <c r="L271" s="21">
        <v>0</v>
      </c>
      <c r="M271" s="22">
        <f t="shared" si="4"/>
        <v>11013</v>
      </c>
      <c r="N271" s="23"/>
      <c r="O271" s="23"/>
    </row>
    <row r="272" spans="1:15">
      <c r="A272" s="18">
        <v>446099218</v>
      </c>
      <c r="B272" s="18">
        <v>446</v>
      </c>
      <c r="C272" s="19" t="s">
        <v>174</v>
      </c>
      <c r="D272" s="18">
        <v>99</v>
      </c>
      <c r="E272" s="19" t="s">
        <v>175</v>
      </c>
      <c r="F272" s="18">
        <v>218</v>
      </c>
      <c r="G272" s="19" t="s">
        <v>182</v>
      </c>
      <c r="H272" s="20">
        <v>131</v>
      </c>
      <c r="I272" s="21">
        <v>9150</v>
      </c>
      <c r="J272" s="21">
        <v>2013</v>
      </c>
      <c r="K272" s="21">
        <v>893</v>
      </c>
      <c r="L272" s="21">
        <v>0</v>
      </c>
      <c r="M272" s="22">
        <f t="shared" si="4"/>
        <v>12056</v>
      </c>
      <c r="N272" s="23"/>
      <c r="O272" s="23"/>
    </row>
    <row r="273" spans="1:15">
      <c r="A273" s="18">
        <v>446099220</v>
      </c>
      <c r="B273" s="18">
        <v>446</v>
      </c>
      <c r="C273" s="19" t="s">
        <v>174</v>
      </c>
      <c r="D273" s="18">
        <v>99</v>
      </c>
      <c r="E273" s="19" t="s">
        <v>175</v>
      </c>
      <c r="F273" s="18">
        <v>220</v>
      </c>
      <c r="G273" s="19" t="s">
        <v>34</v>
      </c>
      <c r="H273" s="20">
        <v>23</v>
      </c>
      <c r="I273" s="21">
        <v>9937</v>
      </c>
      <c r="J273" s="21">
        <v>3102</v>
      </c>
      <c r="K273" s="21">
        <v>893</v>
      </c>
      <c r="L273" s="21">
        <v>0</v>
      </c>
      <c r="M273" s="22">
        <f t="shared" si="4"/>
        <v>13932</v>
      </c>
      <c r="N273" s="23"/>
      <c r="O273" s="23"/>
    </row>
    <row r="274" spans="1:15">
      <c r="A274" s="18">
        <v>446099238</v>
      </c>
      <c r="B274" s="18">
        <v>446</v>
      </c>
      <c r="C274" s="19" t="s">
        <v>174</v>
      </c>
      <c r="D274" s="18">
        <v>99</v>
      </c>
      <c r="E274" s="19" t="s">
        <v>175</v>
      </c>
      <c r="F274" s="18">
        <v>238</v>
      </c>
      <c r="G274" s="19" t="s">
        <v>183</v>
      </c>
      <c r="H274" s="20">
        <v>10</v>
      </c>
      <c r="I274" s="21">
        <v>9039</v>
      </c>
      <c r="J274" s="21">
        <v>4442</v>
      </c>
      <c r="K274" s="21">
        <v>893</v>
      </c>
      <c r="L274" s="21">
        <v>0</v>
      </c>
      <c r="M274" s="22">
        <f t="shared" si="4"/>
        <v>14374</v>
      </c>
      <c r="N274" s="23"/>
      <c r="O274" s="23"/>
    </row>
    <row r="275" spans="1:15">
      <c r="A275" s="18">
        <v>446099244</v>
      </c>
      <c r="B275" s="18">
        <v>446</v>
      </c>
      <c r="C275" s="19" t="s">
        <v>174</v>
      </c>
      <c r="D275" s="18">
        <v>99</v>
      </c>
      <c r="E275" s="19" t="s">
        <v>175</v>
      </c>
      <c r="F275" s="18">
        <v>244</v>
      </c>
      <c r="G275" s="19" t="s">
        <v>35</v>
      </c>
      <c r="H275" s="20">
        <v>7</v>
      </c>
      <c r="I275" s="21">
        <v>10729</v>
      </c>
      <c r="J275" s="21">
        <v>2976</v>
      </c>
      <c r="K275" s="21">
        <v>893</v>
      </c>
      <c r="L275" s="21">
        <v>0</v>
      </c>
      <c r="M275" s="22">
        <f t="shared" si="4"/>
        <v>14598</v>
      </c>
      <c r="N275" s="23"/>
      <c r="O275" s="23"/>
    </row>
    <row r="276" spans="1:15">
      <c r="A276" s="18">
        <v>446099266</v>
      </c>
      <c r="B276" s="18">
        <v>446</v>
      </c>
      <c r="C276" s="19" t="s">
        <v>174</v>
      </c>
      <c r="D276" s="18">
        <v>99</v>
      </c>
      <c r="E276" s="19" t="s">
        <v>175</v>
      </c>
      <c r="F276" s="18">
        <v>266</v>
      </c>
      <c r="G276" s="19" t="s">
        <v>184</v>
      </c>
      <c r="H276" s="20">
        <v>12</v>
      </c>
      <c r="I276" s="21">
        <v>8670</v>
      </c>
      <c r="J276" s="21">
        <v>3766</v>
      </c>
      <c r="K276" s="21">
        <v>893</v>
      </c>
      <c r="L276" s="21">
        <v>0</v>
      </c>
      <c r="M276" s="22">
        <f t="shared" si="4"/>
        <v>13329</v>
      </c>
      <c r="N276" s="23"/>
      <c r="O276" s="23"/>
    </row>
    <row r="277" spans="1:15">
      <c r="A277" s="18">
        <v>446099285</v>
      </c>
      <c r="B277" s="18">
        <v>446</v>
      </c>
      <c r="C277" s="19" t="s">
        <v>174</v>
      </c>
      <c r="D277" s="18">
        <v>99</v>
      </c>
      <c r="E277" s="19" t="s">
        <v>175</v>
      </c>
      <c r="F277" s="18">
        <v>285</v>
      </c>
      <c r="G277" s="19" t="s">
        <v>36</v>
      </c>
      <c r="H277" s="20">
        <v>82</v>
      </c>
      <c r="I277" s="21">
        <v>9430</v>
      </c>
      <c r="J277" s="21">
        <v>2664</v>
      </c>
      <c r="K277" s="21">
        <v>893</v>
      </c>
      <c r="L277" s="21">
        <v>0</v>
      </c>
      <c r="M277" s="22">
        <f t="shared" si="4"/>
        <v>12987</v>
      </c>
      <c r="N277" s="23"/>
      <c r="O277" s="23"/>
    </row>
    <row r="278" spans="1:15">
      <c r="A278" s="18">
        <v>446099293</v>
      </c>
      <c r="B278" s="18">
        <v>446</v>
      </c>
      <c r="C278" s="19" t="s">
        <v>174</v>
      </c>
      <c r="D278" s="18">
        <v>99</v>
      </c>
      <c r="E278" s="19" t="s">
        <v>175</v>
      </c>
      <c r="F278" s="18">
        <v>293</v>
      </c>
      <c r="G278" s="19" t="s">
        <v>185</v>
      </c>
      <c r="H278" s="20">
        <v>10</v>
      </c>
      <c r="I278" s="21">
        <v>8931</v>
      </c>
      <c r="J278" s="21">
        <v>272</v>
      </c>
      <c r="K278" s="21">
        <v>893</v>
      </c>
      <c r="L278" s="21">
        <v>0</v>
      </c>
      <c r="M278" s="22">
        <f t="shared" si="4"/>
        <v>10096</v>
      </c>
      <c r="N278" s="23"/>
      <c r="O278" s="23"/>
    </row>
    <row r="279" spans="1:15">
      <c r="A279" s="18">
        <v>446099307</v>
      </c>
      <c r="B279" s="18">
        <v>446</v>
      </c>
      <c r="C279" s="19" t="s">
        <v>174</v>
      </c>
      <c r="D279" s="18">
        <v>99</v>
      </c>
      <c r="E279" s="19" t="s">
        <v>175</v>
      </c>
      <c r="F279" s="18">
        <v>307</v>
      </c>
      <c r="G279" s="19" t="s">
        <v>186</v>
      </c>
      <c r="H279" s="20">
        <v>23</v>
      </c>
      <c r="I279" s="21">
        <v>9166</v>
      </c>
      <c r="J279" s="21">
        <v>2571</v>
      </c>
      <c r="K279" s="21">
        <v>893</v>
      </c>
      <c r="L279" s="21">
        <v>0</v>
      </c>
      <c r="M279" s="22">
        <f t="shared" si="4"/>
        <v>12630</v>
      </c>
      <c r="N279" s="23"/>
      <c r="O279" s="23"/>
    </row>
    <row r="280" spans="1:15">
      <c r="A280" s="18">
        <v>446099323</v>
      </c>
      <c r="B280" s="18">
        <v>446</v>
      </c>
      <c r="C280" s="19" t="s">
        <v>174</v>
      </c>
      <c r="D280" s="18">
        <v>99</v>
      </c>
      <c r="E280" s="19" t="s">
        <v>175</v>
      </c>
      <c r="F280" s="18">
        <v>323</v>
      </c>
      <c r="G280" s="19" t="s">
        <v>187</v>
      </c>
      <c r="H280" s="20">
        <v>3</v>
      </c>
      <c r="I280" s="21">
        <v>8204</v>
      </c>
      <c r="J280" s="21">
        <v>2117</v>
      </c>
      <c r="K280" s="21">
        <v>893</v>
      </c>
      <c r="L280" s="21">
        <v>0</v>
      </c>
      <c r="M280" s="22">
        <f t="shared" si="4"/>
        <v>11214</v>
      </c>
      <c r="N280" s="23"/>
      <c r="O280" s="23"/>
    </row>
    <row r="281" spans="1:15">
      <c r="A281" s="18">
        <v>446099350</v>
      </c>
      <c r="B281" s="18">
        <v>446</v>
      </c>
      <c r="C281" s="19" t="s">
        <v>174</v>
      </c>
      <c r="D281" s="18">
        <v>99</v>
      </c>
      <c r="E281" s="19" t="s">
        <v>175</v>
      </c>
      <c r="F281" s="18">
        <v>350</v>
      </c>
      <c r="G281" s="19" t="s">
        <v>188</v>
      </c>
      <c r="H281" s="20">
        <v>12</v>
      </c>
      <c r="I281" s="21">
        <v>9461</v>
      </c>
      <c r="J281" s="21">
        <v>4316</v>
      </c>
      <c r="K281" s="21">
        <v>893</v>
      </c>
      <c r="L281" s="21">
        <v>0</v>
      </c>
      <c r="M281" s="22">
        <f t="shared" si="4"/>
        <v>14670</v>
      </c>
      <c r="N281" s="23"/>
      <c r="O281" s="23"/>
    </row>
    <row r="282" spans="1:15">
      <c r="A282" s="18">
        <v>446099625</v>
      </c>
      <c r="B282" s="18">
        <v>446</v>
      </c>
      <c r="C282" s="19" t="s">
        <v>174</v>
      </c>
      <c r="D282" s="18">
        <v>99</v>
      </c>
      <c r="E282" s="19" t="s">
        <v>175</v>
      </c>
      <c r="F282" s="18">
        <v>625</v>
      </c>
      <c r="G282" s="19" t="s">
        <v>104</v>
      </c>
      <c r="H282" s="20">
        <v>6</v>
      </c>
      <c r="I282" s="21">
        <v>10226</v>
      </c>
      <c r="J282" s="21">
        <v>1477</v>
      </c>
      <c r="K282" s="21">
        <v>893</v>
      </c>
      <c r="L282" s="21">
        <v>0</v>
      </c>
      <c r="M282" s="22">
        <f t="shared" si="4"/>
        <v>12596</v>
      </c>
      <c r="N282" s="23"/>
      <c r="O282" s="23"/>
    </row>
    <row r="283" spans="1:15">
      <c r="A283" s="18">
        <v>446099650</v>
      </c>
      <c r="B283" s="18">
        <v>446</v>
      </c>
      <c r="C283" s="19" t="s">
        <v>174</v>
      </c>
      <c r="D283" s="18">
        <v>99</v>
      </c>
      <c r="E283" s="19" t="s">
        <v>175</v>
      </c>
      <c r="F283" s="18">
        <v>650</v>
      </c>
      <c r="G283" s="19" t="s">
        <v>189</v>
      </c>
      <c r="H283" s="20">
        <v>2</v>
      </c>
      <c r="I283" s="21">
        <v>8578</v>
      </c>
      <c r="J283" s="21">
        <v>1915</v>
      </c>
      <c r="K283" s="21">
        <v>893</v>
      </c>
      <c r="L283" s="21">
        <v>0</v>
      </c>
      <c r="M283" s="22">
        <f t="shared" si="4"/>
        <v>11386</v>
      </c>
      <c r="N283" s="23"/>
      <c r="O283" s="23"/>
    </row>
    <row r="284" spans="1:15">
      <c r="A284" s="18">
        <v>446099690</v>
      </c>
      <c r="B284" s="18">
        <v>446</v>
      </c>
      <c r="C284" s="19" t="s">
        <v>174</v>
      </c>
      <c r="D284" s="18">
        <v>99</v>
      </c>
      <c r="E284" s="19" t="s">
        <v>175</v>
      </c>
      <c r="F284" s="18">
        <v>690</v>
      </c>
      <c r="G284" s="19" t="s">
        <v>190</v>
      </c>
      <c r="H284" s="20">
        <v>16</v>
      </c>
      <c r="I284" s="21">
        <v>10659</v>
      </c>
      <c r="J284" s="21">
        <v>2616</v>
      </c>
      <c r="K284" s="21">
        <v>893</v>
      </c>
      <c r="L284" s="21">
        <v>0</v>
      </c>
      <c r="M284" s="22">
        <f t="shared" si="4"/>
        <v>14168</v>
      </c>
      <c r="N284" s="23"/>
      <c r="O284" s="23"/>
    </row>
    <row r="285" spans="1:15">
      <c r="A285" s="18">
        <v>447101025</v>
      </c>
      <c r="B285" s="18">
        <v>447</v>
      </c>
      <c r="C285" s="19" t="s">
        <v>191</v>
      </c>
      <c r="D285" s="18">
        <v>101</v>
      </c>
      <c r="E285" s="19" t="s">
        <v>116</v>
      </c>
      <c r="F285" s="18">
        <v>25</v>
      </c>
      <c r="G285" s="19" t="s">
        <v>192</v>
      </c>
      <c r="H285" s="20">
        <v>24</v>
      </c>
      <c r="I285" s="21">
        <v>8972</v>
      </c>
      <c r="J285" s="21">
        <v>1915</v>
      </c>
      <c r="K285" s="21">
        <v>893</v>
      </c>
      <c r="L285" s="21">
        <v>0</v>
      </c>
      <c r="M285" s="22">
        <f t="shared" si="4"/>
        <v>11780</v>
      </c>
      <c r="N285" s="23"/>
      <c r="O285" s="23"/>
    </row>
    <row r="286" spans="1:15">
      <c r="A286" s="18">
        <v>447101101</v>
      </c>
      <c r="B286" s="18">
        <v>447</v>
      </c>
      <c r="C286" s="19" t="s">
        <v>191</v>
      </c>
      <c r="D286" s="18">
        <v>101</v>
      </c>
      <c r="E286" s="19" t="s">
        <v>116</v>
      </c>
      <c r="F286" s="18">
        <v>101</v>
      </c>
      <c r="G286" s="19" t="s">
        <v>116</v>
      </c>
      <c r="H286" s="20">
        <v>382</v>
      </c>
      <c r="I286" s="21">
        <v>8616</v>
      </c>
      <c r="J286" s="21">
        <v>1336</v>
      </c>
      <c r="K286" s="21">
        <v>893</v>
      </c>
      <c r="L286" s="21">
        <v>0</v>
      </c>
      <c r="M286" s="22">
        <f t="shared" si="4"/>
        <v>10845</v>
      </c>
      <c r="N286" s="23"/>
      <c r="O286" s="23"/>
    </row>
    <row r="287" spans="1:15">
      <c r="A287" s="18">
        <v>447101138</v>
      </c>
      <c r="B287" s="18">
        <v>447</v>
      </c>
      <c r="C287" s="19" t="s">
        <v>191</v>
      </c>
      <c r="D287" s="18">
        <v>101</v>
      </c>
      <c r="E287" s="19" t="s">
        <v>116</v>
      </c>
      <c r="F287" s="18">
        <v>138</v>
      </c>
      <c r="G287" s="19" t="s">
        <v>193</v>
      </c>
      <c r="H287" s="20">
        <v>2</v>
      </c>
      <c r="I287" s="21">
        <v>9646.4210195581163</v>
      </c>
      <c r="J287" s="21">
        <v>2448</v>
      </c>
      <c r="K287" s="21">
        <v>893</v>
      </c>
      <c r="L287" s="21">
        <v>0</v>
      </c>
      <c r="M287" s="22">
        <f t="shared" si="4"/>
        <v>12987.421019558116</v>
      </c>
      <c r="N287" s="23"/>
      <c r="O287" s="23"/>
    </row>
    <row r="288" spans="1:15">
      <c r="A288" s="18">
        <v>447101167</v>
      </c>
      <c r="B288" s="18">
        <v>447</v>
      </c>
      <c r="C288" s="19" t="s">
        <v>191</v>
      </c>
      <c r="D288" s="18">
        <v>101</v>
      </c>
      <c r="E288" s="19" t="s">
        <v>116</v>
      </c>
      <c r="F288" s="18">
        <v>167</v>
      </c>
      <c r="G288" s="19" t="s">
        <v>178</v>
      </c>
      <c r="H288" s="20">
        <v>1</v>
      </c>
      <c r="I288" s="21">
        <v>8165</v>
      </c>
      <c r="J288" s="21">
        <v>1990</v>
      </c>
      <c r="K288" s="21">
        <v>893</v>
      </c>
      <c r="L288" s="21">
        <v>0</v>
      </c>
      <c r="M288" s="22">
        <f t="shared" si="4"/>
        <v>11048</v>
      </c>
      <c r="N288" s="23"/>
      <c r="O288" s="23"/>
    </row>
    <row r="289" spans="1:15">
      <c r="A289" s="18">
        <v>447101177</v>
      </c>
      <c r="B289" s="18">
        <v>447</v>
      </c>
      <c r="C289" s="19" t="s">
        <v>191</v>
      </c>
      <c r="D289" s="18">
        <v>101</v>
      </c>
      <c r="E289" s="19" t="s">
        <v>116</v>
      </c>
      <c r="F289" s="18">
        <v>177</v>
      </c>
      <c r="G289" s="19" t="s">
        <v>123</v>
      </c>
      <c r="H289" s="20">
        <v>8</v>
      </c>
      <c r="I289" s="21">
        <v>9528</v>
      </c>
      <c r="J289" s="21">
        <v>2927</v>
      </c>
      <c r="K289" s="21">
        <v>893</v>
      </c>
      <c r="L289" s="21">
        <v>0</v>
      </c>
      <c r="M289" s="22">
        <f t="shared" si="4"/>
        <v>13348</v>
      </c>
      <c r="N289" s="23"/>
      <c r="O289" s="23"/>
    </row>
    <row r="290" spans="1:15">
      <c r="A290" s="18">
        <v>447101185</v>
      </c>
      <c r="B290" s="18">
        <v>447</v>
      </c>
      <c r="C290" s="19" t="s">
        <v>191</v>
      </c>
      <c r="D290" s="18">
        <v>101</v>
      </c>
      <c r="E290" s="19" t="s">
        <v>116</v>
      </c>
      <c r="F290" s="18">
        <v>185</v>
      </c>
      <c r="G290" s="19" t="s">
        <v>194</v>
      </c>
      <c r="H290" s="20">
        <v>5</v>
      </c>
      <c r="I290" s="21">
        <v>8559</v>
      </c>
      <c r="J290" s="21">
        <v>1167</v>
      </c>
      <c r="K290" s="21">
        <v>893</v>
      </c>
      <c r="L290" s="21">
        <v>0</v>
      </c>
      <c r="M290" s="22">
        <f t="shared" si="4"/>
        <v>10619</v>
      </c>
      <c r="N290" s="23"/>
      <c r="O290" s="23"/>
    </row>
    <row r="291" spans="1:15">
      <c r="A291" s="18">
        <v>447101187</v>
      </c>
      <c r="B291" s="18">
        <v>447</v>
      </c>
      <c r="C291" s="19" t="s">
        <v>191</v>
      </c>
      <c r="D291" s="18">
        <v>101</v>
      </c>
      <c r="E291" s="19" t="s">
        <v>116</v>
      </c>
      <c r="F291" s="18">
        <v>187</v>
      </c>
      <c r="G291" s="19" t="s">
        <v>195</v>
      </c>
      <c r="H291" s="20">
        <v>3</v>
      </c>
      <c r="I291" s="21">
        <v>9553.7647760838026</v>
      </c>
      <c r="J291" s="21">
        <v>2855</v>
      </c>
      <c r="K291" s="21">
        <v>893</v>
      </c>
      <c r="L291" s="21">
        <v>0</v>
      </c>
      <c r="M291" s="22">
        <f t="shared" si="4"/>
        <v>13301.764776083803</v>
      </c>
      <c r="N291" s="23"/>
      <c r="O291" s="23"/>
    </row>
    <row r="292" spans="1:15">
      <c r="A292" s="18">
        <v>447101212</v>
      </c>
      <c r="B292" s="18">
        <v>447</v>
      </c>
      <c r="C292" s="19" t="s">
        <v>191</v>
      </c>
      <c r="D292" s="18">
        <v>101</v>
      </c>
      <c r="E292" s="19" t="s">
        <v>116</v>
      </c>
      <c r="F292" s="18">
        <v>212</v>
      </c>
      <c r="G292" s="19" t="s">
        <v>181</v>
      </c>
      <c r="H292" s="20">
        <v>1</v>
      </c>
      <c r="I292" s="21">
        <v>9493.0546257110345</v>
      </c>
      <c r="J292" s="21">
        <v>887</v>
      </c>
      <c r="K292" s="21">
        <v>893</v>
      </c>
      <c r="L292" s="21">
        <v>0</v>
      </c>
      <c r="M292" s="22">
        <f t="shared" si="4"/>
        <v>11273.054625711035</v>
      </c>
      <c r="N292" s="23"/>
      <c r="O292" s="23"/>
    </row>
    <row r="293" spans="1:15">
      <c r="A293" s="18">
        <v>447101218</v>
      </c>
      <c r="B293" s="18">
        <v>447</v>
      </c>
      <c r="C293" s="19" t="s">
        <v>191</v>
      </c>
      <c r="D293" s="18">
        <v>101</v>
      </c>
      <c r="E293" s="19" t="s">
        <v>116</v>
      </c>
      <c r="F293" s="18">
        <v>218</v>
      </c>
      <c r="G293" s="19" t="s">
        <v>182</v>
      </c>
      <c r="H293" s="20">
        <v>3</v>
      </c>
      <c r="I293" s="21">
        <v>9552.3190089043746</v>
      </c>
      <c r="J293" s="21">
        <v>2102</v>
      </c>
      <c r="K293" s="21">
        <v>893</v>
      </c>
      <c r="L293" s="21">
        <v>0</v>
      </c>
      <c r="M293" s="22">
        <f t="shared" si="4"/>
        <v>12547.319008904375</v>
      </c>
      <c r="N293" s="23"/>
      <c r="O293" s="23"/>
    </row>
    <row r="294" spans="1:15">
      <c r="A294" s="18">
        <v>447101238</v>
      </c>
      <c r="B294" s="18">
        <v>447</v>
      </c>
      <c r="C294" s="19" t="s">
        <v>191</v>
      </c>
      <c r="D294" s="18">
        <v>101</v>
      </c>
      <c r="E294" s="19" t="s">
        <v>116</v>
      </c>
      <c r="F294" s="18">
        <v>238</v>
      </c>
      <c r="G294" s="19" t="s">
        <v>183</v>
      </c>
      <c r="H294" s="20">
        <v>3</v>
      </c>
      <c r="I294" s="21">
        <v>9256.5891280653941</v>
      </c>
      <c r="J294" s="21">
        <v>4549</v>
      </c>
      <c r="K294" s="21">
        <v>893</v>
      </c>
      <c r="L294" s="21">
        <v>0</v>
      </c>
      <c r="M294" s="22">
        <f t="shared" si="4"/>
        <v>14698.589128065394</v>
      </c>
      <c r="N294" s="23"/>
      <c r="O294" s="23"/>
    </row>
    <row r="295" spans="1:15">
      <c r="A295" s="18">
        <v>447101307</v>
      </c>
      <c r="B295" s="18">
        <v>447</v>
      </c>
      <c r="C295" s="19" t="s">
        <v>191</v>
      </c>
      <c r="D295" s="18">
        <v>101</v>
      </c>
      <c r="E295" s="19" t="s">
        <v>116</v>
      </c>
      <c r="F295" s="18">
        <v>307</v>
      </c>
      <c r="G295" s="19" t="s">
        <v>186</v>
      </c>
      <c r="H295" s="20">
        <v>5</v>
      </c>
      <c r="I295" s="21">
        <v>9650.0061214693542</v>
      </c>
      <c r="J295" s="21">
        <v>2706</v>
      </c>
      <c r="K295" s="21">
        <v>893</v>
      </c>
      <c r="L295" s="21">
        <v>0</v>
      </c>
      <c r="M295" s="22">
        <f t="shared" si="4"/>
        <v>13249.006121469354</v>
      </c>
      <c r="N295" s="23"/>
      <c r="O295" s="23"/>
    </row>
    <row r="296" spans="1:15">
      <c r="A296" s="18">
        <v>447101350</v>
      </c>
      <c r="B296" s="18">
        <v>447</v>
      </c>
      <c r="C296" s="19" t="s">
        <v>191</v>
      </c>
      <c r="D296" s="18">
        <v>101</v>
      </c>
      <c r="E296" s="19" t="s">
        <v>116</v>
      </c>
      <c r="F296" s="18">
        <v>350</v>
      </c>
      <c r="G296" s="19" t="s">
        <v>188</v>
      </c>
      <c r="H296" s="20">
        <v>9</v>
      </c>
      <c r="I296" s="21">
        <v>9018.3972985507226</v>
      </c>
      <c r="J296" s="21">
        <v>4114</v>
      </c>
      <c r="K296" s="21">
        <v>893</v>
      </c>
      <c r="L296" s="21">
        <v>0</v>
      </c>
      <c r="M296" s="22">
        <f t="shared" si="4"/>
        <v>14025.397298550723</v>
      </c>
      <c r="N296" s="23"/>
      <c r="O296" s="23"/>
    </row>
    <row r="297" spans="1:15">
      <c r="A297" s="18">
        <v>447101622</v>
      </c>
      <c r="B297" s="18">
        <v>447</v>
      </c>
      <c r="C297" s="19" t="s">
        <v>191</v>
      </c>
      <c r="D297" s="18">
        <v>101</v>
      </c>
      <c r="E297" s="19" t="s">
        <v>116</v>
      </c>
      <c r="F297" s="18">
        <v>622</v>
      </c>
      <c r="G297" s="19" t="s">
        <v>196</v>
      </c>
      <c r="H297" s="20">
        <v>1</v>
      </c>
      <c r="I297" s="21">
        <v>9652.4661573288049</v>
      </c>
      <c r="J297" s="21">
        <v>1570</v>
      </c>
      <c r="K297" s="21">
        <v>893</v>
      </c>
      <c r="L297" s="21">
        <v>0</v>
      </c>
      <c r="M297" s="22">
        <f t="shared" si="4"/>
        <v>12115.466157328805</v>
      </c>
      <c r="N297" s="23"/>
      <c r="O297" s="23"/>
    </row>
    <row r="298" spans="1:15">
      <c r="A298" s="18">
        <v>447101650</v>
      </c>
      <c r="B298" s="18">
        <v>447</v>
      </c>
      <c r="C298" s="19" t="s">
        <v>191</v>
      </c>
      <c r="D298" s="18">
        <v>101</v>
      </c>
      <c r="E298" s="19" t="s">
        <v>116</v>
      </c>
      <c r="F298" s="18">
        <v>650</v>
      </c>
      <c r="G298" s="19" t="s">
        <v>189</v>
      </c>
      <c r="H298" s="20">
        <v>1</v>
      </c>
      <c r="I298" s="21">
        <v>8165</v>
      </c>
      <c r="J298" s="21">
        <v>1823</v>
      </c>
      <c r="K298" s="21">
        <v>893</v>
      </c>
      <c r="L298" s="21">
        <v>0</v>
      </c>
      <c r="M298" s="22">
        <f t="shared" si="4"/>
        <v>10881</v>
      </c>
      <c r="N298" s="23"/>
      <c r="O298" s="23"/>
    </row>
    <row r="299" spans="1:15">
      <c r="A299" s="18">
        <v>447101690</v>
      </c>
      <c r="B299" s="18">
        <v>447</v>
      </c>
      <c r="C299" s="19" t="s">
        <v>191</v>
      </c>
      <c r="D299" s="18">
        <v>101</v>
      </c>
      <c r="E299" s="19" t="s">
        <v>116</v>
      </c>
      <c r="F299" s="18">
        <v>690</v>
      </c>
      <c r="G299" s="19" t="s">
        <v>190</v>
      </c>
      <c r="H299" s="20">
        <v>2</v>
      </c>
      <c r="I299" s="21">
        <v>9729.9836009972787</v>
      </c>
      <c r="J299" s="21">
        <v>2388</v>
      </c>
      <c r="K299" s="21">
        <v>893</v>
      </c>
      <c r="L299" s="21">
        <v>0</v>
      </c>
      <c r="M299" s="22">
        <f t="shared" si="4"/>
        <v>13010.983600997279</v>
      </c>
      <c r="N299" s="23"/>
      <c r="O299" s="23"/>
    </row>
    <row r="300" spans="1:15">
      <c r="A300" s="18">
        <v>449035035</v>
      </c>
      <c r="B300" s="18">
        <v>449</v>
      </c>
      <c r="C300" s="19" t="s">
        <v>197</v>
      </c>
      <c r="D300" s="18">
        <v>35</v>
      </c>
      <c r="E300" s="19" t="s">
        <v>19</v>
      </c>
      <c r="F300" s="18">
        <v>35</v>
      </c>
      <c r="G300" s="19" t="s">
        <v>19</v>
      </c>
      <c r="H300" s="20">
        <v>665</v>
      </c>
      <c r="I300" s="21">
        <v>10658</v>
      </c>
      <c r="J300" s="21">
        <v>2845</v>
      </c>
      <c r="K300" s="21">
        <v>893</v>
      </c>
      <c r="L300" s="21">
        <v>0</v>
      </c>
      <c r="M300" s="22">
        <f t="shared" si="4"/>
        <v>14396</v>
      </c>
      <c r="N300" s="23"/>
      <c r="O300" s="23"/>
    </row>
    <row r="301" spans="1:15">
      <c r="A301" s="18">
        <v>450086008</v>
      </c>
      <c r="B301" s="18">
        <v>450</v>
      </c>
      <c r="C301" s="19" t="s">
        <v>198</v>
      </c>
      <c r="D301" s="18">
        <v>86</v>
      </c>
      <c r="E301" s="19" t="s">
        <v>199</v>
      </c>
      <c r="F301" s="18">
        <v>8</v>
      </c>
      <c r="G301" s="19" t="s">
        <v>200</v>
      </c>
      <c r="H301" s="20">
        <v>5</v>
      </c>
      <c r="I301" s="21">
        <v>8244</v>
      </c>
      <c r="J301" s="21">
        <v>7427</v>
      </c>
      <c r="K301" s="21">
        <v>893</v>
      </c>
      <c r="L301" s="21">
        <v>0</v>
      </c>
      <c r="M301" s="22">
        <f t="shared" si="4"/>
        <v>16564</v>
      </c>
      <c r="N301" s="23"/>
      <c r="O301" s="23"/>
    </row>
    <row r="302" spans="1:15">
      <c r="A302" s="18">
        <v>450086086</v>
      </c>
      <c r="B302" s="18">
        <v>450</v>
      </c>
      <c r="C302" s="19" t="s">
        <v>198</v>
      </c>
      <c r="D302" s="18">
        <v>86</v>
      </c>
      <c r="E302" s="19" t="s">
        <v>199</v>
      </c>
      <c r="F302" s="18">
        <v>86</v>
      </c>
      <c r="G302" s="19" t="s">
        <v>199</v>
      </c>
      <c r="H302" s="20">
        <v>55</v>
      </c>
      <c r="I302" s="21">
        <v>8557</v>
      </c>
      <c r="J302" s="21">
        <v>953</v>
      </c>
      <c r="K302" s="21">
        <v>893</v>
      </c>
      <c r="L302" s="21">
        <v>0</v>
      </c>
      <c r="M302" s="22">
        <f t="shared" si="4"/>
        <v>10403</v>
      </c>
      <c r="N302" s="23"/>
      <c r="O302" s="23"/>
    </row>
    <row r="303" spans="1:15">
      <c r="A303" s="18">
        <v>450086117</v>
      </c>
      <c r="B303" s="18">
        <v>450</v>
      </c>
      <c r="C303" s="19" t="s">
        <v>198</v>
      </c>
      <c r="D303" s="18">
        <v>86</v>
      </c>
      <c r="E303" s="19" t="s">
        <v>199</v>
      </c>
      <c r="F303" s="18">
        <v>117</v>
      </c>
      <c r="G303" s="19" t="s">
        <v>43</v>
      </c>
      <c r="H303" s="20">
        <v>6</v>
      </c>
      <c r="I303" s="21">
        <v>9732</v>
      </c>
      <c r="J303" s="21">
        <v>4245</v>
      </c>
      <c r="K303" s="21">
        <v>893</v>
      </c>
      <c r="L303" s="21">
        <v>0</v>
      </c>
      <c r="M303" s="22">
        <f t="shared" si="4"/>
        <v>14870</v>
      </c>
      <c r="N303" s="23"/>
      <c r="O303" s="23"/>
    </row>
    <row r="304" spans="1:15">
      <c r="A304" s="18">
        <v>450086127</v>
      </c>
      <c r="B304" s="18">
        <v>450</v>
      </c>
      <c r="C304" s="19" t="s">
        <v>198</v>
      </c>
      <c r="D304" s="18">
        <v>86</v>
      </c>
      <c r="E304" s="19" t="s">
        <v>199</v>
      </c>
      <c r="F304" s="18">
        <v>127</v>
      </c>
      <c r="G304" s="19" t="s">
        <v>201</v>
      </c>
      <c r="H304" s="20">
        <v>9</v>
      </c>
      <c r="I304" s="21">
        <v>8154</v>
      </c>
      <c r="J304" s="21">
        <v>2810</v>
      </c>
      <c r="K304" s="21">
        <v>893</v>
      </c>
      <c r="L304" s="21">
        <v>0</v>
      </c>
      <c r="M304" s="22">
        <f t="shared" si="4"/>
        <v>11857</v>
      </c>
      <c r="N304" s="23"/>
      <c r="O304" s="23"/>
    </row>
    <row r="305" spans="1:15">
      <c r="A305" s="18">
        <v>450086210</v>
      </c>
      <c r="B305" s="18">
        <v>450</v>
      </c>
      <c r="C305" s="19" t="s">
        <v>198</v>
      </c>
      <c r="D305" s="18">
        <v>86</v>
      </c>
      <c r="E305" s="19" t="s">
        <v>199</v>
      </c>
      <c r="F305" s="18">
        <v>210</v>
      </c>
      <c r="G305" s="19" t="s">
        <v>202</v>
      </c>
      <c r="H305" s="20">
        <v>102</v>
      </c>
      <c r="I305" s="21">
        <v>8595</v>
      </c>
      <c r="J305" s="21">
        <v>2345</v>
      </c>
      <c r="K305" s="21">
        <v>893</v>
      </c>
      <c r="L305" s="21">
        <v>0</v>
      </c>
      <c r="M305" s="22">
        <f t="shared" si="4"/>
        <v>11833</v>
      </c>
      <c r="N305" s="23"/>
      <c r="O305" s="23"/>
    </row>
    <row r="306" spans="1:15">
      <c r="A306" s="18">
        <v>450086275</v>
      </c>
      <c r="B306" s="18">
        <v>450</v>
      </c>
      <c r="C306" s="19" t="s">
        <v>198</v>
      </c>
      <c r="D306" s="18">
        <v>86</v>
      </c>
      <c r="E306" s="19" t="s">
        <v>199</v>
      </c>
      <c r="F306" s="18">
        <v>275</v>
      </c>
      <c r="G306" s="19" t="s">
        <v>203</v>
      </c>
      <c r="H306" s="20">
        <v>2</v>
      </c>
      <c r="I306" s="21">
        <v>8254</v>
      </c>
      <c r="J306" s="21">
        <v>1318</v>
      </c>
      <c r="K306" s="21">
        <v>893</v>
      </c>
      <c r="L306" s="21">
        <v>0</v>
      </c>
      <c r="M306" s="22">
        <f t="shared" si="4"/>
        <v>10465</v>
      </c>
      <c r="N306" s="23"/>
      <c r="O306" s="23"/>
    </row>
    <row r="307" spans="1:15">
      <c r="A307" s="18">
        <v>450086278</v>
      </c>
      <c r="B307" s="18">
        <v>450</v>
      </c>
      <c r="C307" s="19" t="s">
        <v>198</v>
      </c>
      <c r="D307" s="18">
        <v>86</v>
      </c>
      <c r="E307" s="19" t="s">
        <v>199</v>
      </c>
      <c r="F307" s="18">
        <v>278</v>
      </c>
      <c r="G307" s="19" t="s">
        <v>204</v>
      </c>
      <c r="H307" s="20">
        <v>10</v>
      </c>
      <c r="I307" s="21">
        <v>8092</v>
      </c>
      <c r="J307" s="21">
        <v>2287</v>
      </c>
      <c r="K307" s="21">
        <v>893</v>
      </c>
      <c r="L307" s="21">
        <v>0</v>
      </c>
      <c r="M307" s="22">
        <f t="shared" si="4"/>
        <v>11272</v>
      </c>
      <c r="N307" s="23"/>
      <c r="O307" s="23"/>
    </row>
    <row r="308" spans="1:15">
      <c r="A308" s="18">
        <v>450086327</v>
      </c>
      <c r="B308" s="18">
        <v>450</v>
      </c>
      <c r="C308" s="19" t="s">
        <v>198</v>
      </c>
      <c r="D308" s="18">
        <v>86</v>
      </c>
      <c r="E308" s="19" t="s">
        <v>199</v>
      </c>
      <c r="F308" s="18">
        <v>327</v>
      </c>
      <c r="G308" s="19" t="s">
        <v>205</v>
      </c>
      <c r="H308" s="20">
        <v>3</v>
      </c>
      <c r="I308" s="21">
        <v>8113</v>
      </c>
      <c r="J308" s="21">
        <v>5807</v>
      </c>
      <c r="K308" s="21">
        <v>893</v>
      </c>
      <c r="L308" s="21">
        <v>0</v>
      </c>
      <c r="M308" s="22">
        <f t="shared" si="4"/>
        <v>14813</v>
      </c>
      <c r="N308" s="23"/>
      <c r="O308" s="23"/>
    </row>
    <row r="309" spans="1:15">
      <c r="A309" s="18">
        <v>450086340</v>
      </c>
      <c r="B309" s="18">
        <v>450</v>
      </c>
      <c r="C309" s="19" t="s">
        <v>198</v>
      </c>
      <c r="D309" s="18">
        <v>86</v>
      </c>
      <c r="E309" s="19" t="s">
        <v>199</v>
      </c>
      <c r="F309" s="18">
        <v>340</v>
      </c>
      <c r="G309" s="19" t="s">
        <v>206</v>
      </c>
      <c r="H309" s="20">
        <v>14</v>
      </c>
      <c r="I309" s="21">
        <v>9007</v>
      </c>
      <c r="J309" s="21">
        <v>4922</v>
      </c>
      <c r="K309" s="21">
        <v>893</v>
      </c>
      <c r="L309" s="21">
        <v>0</v>
      </c>
      <c r="M309" s="22">
        <f t="shared" si="4"/>
        <v>14822</v>
      </c>
      <c r="N309" s="23"/>
      <c r="O309" s="23"/>
    </row>
    <row r="310" spans="1:15">
      <c r="A310" s="18">
        <v>450086605</v>
      </c>
      <c r="B310" s="18">
        <v>450</v>
      </c>
      <c r="C310" s="19" t="s">
        <v>198</v>
      </c>
      <c r="D310" s="18">
        <v>86</v>
      </c>
      <c r="E310" s="19" t="s">
        <v>199</v>
      </c>
      <c r="F310" s="18">
        <v>605</v>
      </c>
      <c r="G310" s="19" t="s">
        <v>207</v>
      </c>
      <c r="H310" s="20">
        <v>2</v>
      </c>
      <c r="I310" s="21">
        <v>7875</v>
      </c>
      <c r="J310" s="21">
        <v>5644</v>
      </c>
      <c r="K310" s="21">
        <v>893</v>
      </c>
      <c r="L310" s="21">
        <v>0</v>
      </c>
      <c r="M310" s="22">
        <f t="shared" si="4"/>
        <v>14412</v>
      </c>
      <c r="N310" s="23"/>
      <c r="O310" s="23"/>
    </row>
    <row r="311" spans="1:15">
      <c r="A311" s="18">
        <v>450086632</v>
      </c>
      <c r="B311" s="18">
        <v>450</v>
      </c>
      <c r="C311" s="19" t="s">
        <v>198</v>
      </c>
      <c r="D311" s="18">
        <v>86</v>
      </c>
      <c r="E311" s="19" t="s">
        <v>199</v>
      </c>
      <c r="F311" s="18">
        <v>632</v>
      </c>
      <c r="G311" s="19" t="s">
        <v>208</v>
      </c>
      <c r="H311" s="20">
        <v>3</v>
      </c>
      <c r="I311" s="21">
        <v>8254</v>
      </c>
      <c r="J311" s="21">
        <v>5417</v>
      </c>
      <c r="K311" s="21">
        <v>893</v>
      </c>
      <c r="L311" s="21">
        <v>0</v>
      </c>
      <c r="M311" s="22">
        <f t="shared" si="4"/>
        <v>14564</v>
      </c>
      <c r="N311" s="23"/>
      <c r="O311" s="23"/>
    </row>
    <row r="312" spans="1:15">
      <c r="A312" s="18">
        <v>450086635</v>
      </c>
      <c r="B312" s="18">
        <v>450</v>
      </c>
      <c r="C312" s="19" t="s">
        <v>198</v>
      </c>
      <c r="D312" s="18">
        <v>86</v>
      </c>
      <c r="E312" s="19" t="s">
        <v>199</v>
      </c>
      <c r="F312" s="18">
        <v>635</v>
      </c>
      <c r="G312" s="19" t="s">
        <v>61</v>
      </c>
      <c r="H312" s="20">
        <v>1</v>
      </c>
      <c r="I312" s="21">
        <v>7875</v>
      </c>
      <c r="J312" s="21">
        <v>3573</v>
      </c>
      <c r="K312" s="21">
        <v>893</v>
      </c>
      <c r="L312" s="21">
        <v>0</v>
      </c>
      <c r="M312" s="22">
        <f t="shared" si="4"/>
        <v>12341</v>
      </c>
      <c r="N312" s="23"/>
      <c r="O312" s="23"/>
    </row>
    <row r="313" spans="1:15">
      <c r="A313" s="18">
        <v>450086683</v>
      </c>
      <c r="B313" s="18">
        <v>450</v>
      </c>
      <c r="C313" s="19" t="s">
        <v>198</v>
      </c>
      <c r="D313" s="18">
        <v>86</v>
      </c>
      <c r="E313" s="19" t="s">
        <v>199</v>
      </c>
      <c r="F313" s="18">
        <v>683</v>
      </c>
      <c r="G313" s="19" t="s">
        <v>47</v>
      </c>
      <c r="H313" s="20">
        <v>6</v>
      </c>
      <c r="I313" s="21">
        <v>8524</v>
      </c>
      <c r="J313" s="21">
        <v>4600</v>
      </c>
      <c r="K313" s="21">
        <v>893</v>
      </c>
      <c r="L313" s="21">
        <v>0</v>
      </c>
      <c r="M313" s="22">
        <f t="shared" si="4"/>
        <v>14017</v>
      </c>
      <c r="N313" s="23"/>
      <c r="O313" s="23"/>
    </row>
    <row r="314" spans="1:15">
      <c r="A314" s="18">
        <v>453137061</v>
      </c>
      <c r="B314" s="18">
        <v>453</v>
      </c>
      <c r="C314" s="19" t="s">
        <v>209</v>
      </c>
      <c r="D314" s="18">
        <v>137</v>
      </c>
      <c r="E314" s="19" t="s">
        <v>210</v>
      </c>
      <c r="F314" s="18">
        <v>61</v>
      </c>
      <c r="G314" s="19" t="s">
        <v>162</v>
      </c>
      <c r="H314" s="20">
        <v>37</v>
      </c>
      <c r="I314" s="21">
        <v>11220</v>
      </c>
      <c r="J314" s="21">
        <v>269</v>
      </c>
      <c r="K314" s="21">
        <v>893</v>
      </c>
      <c r="L314" s="21">
        <v>0</v>
      </c>
      <c r="M314" s="22">
        <f t="shared" si="4"/>
        <v>12382</v>
      </c>
      <c r="N314" s="23"/>
      <c r="O314" s="23"/>
    </row>
    <row r="315" spans="1:15">
      <c r="A315" s="18">
        <v>453137086</v>
      </c>
      <c r="B315" s="18">
        <v>453</v>
      </c>
      <c r="C315" s="19" t="s">
        <v>209</v>
      </c>
      <c r="D315" s="18">
        <v>137</v>
      </c>
      <c r="E315" s="19" t="s">
        <v>210</v>
      </c>
      <c r="F315" s="18">
        <v>86</v>
      </c>
      <c r="G315" s="19" t="s">
        <v>199</v>
      </c>
      <c r="H315" s="20">
        <v>4</v>
      </c>
      <c r="I315" s="21">
        <v>12709</v>
      </c>
      <c r="J315" s="21">
        <v>1415</v>
      </c>
      <c r="K315" s="21">
        <v>893</v>
      </c>
      <c r="L315" s="21">
        <v>0</v>
      </c>
      <c r="M315" s="22">
        <f t="shared" si="4"/>
        <v>15017</v>
      </c>
      <c r="N315" s="23"/>
      <c r="O315" s="23"/>
    </row>
    <row r="316" spans="1:15">
      <c r="A316" s="18">
        <v>453137137</v>
      </c>
      <c r="B316" s="18">
        <v>453</v>
      </c>
      <c r="C316" s="19" t="s">
        <v>209</v>
      </c>
      <c r="D316" s="18">
        <v>137</v>
      </c>
      <c r="E316" s="19" t="s">
        <v>210</v>
      </c>
      <c r="F316" s="18">
        <v>137</v>
      </c>
      <c r="G316" s="19" t="s">
        <v>210</v>
      </c>
      <c r="H316" s="20">
        <v>565</v>
      </c>
      <c r="I316" s="21">
        <v>11470</v>
      </c>
      <c r="J316" s="21">
        <v>164</v>
      </c>
      <c r="K316" s="21">
        <v>893</v>
      </c>
      <c r="L316" s="21">
        <v>0</v>
      </c>
      <c r="M316" s="22">
        <f t="shared" si="4"/>
        <v>12527</v>
      </c>
      <c r="N316" s="23"/>
      <c r="O316" s="23"/>
    </row>
    <row r="317" spans="1:15">
      <c r="A317" s="18">
        <v>453137210</v>
      </c>
      <c r="B317" s="18">
        <v>453</v>
      </c>
      <c r="C317" s="19" t="s">
        <v>209</v>
      </c>
      <c r="D317" s="18">
        <v>137</v>
      </c>
      <c r="E317" s="19" t="s">
        <v>210</v>
      </c>
      <c r="F317" s="18">
        <v>210</v>
      </c>
      <c r="G317" s="19" t="s">
        <v>202</v>
      </c>
      <c r="H317" s="20">
        <v>3</v>
      </c>
      <c r="I317" s="21">
        <v>10322</v>
      </c>
      <c r="J317" s="21">
        <v>2816</v>
      </c>
      <c r="K317" s="21">
        <v>893</v>
      </c>
      <c r="L317" s="21">
        <v>0</v>
      </c>
      <c r="M317" s="22">
        <f t="shared" si="4"/>
        <v>14031</v>
      </c>
      <c r="N317" s="23"/>
      <c r="O317" s="23"/>
    </row>
    <row r="318" spans="1:15">
      <c r="A318" s="18">
        <v>453137278</v>
      </c>
      <c r="B318" s="18">
        <v>453</v>
      </c>
      <c r="C318" s="19" t="s">
        <v>209</v>
      </c>
      <c r="D318" s="18">
        <v>137</v>
      </c>
      <c r="E318" s="19" t="s">
        <v>210</v>
      </c>
      <c r="F318" s="18">
        <v>278</v>
      </c>
      <c r="G318" s="19" t="s">
        <v>204</v>
      </c>
      <c r="H318" s="20">
        <v>3</v>
      </c>
      <c r="I318" s="21">
        <v>11326</v>
      </c>
      <c r="J318" s="21">
        <v>3202</v>
      </c>
      <c r="K318" s="21">
        <v>893</v>
      </c>
      <c r="L318" s="21">
        <v>0</v>
      </c>
      <c r="M318" s="22">
        <f t="shared" si="4"/>
        <v>15421</v>
      </c>
      <c r="N318" s="23"/>
      <c r="O318" s="23"/>
    </row>
    <row r="319" spans="1:15">
      <c r="A319" s="18">
        <v>453137281</v>
      </c>
      <c r="B319" s="18">
        <v>453</v>
      </c>
      <c r="C319" s="19" t="s">
        <v>209</v>
      </c>
      <c r="D319" s="18">
        <v>137</v>
      </c>
      <c r="E319" s="19" t="s">
        <v>210</v>
      </c>
      <c r="F319" s="18">
        <v>281</v>
      </c>
      <c r="G319" s="19" t="s">
        <v>160</v>
      </c>
      <c r="H319" s="20">
        <v>82</v>
      </c>
      <c r="I319" s="21">
        <v>11109</v>
      </c>
      <c r="J319" s="21">
        <v>0</v>
      </c>
      <c r="K319" s="21">
        <v>893</v>
      </c>
      <c r="L319" s="21">
        <v>0</v>
      </c>
      <c r="M319" s="22">
        <f t="shared" si="4"/>
        <v>12002</v>
      </c>
      <c r="N319" s="23"/>
      <c r="O319" s="23"/>
    </row>
    <row r="320" spans="1:15">
      <c r="A320" s="18">
        <v>453137309</v>
      </c>
      <c r="B320" s="18">
        <v>453</v>
      </c>
      <c r="C320" s="19" t="s">
        <v>209</v>
      </c>
      <c r="D320" s="18">
        <v>137</v>
      </c>
      <c r="E320" s="19" t="s">
        <v>210</v>
      </c>
      <c r="F320" s="18">
        <v>309</v>
      </c>
      <c r="G320" s="19" t="s">
        <v>211</v>
      </c>
      <c r="H320" s="20">
        <v>1</v>
      </c>
      <c r="I320" s="21">
        <v>10652.575075376883</v>
      </c>
      <c r="J320" s="21">
        <v>537</v>
      </c>
      <c r="K320" s="21">
        <v>893</v>
      </c>
      <c r="L320" s="21">
        <v>0</v>
      </c>
      <c r="M320" s="22">
        <f t="shared" si="4"/>
        <v>12082.575075376883</v>
      </c>
      <c r="N320" s="23"/>
      <c r="O320" s="23"/>
    </row>
    <row r="321" spans="1:15">
      <c r="A321" s="18">
        <v>453137325</v>
      </c>
      <c r="B321" s="18">
        <v>453</v>
      </c>
      <c r="C321" s="19" t="s">
        <v>209</v>
      </c>
      <c r="D321" s="18">
        <v>137</v>
      </c>
      <c r="E321" s="19" t="s">
        <v>210</v>
      </c>
      <c r="F321" s="18">
        <v>325</v>
      </c>
      <c r="G321" s="19" t="s">
        <v>212</v>
      </c>
      <c r="H321" s="20">
        <v>1</v>
      </c>
      <c r="I321" s="21">
        <v>12200</v>
      </c>
      <c r="J321" s="21">
        <v>1592</v>
      </c>
      <c r="K321" s="21">
        <v>893</v>
      </c>
      <c r="L321" s="21">
        <v>0</v>
      </c>
      <c r="M321" s="22">
        <f t="shared" si="4"/>
        <v>14685</v>
      </c>
      <c r="N321" s="23"/>
      <c r="O321" s="23"/>
    </row>
    <row r="322" spans="1:15">
      <c r="A322" s="18">
        <v>453137332</v>
      </c>
      <c r="B322" s="18">
        <v>453</v>
      </c>
      <c r="C322" s="19" t="s">
        <v>209</v>
      </c>
      <c r="D322" s="18">
        <v>137</v>
      </c>
      <c r="E322" s="19" t="s">
        <v>210</v>
      </c>
      <c r="F322" s="18">
        <v>332</v>
      </c>
      <c r="G322" s="19" t="s">
        <v>213</v>
      </c>
      <c r="H322" s="20">
        <v>6</v>
      </c>
      <c r="I322" s="21">
        <v>10127</v>
      </c>
      <c r="J322" s="21">
        <v>1216</v>
      </c>
      <c r="K322" s="21">
        <v>893</v>
      </c>
      <c r="L322" s="21">
        <v>0</v>
      </c>
      <c r="M322" s="22">
        <f t="shared" si="4"/>
        <v>12236</v>
      </c>
      <c r="N322" s="23"/>
      <c r="O322" s="23"/>
    </row>
    <row r="323" spans="1:15">
      <c r="A323" s="18">
        <v>454149009</v>
      </c>
      <c r="B323" s="18">
        <v>454</v>
      </c>
      <c r="C323" s="19" t="s">
        <v>214</v>
      </c>
      <c r="D323" s="18">
        <v>149</v>
      </c>
      <c r="E323" s="19" t="s">
        <v>88</v>
      </c>
      <c r="F323" s="18">
        <v>9</v>
      </c>
      <c r="G323" s="19" t="s">
        <v>96</v>
      </c>
      <c r="H323" s="20">
        <v>4</v>
      </c>
      <c r="I323" s="21">
        <v>12633</v>
      </c>
      <c r="J323" s="21">
        <v>6117</v>
      </c>
      <c r="K323" s="21">
        <v>893</v>
      </c>
      <c r="L323" s="21">
        <v>0</v>
      </c>
      <c r="M323" s="22">
        <f t="shared" si="4"/>
        <v>19643</v>
      </c>
      <c r="N323" s="23"/>
      <c r="O323" s="23"/>
    </row>
    <row r="324" spans="1:15">
      <c r="A324" s="18">
        <v>454149128</v>
      </c>
      <c r="B324" s="18">
        <v>454</v>
      </c>
      <c r="C324" s="19" t="s">
        <v>214</v>
      </c>
      <c r="D324" s="18">
        <v>149</v>
      </c>
      <c r="E324" s="19" t="s">
        <v>88</v>
      </c>
      <c r="F324" s="18">
        <v>128</v>
      </c>
      <c r="G324" s="19" t="s">
        <v>136</v>
      </c>
      <c r="H324" s="20">
        <v>6</v>
      </c>
      <c r="I324" s="21">
        <v>10322</v>
      </c>
      <c r="J324" s="21">
        <v>222</v>
      </c>
      <c r="K324" s="21">
        <v>893</v>
      </c>
      <c r="L324" s="21">
        <v>0</v>
      </c>
      <c r="M324" s="22">
        <f t="shared" si="4"/>
        <v>11437</v>
      </c>
      <c r="N324" s="23"/>
      <c r="O324" s="23"/>
    </row>
    <row r="325" spans="1:15">
      <c r="A325" s="18">
        <v>454149149</v>
      </c>
      <c r="B325" s="18">
        <v>454</v>
      </c>
      <c r="C325" s="19" t="s">
        <v>214</v>
      </c>
      <c r="D325" s="18">
        <v>149</v>
      </c>
      <c r="E325" s="19" t="s">
        <v>88</v>
      </c>
      <c r="F325" s="18">
        <v>149</v>
      </c>
      <c r="G325" s="19" t="s">
        <v>88</v>
      </c>
      <c r="H325" s="20">
        <v>667</v>
      </c>
      <c r="I325" s="21">
        <v>11377</v>
      </c>
      <c r="J325" s="21">
        <v>0</v>
      </c>
      <c r="K325" s="21">
        <v>893</v>
      </c>
      <c r="L325" s="21">
        <v>0</v>
      </c>
      <c r="M325" s="22">
        <f t="shared" si="4"/>
        <v>12270</v>
      </c>
      <c r="N325" s="23"/>
      <c r="O325" s="23"/>
    </row>
    <row r="326" spans="1:15">
      <c r="A326" s="18">
        <v>454149160</v>
      </c>
      <c r="B326" s="18">
        <v>454</v>
      </c>
      <c r="C326" s="19" t="s">
        <v>214</v>
      </c>
      <c r="D326" s="18">
        <v>149</v>
      </c>
      <c r="E326" s="19" t="s">
        <v>88</v>
      </c>
      <c r="F326" s="18">
        <v>160</v>
      </c>
      <c r="G326" s="19" t="s">
        <v>148</v>
      </c>
      <c r="H326" s="20">
        <v>1</v>
      </c>
      <c r="I326" s="21">
        <v>12389</v>
      </c>
      <c r="J326" s="21">
        <v>431</v>
      </c>
      <c r="K326" s="21">
        <v>893</v>
      </c>
      <c r="L326" s="21">
        <v>0</v>
      </c>
      <c r="M326" s="22">
        <f t="shared" si="4"/>
        <v>13713</v>
      </c>
      <c r="N326" s="23"/>
      <c r="O326" s="23"/>
    </row>
    <row r="327" spans="1:15">
      <c r="A327" s="18">
        <v>454149181</v>
      </c>
      <c r="B327" s="18">
        <v>454</v>
      </c>
      <c r="C327" s="19" t="s">
        <v>214</v>
      </c>
      <c r="D327" s="18">
        <v>149</v>
      </c>
      <c r="E327" s="19" t="s">
        <v>88</v>
      </c>
      <c r="F327" s="18">
        <v>181</v>
      </c>
      <c r="G327" s="19" t="s">
        <v>90</v>
      </c>
      <c r="H327" s="20">
        <v>42</v>
      </c>
      <c r="I327" s="21">
        <v>10593</v>
      </c>
      <c r="J327" s="21">
        <v>308</v>
      </c>
      <c r="K327" s="21">
        <v>893</v>
      </c>
      <c r="L327" s="21">
        <v>0</v>
      </c>
      <c r="M327" s="22">
        <f t="shared" si="4"/>
        <v>11794</v>
      </c>
      <c r="N327" s="23"/>
      <c r="O327" s="23"/>
    </row>
    <row r="328" spans="1:15">
      <c r="A328" s="18">
        <v>455128007</v>
      </c>
      <c r="B328" s="18">
        <v>455</v>
      </c>
      <c r="C328" s="19" t="s">
        <v>215</v>
      </c>
      <c r="D328" s="18">
        <v>128</v>
      </c>
      <c r="E328" s="19" t="s">
        <v>136</v>
      </c>
      <c r="F328" s="18">
        <v>7</v>
      </c>
      <c r="G328" s="19" t="s">
        <v>216</v>
      </c>
      <c r="H328" s="20">
        <v>3</v>
      </c>
      <c r="I328" s="21">
        <v>8128</v>
      </c>
      <c r="J328" s="21">
        <v>2441</v>
      </c>
      <c r="K328" s="21">
        <v>893</v>
      </c>
      <c r="L328" s="21">
        <v>0</v>
      </c>
      <c r="M328" s="22">
        <f t="shared" si="4"/>
        <v>11462</v>
      </c>
      <c r="N328" s="23"/>
      <c r="O328" s="23"/>
    </row>
    <row r="329" spans="1:15">
      <c r="A329" s="18">
        <v>455128128</v>
      </c>
      <c r="B329" s="18">
        <v>455</v>
      </c>
      <c r="C329" s="19" t="s">
        <v>215</v>
      </c>
      <c r="D329" s="18">
        <v>128</v>
      </c>
      <c r="E329" s="19" t="s">
        <v>136</v>
      </c>
      <c r="F329" s="18">
        <v>128</v>
      </c>
      <c r="G329" s="19" t="s">
        <v>136</v>
      </c>
      <c r="H329" s="20">
        <v>299</v>
      </c>
      <c r="I329" s="21">
        <v>8986</v>
      </c>
      <c r="J329" s="21">
        <v>193</v>
      </c>
      <c r="K329" s="21">
        <v>893</v>
      </c>
      <c r="L329" s="21">
        <v>0</v>
      </c>
      <c r="M329" s="22">
        <f t="shared" si="4"/>
        <v>10072</v>
      </c>
      <c r="N329" s="23"/>
      <c r="O329" s="23"/>
    </row>
    <row r="330" spans="1:15">
      <c r="A330" s="18">
        <v>455128181</v>
      </c>
      <c r="B330" s="18">
        <v>455</v>
      </c>
      <c r="C330" s="19" t="s">
        <v>215</v>
      </c>
      <c r="D330" s="18">
        <v>128</v>
      </c>
      <c r="E330" s="19" t="s">
        <v>136</v>
      </c>
      <c r="F330" s="18">
        <v>181</v>
      </c>
      <c r="G330" s="19" t="s">
        <v>90</v>
      </c>
      <c r="H330" s="20">
        <v>3</v>
      </c>
      <c r="I330" s="21">
        <v>8254</v>
      </c>
      <c r="J330" s="21">
        <v>240</v>
      </c>
      <c r="K330" s="21">
        <v>893</v>
      </c>
      <c r="L330" s="21">
        <v>0</v>
      </c>
      <c r="M330" s="22">
        <f t="shared" si="4"/>
        <v>9387</v>
      </c>
      <c r="N330" s="23"/>
      <c r="O330" s="23"/>
    </row>
    <row r="331" spans="1:15">
      <c r="A331" s="18">
        <v>455128295</v>
      </c>
      <c r="B331" s="18">
        <v>455</v>
      </c>
      <c r="C331" s="19" t="s">
        <v>215</v>
      </c>
      <c r="D331" s="18">
        <v>128</v>
      </c>
      <c r="E331" s="19" t="s">
        <v>136</v>
      </c>
      <c r="F331" s="18">
        <v>295</v>
      </c>
      <c r="G331" s="19" t="s">
        <v>149</v>
      </c>
      <c r="H331" s="20">
        <v>1</v>
      </c>
      <c r="I331" s="21">
        <v>9522.8590470053932</v>
      </c>
      <c r="J331" s="21">
        <v>3538</v>
      </c>
      <c r="K331" s="21">
        <v>893</v>
      </c>
      <c r="L331" s="21">
        <v>0</v>
      </c>
      <c r="M331" s="22">
        <f t="shared" ref="M331:M394" si="5">SUM(I331:L331)</f>
        <v>13953.859047005393</v>
      </c>
      <c r="N331" s="23"/>
      <c r="O331" s="23"/>
    </row>
    <row r="332" spans="1:15">
      <c r="A332" s="18">
        <v>456160009</v>
      </c>
      <c r="B332" s="18">
        <v>456</v>
      </c>
      <c r="C332" s="19" t="s">
        <v>217</v>
      </c>
      <c r="D332" s="18">
        <v>160</v>
      </c>
      <c r="E332" s="19" t="s">
        <v>148</v>
      </c>
      <c r="F332" s="18">
        <v>9</v>
      </c>
      <c r="G332" s="19" t="s">
        <v>96</v>
      </c>
      <c r="H332" s="20">
        <v>1</v>
      </c>
      <c r="I332" s="21">
        <v>8254</v>
      </c>
      <c r="J332" s="21">
        <v>3996</v>
      </c>
      <c r="K332" s="21">
        <v>893</v>
      </c>
      <c r="L332" s="21">
        <v>0</v>
      </c>
      <c r="M332" s="22">
        <f t="shared" si="5"/>
        <v>13143</v>
      </c>
      <c r="N332" s="23"/>
      <c r="O332" s="23"/>
    </row>
    <row r="333" spans="1:15">
      <c r="A333" s="18">
        <v>456160031</v>
      </c>
      <c r="B333" s="18">
        <v>456</v>
      </c>
      <c r="C333" s="19" t="s">
        <v>217</v>
      </c>
      <c r="D333" s="18">
        <v>160</v>
      </c>
      <c r="E333" s="19" t="s">
        <v>148</v>
      </c>
      <c r="F333" s="18">
        <v>31</v>
      </c>
      <c r="G333" s="19" t="s">
        <v>87</v>
      </c>
      <c r="H333" s="20">
        <v>3</v>
      </c>
      <c r="I333" s="21">
        <v>10870</v>
      </c>
      <c r="J333" s="21">
        <v>4644</v>
      </c>
      <c r="K333" s="21">
        <v>893</v>
      </c>
      <c r="L333" s="21">
        <v>0</v>
      </c>
      <c r="M333" s="22">
        <f t="shared" si="5"/>
        <v>16407</v>
      </c>
      <c r="N333" s="23"/>
      <c r="O333" s="23"/>
    </row>
    <row r="334" spans="1:15">
      <c r="A334" s="18">
        <v>456160056</v>
      </c>
      <c r="B334" s="18">
        <v>456</v>
      </c>
      <c r="C334" s="19" t="s">
        <v>217</v>
      </c>
      <c r="D334" s="18">
        <v>160</v>
      </c>
      <c r="E334" s="19" t="s">
        <v>148</v>
      </c>
      <c r="F334" s="18">
        <v>56</v>
      </c>
      <c r="G334" s="19" t="s">
        <v>147</v>
      </c>
      <c r="H334" s="20">
        <v>2</v>
      </c>
      <c r="I334" s="21">
        <v>12987</v>
      </c>
      <c r="J334" s="21">
        <v>3984</v>
      </c>
      <c r="K334" s="21">
        <v>893</v>
      </c>
      <c r="L334" s="21">
        <v>0</v>
      </c>
      <c r="M334" s="22">
        <f t="shared" si="5"/>
        <v>17864</v>
      </c>
      <c r="N334" s="23"/>
      <c r="O334" s="23"/>
    </row>
    <row r="335" spans="1:15">
      <c r="A335" s="18">
        <v>456160079</v>
      </c>
      <c r="B335" s="18">
        <v>456</v>
      </c>
      <c r="C335" s="19" t="s">
        <v>217</v>
      </c>
      <c r="D335" s="18">
        <v>160</v>
      </c>
      <c r="E335" s="19" t="s">
        <v>148</v>
      </c>
      <c r="F335" s="18">
        <v>79</v>
      </c>
      <c r="G335" s="19" t="s">
        <v>97</v>
      </c>
      <c r="H335" s="20">
        <v>26</v>
      </c>
      <c r="I335" s="21">
        <v>9987</v>
      </c>
      <c r="J335" s="21">
        <v>796</v>
      </c>
      <c r="K335" s="21">
        <v>893</v>
      </c>
      <c r="L335" s="21">
        <v>0</v>
      </c>
      <c r="M335" s="22">
        <f t="shared" si="5"/>
        <v>11676</v>
      </c>
      <c r="N335" s="23"/>
      <c r="O335" s="23"/>
    </row>
    <row r="336" spans="1:15">
      <c r="A336" s="18">
        <v>456160149</v>
      </c>
      <c r="B336" s="18">
        <v>456</v>
      </c>
      <c r="C336" s="19" t="s">
        <v>217</v>
      </c>
      <c r="D336" s="18">
        <v>160</v>
      </c>
      <c r="E336" s="19" t="s">
        <v>148</v>
      </c>
      <c r="F336" s="18">
        <v>149</v>
      </c>
      <c r="G336" s="19" t="s">
        <v>88</v>
      </c>
      <c r="H336" s="20">
        <v>3</v>
      </c>
      <c r="I336" s="21">
        <v>13580</v>
      </c>
      <c r="J336" s="21">
        <v>0</v>
      </c>
      <c r="K336" s="21">
        <v>893</v>
      </c>
      <c r="L336" s="21">
        <v>0</v>
      </c>
      <c r="M336" s="22">
        <f t="shared" si="5"/>
        <v>14473</v>
      </c>
      <c r="N336" s="23"/>
      <c r="O336" s="23"/>
    </row>
    <row r="337" spans="1:15">
      <c r="A337" s="18">
        <v>456160160</v>
      </c>
      <c r="B337" s="18">
        <v>456</v>
      </c>
      <c r="C337" s="19" t="s">
        <v>217</v>
      </c>
      <c r="D337" s="18">
        <v>160</v>
      </c>
      <c r="E337" s="19" t="s">
        <v>148</v>
      </c>
      <c r="F337" s="18">
        <v>160</v>
      </c>
      <c r="G337" s="19" t="s">
        <v>148</v>
      </c>
      <c r="H337" s="20">
        <v>755</v>
      </c>
      <c r="I337" s="21">
        <v>11548</v>
      </c>
      <c r="J337" s="21">
        <v>401</v>
      </c>
      <c r="K337" s="21">
        <v>893</v>
      </c>
      <c r="L337" s="21">
        <v>0</v>
      </c>
      <c r="M337" s="22">
        <f t="shared" si="5"/>
        <v>12842</v>
      </c>
      <c r="N337" s="23"/>
      <c r="O337" s="23"/>
    </row>
    <row r="338" spans="1:15">
      <c r="A338" s="18">
        <v>456160170</v>
      </c>
      <c r="B338" s="18">
        <v>456</v>
      </c>
      <c r="C338" s="19" t="s">
        <v>217</v>
      </c>
      <c r="D338" s="18">
        <v>160</v>
      </c>
      <c r="E338" s="19" t="s">
        <v>148</v>
      </c>
      <c r="F338" s="18">
        <v>170</v>
      </c>
      <c r="G338" s="19" t="s">
        <v>74</v>
      </c>
      <c r="H338" s="20">
        <v>2</v>
      </c>
      <c r="I338" s="21">
        <v>6931</v>
      </c>
      <c r="J338" s="21">
        <v>2227</v>
      </c>
      <c r="K338" s="21">
        <v>893</v>
      </c>
      <c r="L338" s="21">
        <v>0</v>
      </c>
      <c r="M338" s="22">
        <f t="shared" si="5"/>
        <v>10051</v>
      </c>
      <c r="N338" s="23"/>
      <c r="O338" s="23"/>
    </row>
    <row r="339" spans="1:15">
      <c r="A339" s="18">
        <v>456160295</v>
      </c>
      <c r="B339" s="18">
        <v>456</v>
      </c>
      <c r="C339" s="19" t="s">
        <v>217</v>
      </c>
      <c r="D339" s="18">
        <v>160</v>
      </c>
      <c r="E339" s="19" t="s">
        <v>148</v>
      </c>
      <c r="F339" s="18">
        <v>295</v>
      </c>
      <c r="G339" s="19" t="s">
        <v>149</v>
      </c>
      <c r="H339" s="20">
        <v>8</v>
      </c>
      <c r="I339" s="21">
        <v>8969</v>
      </c>
      <c r="J339" s="21">
        <v>3332</v>
      </c>
      <c r="K339" s="21">
        <v>893</v>
      </c>
      <c r="L339" s="21">
        <v>0</v>
      </c>
      <c r="M339" s="22">
        <f t="shared" si="5"/>
        <v>13194</v>
      </c>
      <c r="N339" s="23"/>
      <c r="O339" s="23"/>
    </row>
    <row r="340" spans="1:15">
      <c r="A340" s="18">
        <v>458160031</v>
      </c>
      <c r="B340" s="18">
        <v>458</v>
      </c>
      <c r="C340" s="19" t="s">
        <v>218</v>
      </c>
      <c r="D340" s="18">
        <v>160</v>
      </c>
      <c r="E340" s="19" t="s">
        <v>148</v>
      </c>
      <c r="F340" s="18">
        <v>31</v>
      </c>
      <c r="G340" s="19" t="s">
        <v>87</v>
      </c>
      <c r="H340" s="20">
        <v>7</v>
      </c>
      <c r="I340" s="21">
        <v>11653</v>
      </c>
      <c r="J340" s="21">
        <v>4978</v>
      </c>
      <c r="K340" s="21">
        <v>893</v>
      </c>
      <c r="L340" s="21">
        <v>0</v>
      </c>
      <c r="M340" s="22">
        <f t="shared" si="5"/>
        <v>17524</v>
      </c>
      <c r="N340" s="23"/>
      <c r="O340" s="23"/>
    </row>
    <row r="341" spans="1:15">
      <c r="A341" s="18">
        <v>458160056</v>
      </c>
      <c r="B341" s="18">
        <v>458</v>
      </c>
      <c r="C341" s="19" t="s">
        <v>218</v>
      </c>
      <c r="D341" s="18">
        <v>160</v>
      </c>
      <c r="E341" s="19" t="s">
        <v>148</v>
      </c>
      <c r="F341" s="18">
        <v>56</v>
      </c>
      <c r="G341" s="19" t="s">
        <v>147</v>
      </c>
      <c r="H341" s="20">
        <v>5</v>
      </c>
      <c r="I341" s="21">
        <v>9416.6022427525149</v>
      </c>
      <c r="J341" s="21">
        <v>2889</v>
      </c>
      <c r="K341" s="21">
        <v>893</v>
      </c>
      <c r="L341" s="21">
        <v>0</v>
      </c>
      <c r="M341" s="22">
        <f t="shared" si="5"/>
        <v>13198.602242752515</v>
      </c>
      <c r="N341" s="23"/>
      <c r="O341" s="23"/>
    </row>
    <row r="342" spans="1:15">
      <c r="A342" s="18">
        <v>458160079</v>
      </c>
      <c r="B342" s="18">
        <v>458</v>
      </c>
      <c r="C342" s="19" t="s">
        <v>218</v>
      </c>
      <c r="D342" s="18">
        <v>160</v>
      </c>
      <c r="E342" s="19" t="s">
        <v>148</v>
      </c>
      <c r="F342" s="18">
        <v>79</v>
      </c>
      <c r="G342" s="19" t="s">
        <v>97</v>
      </c>
      <c r="H342" s="20">
        <v>25</v>
      </c>
      <c r="I342" s="21">
        <v>11178</v>
      </c>
      <c r="J342" s="21">
        <v>891</v>
      </c>
      <c r="K342" s="21">
        <v>893</v>
      </c>
      <c r="L342" s="21">
        <v>0</v>
      </c>
      <c r="M342" s="22">
        <f t="shared" si="5"/>
        <v>12962</v>
      </c>
      <c r="N342" s="23"/>
      <c r="O342" s="23"/>
    </row>
    <row r="343" spans="1:15">
      <c r="A343" s="18">
        <v>458160160</v>
      </c>
      <c r="B343" s="18">
        <v>458</v>
      </c>
      <c r="C343" s="19" t="s">
        <v>218</v>
      </c>
      <c r="D343" s="18">
        <v>160</v>
      </c>
      <c r="E343" s="19" t="s">
        <v>148</v>
      </c>
      <c r="F343" s="18">
        <v>160</v>
      </c>
      <c r="G343" s="19" t="s">
        <v>148</v>
      </c>
      <c r="H343" s="20">
        <v>104</v>
      </c>
      <c r="I343" s="21">
        <v>12827</v>
      </c>
      <c r="J343" s="21">
        <v>446</v>
      </c>
      <c r="K343" s="21">
        <v>893</v>
      </c>
      <c r="L343" s="21">
        <v>0</v>
      </c>
      <c r="M343" s="22">
        <f t="shared" si="5"/>
        <v>14166</v>
      </c>
      <c r="N343" s="23"/>
      <c r="O343" s="23"/>
    </row>
    <row r="344" spans="1:15">
      <c r="A344" s="18">
        <v>458160295</v>
      </c>
      <c r="B344" s="18">
        <v>458</v>
      </c>
      <c r="C344" s="19" t="s">
        <v>218</v>
      </c>
      <c r="D344" s="18">
        <v>160</v>
      </c>
      <c r="E344" s="19" t="s">
        <v>148</v>
      </c>
      <c r="F344" s="18">
        <v>295</v>
      </c>
      <c r="G344" s="19" t="s">
        <v>149</v>
      </c>
      <c r="H344" s="20">
        <v>1</v>
      </c>
      <c r="I344" s="21">
        <v>9522.8590470053932</v>
      </c>
      <c r="J344" s="21">
        <v>3538</v>
      </c>
      <c r="K344" s="21">
        <v>893</v>
      </c>
      <c r="L344" s="21">
        <v>0</v>
      </c>
      <c r="M344" s="22">
        <f t="shared" si="5"/>
        <v>13953.859047005393</v>
      </c>
      <c r="N344" s="23"/>
      <c r="O344" s="23"/>
    </row>
    <row r="345" spans="1:15">
      <c r="A345" s="18">
        <v>458160301</v>
      </c>
      <c r="B345" s="18">
        <v>458</v>
      </c>
      <c r="C345" s="19" t="s">
        <v>218</v>
      </c>
      <c r="D345" s="18">
        <v>160</v>
      </c>
      <c r="E345" s="19" t="s">
        <v>148</v>
      </c>
      <c r="F345" s="18">
        <v>301</v>
      </c>
      <c r="G345" s="19" t="s">
        <v>146</v>
      </c>
      <c r="H345" s="20">
        <v>6</v>
      </c>
      <c r="I345" s="21">
        <v>9585</v>
      </c>
      <c r="J345" s="21">
        <v>2637</v>
      </c>
      <c r="K345" s="21">
        <v>893</v>
      </c>
      <c r="L345" s="21">
        <v>0</v>
      </c>
      <c r="M345" s="22">
        <f t="shared" si="5"/>
        <v>13115</v>
      </c>
      <c r="N345" s="23"/>
      <c r="O345" s="23"/>
    </row>
    <row r="346" spans="1:15">
      <c r="A346" s="18">
        <v>458160326</v>
      </c>
      <c r="B346" s="18">
        <v>458</v>
      </c>
      <c r="C346" s="19" t="s">
        <v>218</v>
      </c>
      <c r="D346" s="18">
        <v>160</v>
      </c>
      <c r="E346" s="19" t="s">
        <v>148</v>
      </c>
      <c r="F346" s="18">
        <v>326</v>
      </c>
      <c r="G346" s="19" t="s">
        <v>128</v>
      </c>
      <c r="H346" s="20">
        <v>2</v>
      </c>
      <c r="I346" s="21">
        <v>9216.2786085982061</v>
      </c>
      <c r="J346" s="21">
        <v>2984</v>
      </c>
      <c r="K346" s="21">
        <v>893</v>
      </c>
      <c r="L346" s="21">
        <v>0</v>
      </c>
      <c r="M346" s="22">
        <f t="shared" si="5"/>
        <v>13093.278608598206</v>
      </c>
      <c r="N346" s="23"/>
      <c r="O346" s="23"/>
    </row>
    <row r="347" spans="1:15">
      <c r="A347" s="18">
        <v>463035035</v>
      </c>
      <c r="B347" s="18">
        <v>463</v>
      </c>
      <c r="C347" s="19" t="s">
        <v>219</v>
      </c>
      <c r="D347" s="18">
        <v>35</v>
      </c>
      <c r="E347" s="19" t="s">
        <v>19</v>
      </c>
      <c r="F347" s="18">
        <v>35</v>
      </c>
      <c r="G347" s="19" t="s">
        <v>19</v>
      </c>
      <c r="H347" s="20">
        <v>503</v>
      </c>
      <c r="I347" s="21">
        <v>12186</v>
      </c>
      <c r="J347" s="21">
        <v>3253</v>
      </c>
      <c r="K347" s="21">
        <v>893</v>
      </c>
      <c r="L347" s="21">
        <v>0</v>
      </c>
      <c r="M347" s="22">
        <f t="shared" si="5"/>
        <v>16332</v>
      </c>
      <c r="N347" s="23"/>
      <c r="O347" s="23"/>
    </row>
    <row r="348" spans="1:15">
      <c r="A348" s="18">
        <v>463035174</v>
      </c>
      <c r="B348" s="18">
        <v>463</v>
      </c>
      <c r="C348" s="19" t="s">
        <v>219</v>
      </c>
      <c r="D348" s="18">
        <v>35</v>
      </c>
      <c r="E348" s="19" t="s">
        <v>19</v>
      </c>
      <c r="F348" s="18">
        <v>174</v>
      </c>
      <c r="G348" s="19" t="s">
        <v>122</v>
      </c>
      <c r="H348" s="20">
        <v>1</v>
      </c>
      <c r="I348" s="21">
        <v>10006.774938982207</v>
      </c>
      <c r="J348" s="21">
        <v>3605</v>
      </c>
      <c r="K348" s="21">
        <v>893</v>
      </c>
      <c r="L348" s="21">
        <v>0</v>
      </c>
      <c r="M348" s="22">
        <f t="shared" si="5"/>
        <v>14504.774938982207</v>
      </c>
      <c r="N348" s="23"/>
      <c r="O348" s="23"/>
    </row>
    <row r="349" spans="1:15">
      <c r="A349" s="18">
        <v>464168163</v>
      </c>
      <c r="B349" s="18">
        <v>464</v>
      </c>
      <c r="C349" s="19" t="s">
        <v>220</v>
      </c>
      <c r="D349" s="18">
        <v>168</v>
      </c>
      <c r="E349" s="19" t="s">
        <v>108</v>
      </c>
      <c r="F349" s="18">
        <v>163</v>
      </c>
      <c r="G349" s="19" t="s">
        <v>24</v>
      </c>
      <c r="H349" s="20">
        <v>8</v>
      </c>
      <c r="I349" s="21">
        <v>8408</v>
      </c>
      <c r="J349" s="21">
        <v>1</v>
      </c>
      <c r="K349" s="21">
        <v>893</v>
      </c>
      <c r="L349" s="21">
        <v>0</v>
      </c>
      <c r="M349" s="22">
        <f t="shared" si="5"/>
        <v>9302</v>
      </c>
      <c r="N349" s="23"/>
      <c r="O349" s="23"/>
    </row>
    <row r="350" spans="1:15">
      <c r="A350" s="18">
        <v>464168168</v>
      </c>
      <c r="B350" s="18">
        <v>464</v>
      </c>
      <c r="C350" s="19" t="s">
        <v>220</v>
      </c>
      <c r="D350" s="18">
        <v>168</v>
      </c>
      <c r="E350" s="19" t="s">
        <v>108</v>
      </c>
      <c r="F350" s="18">
        <v>168</v>
      </c>
      <c r="G350" s="19" t="s">
        <v>108</v>
      </c>
      <c r="H350" s="20">
        <v>197</v>
      </c>
      <c r="I350" s="21">
        <v>8244</v>
      </c>
      <c r="J350" s="21">
        <v>3244</v>
      </c>
      <c r="K350" s="21">
        <v>893</v>
      </c>
      <c r="L350" s="21">
        <v>0</v>
      </c>
      <c r="M350" s="22">
        <f t="shared" si="5"/>
        <v>12381</v>
      </c>
      <c r="N350" s="23"/>
      <c r="O350" s="23"/>
    </row>
    <row r="351" spans="1:15">
      <c r="A351" s="18">
        <v>464168196</v>
      </c>
      <c r="B351" s="18">
        <v>464</v>
      </c>
      <c r="C351" s="19" t="s">
        <v>220</v>
      </c>
      <c r="D351" s="18">
        <v>168</v>
      </c>
      <c r="E351" s="19" t="s">
        <v>108</v>
      </c>
      <c r="F351" s="18">
        <v>196</v>
      </c>
      <c r="G351" s="19" t="s">
        <v>221</v>
      </c>
      <c r="H351" s="20">
        <v>4</v>
      </c>
      <c r="I351" s="21">
        <v>8027</v>
      </c>
      <c r="J351" s="21">
        <v>3636</v>
      </c>
      <c r="K351" s="21">
        <v>893</v>
      </c>
      <c r="L351" s="21">
        <v>0</v>
      </c>
      <c r="M351" s="22">
        <f t="shared" si="5"/>
        <v>12556</v>
      </c>
      <c r="N351" s="23"/>
      <c r="O351" s="23"/>
    </row>
    <row r="352" spans="1:15">
      <c r="A352" s="18">
        <v>464168229</v>
      </c>
      <c r="B352" s="18">
        <v>464</v>
      </c>
      <c r="C352" s="19" t="s">
        <v>220</v>
      </c>
      <c r="D352" s="18">
        <v>168</v>
      </c>
      <c r="E352" s="19" t="s">
        <v>108</v>
      </c>
      <c r="F352" s="18">
        <v>229</v>
      </c>
      <c r="G352" s="19" t="s">
        <v>109</v>
      </c>
      <c r="H352" s="20">
        <v>4</v>
      </c>
      <c r="I352" s="21">
        <v>8814</v>
      </c>
      <c r="J352" s="21">
        <v>1137</v>
      </c>
      <c r="K352" s="21">
        <v>893</v>
      </c>
      <c r="L352" s="21">
        <v>0</v>
      </c>
      <c r="M352" s="22">
        <f t="shared" si="5"/>
        <v>10844</v>
      </c>
      <c r="N352" s="23"/>
      <c r="O352" s="23"/>
    </row>
    <row r="353" spans="1:15">
      <c r="A353" s="18">
        <v>464168258</v>
      </c>
      <c r="B353" s="18">
        <v>464</v>
      </c>
      <c r="C353" s="19" t="s">
        <v>220</v>
      </c>
      <c r="D353" s="18">
        <v>168</v>
      </c>
      <c r="E353" s="19" t="s">
        <v>108</v>
      </c>
      <c r="F353" s="18">
        <v>258</v>
      </c>
      <c r="G353" s="19" t="s">
        <v>110</v>
      </c>
      <c r="H353" s="20">
        <v>7</v>
      </c>
      <c r="I353" s="21">
        <v>9043</v>
      </c>
      <c r="J353" s="21">
        <v>2984</v>
      </c>
      <c r="K353" s="21">
        <v>893</v>
      </c>
      <c r="L353" s="21">
        <v>0</v>
      </c>
      <c r="M353" s="22">
        <f t="shared" si="5"/>
        <v>12920</v>
      </c>
      <c r="N353" s="23"/>
      <c r="O353" s="23"/>
    </row>
    <row r="354" spans="1:15">
      <c r="A354" s="18">
        <v>464168291</v>
      </c>
      <c r="B354" s="18">
        <v>464</v>
      </c>
      <c r="C354" s="19" t="s">
        <v>220</v>
      </c>
      <c r="D354" s="18">
        <v>168</v>
      </c>
      <c r="E354" s="19" t="s">
        <v>108</v>
      </c>
      <c r="F354" s="18">
        <v>291</v>
      </c>
      <c r="G354" s="19" t="s">
        <v>111</v>
      </c>
      <c r="H354" s="20">
        <v>10</v>
      </c>
      <c r="I354" s="21">
        <v>8362</v>
      </c>
      <c r="J354" s="21">
        <v>4469</v>
      </c>
      <c r="K354" s="21">
        <v>893</v>
      </c>
      <c r="L354" s="21">
        <v>0</v>
      </c>
      <c r="M354" s="22">
        <f t="shared" si="5"/>
        <v>13724</v>
      </c>
      <c r="N354" s="23"/>
      <c r="O354" s="23"/>
    </row>
    <row r="355" spans="1:15">
      <c r="A355" s="18">
        <v>466700096</v>
      </c>
      <c r="B355" s="18">
        <v>466</v>
      </c>
      <c r="C355" s="19" t="s">
        <v>222</v>
      </c>
      <c r="D355" s="18">
        <v>700</v>
      </c>
      <c r="E355" s="19" t="s">
        <v>223</v>
      </c>
      <c r="F355" s="18">
        <v>96</v>
      </c>
      <c r="G355" s="19" t="s">
        <v>224</v>
      </c>
      <c r="H355" s="20">
        <v>4</v>
      </c>
      <c r="I355" s="21">
        <v>9585</v>
      </c>
      <c r="J355" s="21">
        <v>3798</v>
      </c>
      <c r="K355" s="21">
        <v>893</v>
      </c>
      <c r="L355" s="21">
        <v>0</v>
      </c>
      <c r="M355" s="22">
        <f t="shared" si="5"/>
        <v>14276</v>
      </c>
      <c r="N355" s="23"/>
      <c r="O355" s="23"/>
    </row>
    <row r="356" spans="1:15">
      <c r="A356" s="18">
        <v>466700700</v>
      </c>
      <c r="B356" s="18">
        <v>466</v>
      </c>
      <c r="C356" s="19" t="s">
        <v>222</v>
      </c>
      <c r="D356" s="18">
        <v>700</v>
      </c>
      <c r="E356" s="19" t="s">
        <v>223</v>
      </c>
      <c r="F356" s="18">
        <v>700</v>
      </c>
      <c r="G356" s="19" t="s">
        <v>223</v>
      </c>
      <c r="H356" s="20">
        <v>35</v>
      </c>
      <c r="I356" s="21">
        <v>10938</v>
      </c>
      <c r="J356" s="21">
        <v>12091</v>
      </c>
      <c r="K356" s="21">
        <v>893</v>
      </c>
      <c r="L356" s="21">
        <v>0</v>
      </c>
      <c r="M356" s="22">
        <f t="shared" si="5"/>
        <v>23922</v>
      </c>
      <c r="N356" s="23"/>
      <c r="O356" s="23"/>
    </row>
    <row r="357" spans="1:15">
      <c r="A357" s="18">
        <v>466774089</v>
      </c>
      <c r="B357" s="18">
        <v>466</v>
      </c>
      <c r="C357" s="19" t="s">
        <v>222</v>
      </c>
      <c r="D357" s="18">
        <v>774</v>
      </c>
      <c r="E357" s="19" t="s">
        <v>225</v>
      </c>
      <c r="F357" s="18">
        <v>89</v>
      </c>
      <c r="G357" s="19" t="s">
        <v>226</v>
      </c>
      <c r="H357" s="20">
        <v>37</v>
      </c>
      <c r="I357" s="21">
        <v>9416</v>
      </c>
      <c r="J357" s="21">
        <v>14067</v>
      </c>
      <c r="K357" s="21">
        <v>893</v>
      </c>
      <c r="L357" s="21">
        <v>0</v>
      </c>
      <c r="M357" s="22">
        <f t="shared" si="5"/>
        <v>24376</v>
      </c>
      <c r="N357" s="23"/>
      <c r="O357" s="23"/>
    </row>
    <row r="358" spans="1:15">
      <c r="A358" s="18">
        <v>466774221</v>
      </c>
      <c r="B358" s="18">
        <v>466</v>
      </c>
      <c r="C358" s="19" t="s">
        <v>222</v>
      </c>
      <c r="D358" s="18">
        <v>774</v>
      </c>
      <c r="E358" s="19" t="s">
        <v>225</v>
      </c>
      <c r="F358" s="18">
        <v>221</v>
      </c>
      <c r="G358" s="19" t="s">
        <v>227</v>
      </c>
      <c r="H358" s="20">
        <v>32</v>
      </c>
      <c r="I358" s="21">
        <v>9210</v>
      </c>
      <c r="J358" s="21">
        <v>9401</v>
      </c>
      <c r="K358" s="21">
        <v>893</v>
      </c>
      <c r="L358" s="21">
        <v>0</v>
      </c>
      <c r="M358" s="22">
        <f t="shared" si="5"/>
        <v>19504</v>
      </c>
      <c r="N358" s="23"/>
      <c r="O358" s="23"/>
    </row>
    <row r="359" spans="1:15">
      <c r="A359" s="18">
        <v>466774296</v>
      </c>
      <c r="B359" s="18">
        <v>466</v>
      </c>
      <c r="C359" s="19" t="s">
        <v>222</v>
      </c>
      <c r="D359" s="18">
        <v>774</v>
      </c>
      <c r="E359" s="19" t="s">
        <v>225</v>
      </c>
      <c r="F359" s="18">
        <v>296</v>
      </c>
      <c r="G359" s="19" t="s">
        <v>228</v>
      </c>
      <c r="H359" s="20">
        <v>26</v>
      </c>
      <c r="I359" s="21">
        <v>10045</v>
      </c>
      <c r="J359" s="21">
        <v>12201</v>
      </c>
      <c r="K359" s="21">
        <v>893</v>
      </c>
      <c r="L359" s="21">
        <v>0</v>
      </c>
      <c r="M359" s="22">
        <f t="shared" si="5"/>
        <v>23139</v>
      </c>
      <c r="N359" s="23"/>
      <c r="O359" s="23"/>
    </row>
    <row r="360" spans="1:15">
      <c r="A360" s="18">
        <v>466774774</v>
      </c>
      <c r="B360" s="18">
        <v>466</v>
      </c>
      <c r="C360" s="19" t="s">
        <v>222</v>
      </c>
      <c r="D360" s="18">
        <v>774</v>
      </c>
      <c r="E360" s="19" t="s">
        <v>225</v>
      </c>
      <c r="F360" s="18">
        <v>774</v>
      </c>
      <c r="G360" s="19" t="s">
        <v>225</v>
      </c>
      <c r="H360" s="20">
        <v>46</v>
      </c>
      <c r="I360" s="21">
        <v>9674</v>
      </c>
      <c r="J360" s="21">
        <v>19719</v>
      </c>
      <c r="K360" s="21">
        <v>893</v>
      </c>
      <c r="L360" s="21">
        <v>0</v>
      </c>
      <c r="M360" s="22">
        <f t="shared" si="5"/>
        <v>30286</v>
      </c>
      <c r="N360" s="23"/>
      <c r="O360" s="23"/>
    </row>
    <row r="361" spans="1:15">
      <c r="A361" s="18">
        <v>469035035</v>
      </c>
      <c r="B361" s="18">
        <v>469</v>
      </c>
      <c r="C361" s="19" t="s">
        <v>229</v>
      </c>
      <c r="D361" s="18">
        <v>35</v>
      </c>
      <c r="E361" s="19" t="s">
        <v>19</v>
      </c>
      <c r="F361" s="18">
        <v>35</v>
      </c>
      <c r="G361" s="19" t="s">
        <v>19</v>
      </c>
      <c r="H361" s="20">
        <v>1157</v>
      </c>
      <c r="I361" s="21">
        <v>12392</v>
      </c>
      <c r="J361" s="21">
        <v>3308</v>
      </c>
      <c r="K361" s="21">
        <v>893</v>
      </c>
      <c r="L361" s="21">
        <v>0</v>
      </c>
      <c r="M361" s="22">
        <f t="shared" si="5"/>
        <v>16593</v>
      </c>
      <c r="N361" s="23"/>
      <c r="O361" s="23"/>
    </row>
    <row r="362" spans="1:15">
      <c r="A362" s="18">
        <v>469035093</v>
      </c>
      <c r="B362" s="18">
        <v>469</v>
      </c>
      <c r="C362" s="19" t="s">
        <v>229</v>
      </c>
      <c r="D362" s="18">
        <v>35</v>
      </c>
      <c r="E362" s="19" t="s">
        <v>19</v>
      </c>
      <c r="F362" s="18">
        <v>93</v>
      </c>
      <c r="G362" s="19" t="s">
        <v>22</v>
      </c>
      <c r="H362" s="20">
        <v>1</v>
      </c>
      <c r="I362" s="21">
        <v>11601.93909663267</v>
      </c>
      <c r="J362" s="21">
        <v>0</v>
      </c>
      <c r="K362" s="21">
        <v>893</v>
      </c>
      <c r="L362" s="21">
        <v>0</v>
      </c>
      <c r="M362" s="22">
        <f t="shared" si="5"/>
        <v>12494.93909663267</v>
      </c>
      <c r="N362" s="23"/>
      <c r="O362" s="23"/>
    </row>
    <row r="363" spans="1:15">
      <c r="A363" s="18">
        <v>469035244</v>
      </c>
      <c r="B363" s="18">
        <v>469</v>
      </c>
      <c r="C363" s="19" t="s">
        <v>229</v>
      </c>
      <c r="D363" s="18">
        <v>35</v>
      </c>
      <c r="E363" s="19" t="s">
        <v>19</v>
      </c>
      <c r="F363" s="18">
        <v>244</v>
      </c>
      <c r="G363" s="19" t="s">
        <v>35</v>
      </c>
      <c r="H363" s="20">
        <v>4</v>
      </c>
      <c r="I363" s="21">
        <v>8382</v>
      </c>
      <c r="J363" s="21">
        <v>2325</v>
      </c>
      <c r="K363" s="21">
        <v>893</v>
      </c>
      <c r="L363" s="21">
        <v>0</v>
      </c>
      <c r="M363" s="22">
        <f t="shared" si="5"/>
        <v>11600</v>
      </c>
      <c r="N363" s="23"/>
      <c r="O363" s="23"/>
    </row>
    <row r="364" spans="1:15">
      <c r="A364" s="18">
        <v>469035285</v>
      </c>
      <c r="B364" s="18">
        <v>469</v>
      </c>
      <c r="C364" s="19" t="s">
        <v>229</v>
      </c>
      <c r="D364" s="18">
        <v>35</v>
      </c>
      <c r="E364" s="19" t="s">
        <v>19</v>
      </c>
      <c r="F364" s="18">
        <v>285</v>
      </c>
      <c r="G364" s="19" t="s">
        <v>36</v>
      </c>
      <c r="H364" s="20">
        <v>1</v>
      </c>
      <c r="I364" s="21">
        <v>12810</v>
      </c>
      <c r="J364" s="21">
        <v>3619</v>
      </c>
      <c r="K364" s="21">
        <v>893</v>
      </c>
      <c r="L364" s="21">
        <v>0</v>
      </c>
      <c r="M364" s="22">
        <f t="shared" si="5"/>
        <v>17322</v>
      </c>
      <c r="N364" s="23"/>
      <c r="O364" s="23"/>
    </row>
    <row r="365" spans="1:15">
      <c r="A365" s="18">
        <v>469035308</v>
      </c>
      <c r="B365" s="18">
        <v>469</v>
      </c>
      <c r="C365" s="19" t="s">
        <v>229</v>
      </c>
      <c r="D365" s="18">
        <v>35</v>
      </c>
      <c r="E365" s="19" t="s">
        <v>19</v>
      </c>
      <c r="F365" s="18">
        <v>308</v>
      </c>
      <c r="G365" s="19" t="s">
        <v>28</v>
      </c>
      <c r="H365" s="20">
        <v>1</v>
      </c>
      <c r="I365" s="21">
        <v>11464.430327301181</v>
      </c>
      <c r="J365" s="21">
        <v>6106</v>
      </c>
      <c r="K365" s="21">
        <v>893</v>
      </c>
      <c r="L365" s="21">
        <v>0</v>
      </c>
      <c r="M365" s="22">
        <f t="shared" si="5"/>
        <v>18463.430327301183</v>
      </c>
      <c r="N365" s="23"/>
      <c r="O365" s="23"/>
    </row>
    <row r="366" spans="1:15">
      <c r="A366" s="18">
        <v>470165031</v>
      </c>
      <c r="B366" s="18">
        <v>470</v>
      </c>
      <c r="C366" s="19" t="s">
        <v>230</v>
      </c>
      <c r="D366" s="18">
        <v>165</v>
      </c>
      <c r="E366" s="19" t="s">
        <v>25</v>
      </c>
      <c r="F366" s="18">
        <v>31</v>
      </c>
      <c r="G366" s="19" t="s">
        <v>87</v>
      </c>
      <c r="H366" s="20">
        <v>1</v>
      </c>
      <c r="I366" s="21">
        <v>9564.4896371387058</v>
      </c>
      <c r="J366" s="21">
        <v>4086</v>
      </c>
      <c r="K366" s="21">
        <v>893</v>
      </c>
      <c r="L366" s="21">
        <v>0</v>
      </c>
      <c r="M366" s="22">
        <f t="shared" si="5"/>
        <v>14543.489637138706</v>
      </c>
      <c r="N366" s="23"/>
      <c r="O366" s="23"/>
    </row>
    <row r="367" spans="1:15">
      <c r="A367" s="18">
        <v>470165035</v>
      </c>
      <c r="B367" s="18">
        <v>470</v>
      </c>
      <c r="C367" s="19" t="s">
        <v>230</v>
      </c>
      <c r="D367" s="18">
        <v>165</v>
      </c>
      <c r="E367" s="19" t="s">
        <v>25</v>
      </c>
      <c r="F367" s="18">
        <v>35</v>
      </c>
      <c r="G367" s="19" t="s">
        <v>19</v>
      </c>
      <c r="H367" s="20">
        <v>2</v>
      </c>
      <c r="I367" s="21">
        <v>8490</v>
      </c>
      <c r="J367" s="21">
        <v>2266</v>
      </c>
      <c r="K367" s="21">
        <v>893</v>
      </c>
      <c r="L367" s="21">
        <v>0</v>
      </c>
      <c r="M367" s="22">
        <f t="shared" si="5"/>
        <v>11649</v>
      </c>
      <c r="N367" s="23"/>
      <c r="O367" s="23"/>
    </row>
    <row r="368" spans="1:15">
      <c r="A368" s="18">
        <v>470165038</v>
      </c>
      <c r="B368" s="18">
        <v>470</v>
      </c>
      <c r="C368" s="19" t="s">
        <v>230</v>
      </c>
      <c r="D368" s="18">
        <v>165</v>
      </c>
      <c r="E368" s="19" t="s">
        <v>25</v>
      </c>
      <c r="F368" s="18">
        <v>38</v>
      </c>
      <c r="G368" s="19" t="s">
        <v>231</v>
      </c>
      <c r="H368" s="20">
        <v>1</v>
      </c>
      <c r="I368" s="21">
        <v>8860.7009721448485</v>
      </c>
      <c r="J368" s="21">
        <v>6689</v>
      </c>
      <c r="K368" s="21">
        <v>893</v>
      </c>
      <c r="L368" s="21">
        <v>0</v>
      </c>
      <c r="M368" s="22">
        <f t="shared" si="5"/>
        <v>16442.700972144848</v>
      </c>
      <c r="N368" s="23"/>
      <c r="O368" s="23"/>
    </row>
    <row r="369" spans="1:15">
      <c r="A369" s="18">
        <v>470165048</v>
      </c>
      <c r="B369" s="18">
        <v>470</v>
      </c>
      <c r="C369" s="19" t="s">
        <v>230</v>
      </c>
      <c r="D369" s="18">
        <v>165</v>
      </c>
      <c r="E369" s="19" t="s">
        <v>25</v>
      </c>
      <c r="F369" s="18">
        <v>48</v>
      </c>
      <c r="G369" s="19" t="s">
        <v>232</v>
      </c>
      <c r="H369" s="20">
        <v>1</v>
      </c>
      <c r="I369" s="21">
        <v>9939.6693897281657</v>
      </c>
      <c r="J369" s="21">
        <v>7055</v>
      </c>
      <c r="K369" s="21">
        <v>893</v>
      </c>
      <c r="L369" s="21">
        <v>0</v>
      </c>
      <c r="M369" s="22">
        <f t="shared" si="5"/>
        <v>17887.669389728166</v>
      </c>
      <c r="N369" s="23"/>
      <c r="O369" s="23"/>
    </row>
    <row r="370" spans="1:15">
      <c r="A370" s="18">
        <v>470165057</v>
      </c>
      <c r="B370" s="18">
        <v>470</v>
      </c>
      <c r="C370" s="19" t="s">
        <v>230</v>
      </c>
      <c r="D370" s="18">
        <v>165</v>
      </c>
      <c r="E370" s="19" t="s">
        <v>25</v>
      </c>
      <c r="F370" s="18">
        <v>57</v>
      </c>
      <c r="G370" s="19" t="s">
        <v>21</v>
      </c>
      <c r="H370" s="20">
        <v>4</v>
      </c>
      <c r="I370" s="21">
        <v>11431</v>
      </c>
      <c r="J370" s="21">
        <v>175</v>
      </c>
      <c r="K370" s="21">
        <v>893</v>
      </c>
      <c r="L370" s="21">
        <v>0</v>
      </c>
      <c r="M370" s="22">
        <f t="shared" si="5"/>
        <v>12499</v>
      </c>
      <c r="N370" s="23"/>
      <c r="O370" s="23"/>
    </row>
    <row r="371" spans="1:15">
      <c r="A371" s="18">
        <v>470165071</v>
      </c>
      <c r="B371" s="18">
        <v>470</v>
      </c>
      <c r="C371" s="19" t="s">
        <v>230</v>
      </c>
      <c r="D371" s="18">
        <v>165</v>
      </c>
      <c r="E371" s="19" t="s">
        <v>25</v>
      </c>
      <c r="F371" s="18">
        <v>71</v>
      </c>
      <c r="G371" s="19" t="s">
        <v>233</v>
      </c>
      <c r="H371" s="20">
        <v>1</v>
      </c>
      <c r="I371" s="21">
        <v>9647.2030387638915</v>
      </c>
      <c r="J371" s="21">
        <v>3600</v>
      </c>
      <c r="K371" s="21">
        <v>893</v>
      </c>
      <c r="L371" s="21">
        <v>0</v>
      </c>
      <c r="M371" s="22">
        <f t="shared" si="5"/>
        <v>14140.203038763892</v>
      </c>
      <c r="N371" s="23"/>
      <c r="O371" s="23"/>
    </row>
    <row r="372" spans="1:15">
      <c r="A372" s="18">
        <v>470165093</v>
      </c>
      <c r="B372" s="18">
        <v>470</v>
      </c>
      <c r="C372" s="19" t="s">
        <v>230</v>
      </c>
      <c r="D372" s="18">
        <v>165</v>
      </c>
      <c r="E372" s="19" t="s">
        <v>25</v>
      </c>
      <c r="F372" s="18">
        <v>93</v>
      </c>
      <c r="G372" s="19" t="s">
        <v>22</v>
      </c>
      <c r="H372" s="20">
        <v>194</v>
      </c>
      <c r="I372" s="21">
        <v>10311</v>
      </c>
      <c r="J372" s="21">
        <v>0</v>
      </c>
      <c r="K372" s="21">
        <v>893</v>
      </c>
      <c r="L372" s="21">
        <v>0</v>
      </c>
      <c r="M372" s="22">
        <f t="shared" si="5"/>
        <v>11204</v>
      </c>
      <c r="N372" s="23"/>
      <c r="O372" s="23"/>
    </row>
    <row r="373" spans="1:15">
      <c r="A373" s="18">
        <v>470165128</v>
      </c>
      <c r="B373" s="18">
        <v>470</v>
      </c>
      <c r="C373" s="19" t="s">
        <v>230</v>
      </c>
      <c r="D373" s="18">
        <v>165</v>
      </c>
      <c r="E373" s="19" t="s">
        <v>25</v>
      </c>
      <c r="F373" s="18">
        <v>128</v>
      </c>
      <c r="G373" s="19" t="s">
        <v>136</v>
      </c>
      <c r="H373" s="20">
        <v>1</v>
      </c>
      <c r="I373" s="21">
        <v>10708.356587804878</v>
      </c>
      <c r="J373" s="21">
        <v>230</v>
      </c>
      <c r="K373" s="21">
        <v>893</v>
      </c>
      <c r="L373" s="21">
        <v>0</v>
      </c>
      <c r="M373" s="22">
        <f t="shared" si="5"/>
        <v>11831.356587804878</v>
      </c>
      <c r="N373" s="23"/>
      <c r="O373" s="23"/>
    </row>
    <row r="374" spans="1:15">
      <c r="A374" s="18">
        <v>470165163</v>
      </c>
      <c r="B374" s="18">
        <v>470</v>
      </c>
      <c r="C374" s="19" t="s">
        <v>230</v>
      </c>
      <c r="D374" s="18">
        <v>165</v>
      </c>
      <c r="E374" s="19" t="s">
        <v>25</v>
      </c>
      <c r="F374" s="18">
        <v>163</v>
      </c>
      <c r="G374" s="19" t="s">
        <v>24</v>
      </c>
      <c r="H374" s="20">
        <v>21</v>
      </c>
      <c r="I374" s="21">
        <v>10527</v>
      </c>
      <c r="J374" s="21">
        <v>1</v>
      </c>
      <c r="K374" s="21">
        <v>893</v>
      </c>
      <c r="L374" s="21">
        <v>0</v>
      </c>
      <c r="M374" s="22">
        <f t="shared" si="5"/>
        <v>11421</v>
      </c>
      <c r="N374" s="23"/>
      <c r="O374" s="23"/>
    </row>
    <row r="375" spans="1:15">
      <c r="A375" s="18">
        <v>470165164</v>
      </c>
      <c r="B375" s="18">
        <v>470</v>
      </c>
      <c r="C375" s="19" t="s">
        <v>230</v>
      </c>
      <c r="D375" s="18">
        <v>165</v>
      </c>
      <c r="E375" s="19" t="s">
        <v>25</v>
      </c>
      <c r="F375" s="18">
        <v>164</v>
      </c>
      <c r="G375" s="19" t="s">
        <v>107</v>
      </c>
      <c r="H375" s="20">
        <v>1</v>
      </c>
      <c r="I375" s="21">
        <v>9417.5050199059278</v>
      </c>
      <c r="J375" s="21">
        <v>4237</v>
      </c>
      <c r="K375" s="21">
        <v>893</v>
      </c>
      <c r="L375" s="21">
        <v>0</v>
      </c>
      <c r="M375" s="22">
        <f t="shared" si="5"/>
        <v>14547.505019905928</v>
      </c>
      <c r="N375" s="23"/>
      <c r="O375" s="23"/>
    </row>
    <row r="376" spans="1:15">
      <c r="A376" s="18">
        <v>470165165</v>
      </c>
      <c r="B376" s="18">
        <v>470</v>
      </c>
      <c r="C376" s="19" t="s">
        <v>230</v>
      </c>
      <c r="D376" s="18">
        <v>165</v>
      </c>
      <c r="E376" s="19" t="s">
        <v>25</v>
      </c>
      <c r="F376" s="18">
        <v>165</v>
      </c>
      <c r="G376" s="19" t="s">
        <v>25</v>
      </c>
      <c r="H376" s="20">
        <v>611</v>
      </c>
      <c r="I376" s="21">
        <v>9928</v>
      </c>
      <c r="J376" s="21">
        <v>306</v>
      </c>
      <c r="K376" s="21">
        <v>893</v>
      </c>
      <c r="L376" s="21">
        <v>0</v>
      </c>
      <c r="M376" s="22">
        <f t="shared" si="5"/>
        <v>11127</v>
      </c>
      <c r="N376" s="23"/>
      <c r="O376" s="23"/>
    </row>
    <row r="377" spans="1:15">
      <c r="A377" s="18">
        <v>470165176</v>
      </c>
      <c r="B377" s="18">
        <v>470</v>
      </c>
      <c r="C377" s="19" t="s">
        <v>230</v>
      </c>
      <c r="D377" s="18">
        <v>165</v>
      </c>
      <c r="E377" s="19" t="s">
        <v>25</v>
      </c>
      <c r="F377" s="18">
        <v>176</v>
      </c>
      <c r="G377" s="19" t="s">
        <v>89</v>
      </c>
      <c r="H377" s="20">
        <v>179</v>
      </c>
      <c r="I377" s="21">
        <v>9666</v>
      </c>
      <c r="J377" s="21">
        <v>3013</v>
      </c>
      <c r="K377" s="21">
        <v>893</v>
      </c>
      <c r="L377" s="21">
        <v>0</v>
      </c>
      <c r="M377" s="22">
        <f t="shared" si="5"/>
        <v>13572</v>
      </c>
      <c r="N377" s="23"/>
      <c r="O377" s="23"/>
    </row>
    <row r="378" spans="1:15">
      <c r="A378" s="18">
        <v>470165178</v>
      </c>
      <c r="B378" s="18">
        <v>470</v>
      </c>
      <c r="C378" s="19" t="s">
        <v>230</v>
      </c>
      <c r="D378" s="18">
        <v>165</v>
      </c>
      <c r="E378" s="19" t="s">
        <v>25</v>
      </c>
      <c r="F378" s="18">
        <v>178</v>
      </c>
      <c r="G378" s="19" t="s">
        <v>234</v>
      </c>
      <c r="H378" s="20">
        <v>243</v>
      </c>
      <c r="I378" s="21">
        <v>9104</v>
      </c>
      <c r="J378" s="21">
        <v>738</v>
      </c>
      <c r="K378" s="21">
        <v>893</v>
      </c>
      <c r="L378" s="21">
        <v>0</v>
      </c>
      <c r="M378" s="22">
        <f t="shared" si="5"/>
        <v>10735</v>
      </c>
      <c r="N378" s="23"/>
      <c r="O378" s="23"/>
    </row>
    <row r="379" spans="1:15">
      <c r="A379" s="18">
        <v>470165229</v>
      </c>
      <c r="B379" s="18">
        <v>470</v>
      </c>
      <c r="C379" s="19" t="s">
        <v>230</v>
      </c>
      <c r="D379" s="18">
        <v>165</v>
      </c>
      <c r="E379" s="19" t="s">
        <v>25</v>
      </c>
      <c r="F379" s="18">
        <v>229</v>
      </c>
      <c r="G379" s="19" t="s">
        <v>109</v>
      </c>
      <c r="H379" s="20">
        <v>14</v>
      </c>
      <c r="I379" s="21">
        <v>10449</v>
      </c>
      <c r="J379" s="21">
        <v>1348</v>
      </c>
      <c r="K379" s="21">
        <v>893</v>
      </c>
      <c r="L379" s="21">
        <v>0</v>
      </c>
      <c r="M379" s="22">
        <f t="shared" si="5"/>
        <v>12690</v>
      </c>
      <c r="N379" s="23"/>
      <c r="O379" s="23"/>
    </row>
    <row r="380" spans="1:15">
      <c r="A380" s="18">
        <v>470165246</v>
      </c>
      <c r="B380" s="18">
        <v>470</v>
      </c>
      <c r="C380" s="19" t="s">
        <v>230</v>
      </c>
      <c r="D380" s="18">
        <v>165</v>
      </c>
      <c r="E380" s="19" t="s">
        <v>25</v>
      </c>
      <c r="F380" s="18">
        <v>246</v>
      </c>
      <c r="G380" s="19" t="s">
        <v>235</v>
      </c>
      <c r="H380" s="20">
        <v>1</v>
      </c>
      <c r="I380" s="21">
        <v>9860</v>
      </c>
      <c r="J380" s="21">
        <v>2315</v>
      </c>
      <c r="K380" s="21">
        <v>893</v>
      </c>
      <c r="L380" s="21">
        <v>0</v>
      </c>
      <c r="M380" s="22">
        <f t="shared" si="5"/>
        <v>13068</v>
      </c>
      <c r="N380" s="23"/>
      <c r="O380" s="23"/>
    </row>
    <row r="381" spans="1:15">
      <c r="A381" s="18">
        <v>470165248</v>
      </c>
      <c r="B381" s="18">
        <v>470</v>
      </c>
      <c r="C381" s="19" t="s">
        <v>230</v>
      </c>
      <c r="D381" s="18">
        <v>165</v>
      </c>
      <c r="E381" s="19" t="s">
        <v>25</v>
      </c>
      <c r="F381" s="18">
        <v>248</v>
      </c>
      <c r="G381" s="19" t="s">
        <v>26</v>
      </c>
      <c r="H381" s="20">
        <v>23</v>
      </c>
      <c r="I381" s="21">
        <v>10441</v>
      </c>
      <c r="J381" s="21">
        <v>677</v>
      </c>
      <c r="K381" s="21">
        <v>893</v>
      </c>
      <c r="L381" s="21">
        <v>0</v>
      </c>
      <c r="M381" s="22">
        <f t="shared" si="5"/>
        <v>12011</v>
      </c>
      <c r="N381" s="23"/>
      <c r="O381" s="23"/>
    </row>
    <row r="382" spans="1:15">
      <c r="A382" s="18">
        <v>470165262</v>
      </c>
      <c r="B382" s="18">
        <v>470</v>
      </c>
      <c r="C382" s="19" t="s">
        <v>230</v>
      </c>
      <c r="D382" s="18">
        <v>165</v>
      </c>
      <c r="E382" s="19" t="s">
        <v>25</v>
      </c>
      <c r="F382" s="18">
        <v>262</v>
      </c>
      <c r="G382" s="19" t="s">
        <v>27</v>
      </c>
      <c r="H382" s="20">
        <v>61</v>
      </c>
      <c r="I382" s="21">
        <v>9550</v>
      </c>
      <c r="J382" s="21">
        <v>2931</v>
      </c>
      <c r="K382" s="21">
        <v>893</v>
      </c>
      <c r="L382" s="21">
        <v>0</v>
      </c>
      <c r="M382" s="22">
        <f t="shared" si="5"/>
        <v>13374</v>
      </c>
      <c r="N382" s="23"/>
      <c r="O382" s="23"/>
    </row>
    <row r="383" spans="1:15">
      <c r="A383" s="18">
        <v>470165274</v>
      </c>
      <c r="B383" s="18">
        <v>470</v>
      </c>
      <c r="C383" s="19" t="s">
        <v>230</v>
      </c>
      <c r="D383" s="18">
        <v>165</v>
      </c>
      <c r="E383" s="19" t="s">
        <v>25</v>
      </c>
      <c r="F383" s="18">
        <v>274</v>
      </c>
      <c r="G383" s="19" t="s">
        <v>69</v>
      </c>
      <c r="H383" s="20">
        <v>1</v>
      </c>
      <c r="I383" s="21">
        <v>11651.945614866594</v>
      </c>
      <c r="J383" s="21">
        <v>4174</v>
      </c>
      <c r="K383" s="21">
        <v>893</v>
      </c>
      <c r="L383" s="21">
        <v>0</v>
      </c>
      <c r="M383" s="22">
        <f t="shared" si="5"/>
        <v>16718.945614866592</v>
      </c>
      <c r="N383" s="23"/>
      <c r="O383" s="23"/>
    </row>
    <row r="384" spans="1:15">
      <c r="A384" s="18">
        <v>470165284</v>
      </c>
      <c r="B384" s="18">
        <v>470</v>
      </c>
      <c r="C384" s="19" t="s">
        <v>230</v>
      </c>
      <c r="D384" s="18">
        <v>165</v>
      </c>
      <c r="E384" s="19" t="s">
        <v>25</v>
      </c>
      <c r="F384" s="18">
        <v>284</v>
      </c>
      <c r="G384" s="19" t="s">
        <v>154</v>
      </c>
      <c r="H384" s="20">
        <v>72</v>
      </c>
      <c r="I384" s="21">
        <v>8780</v>
      </c>
      <c r="J384" s="21">
        <v>2518</v>
      </c>
      <c r="K384" s="21">
        <v>893</v>
      </c>
      <c r="L384" s="21">
        <v>0</v>
      </c>
      <c r="M384" s="22">
        <f t="shared" si="5"/>
        <v>12191</v>
      </c>
      <c r="N384" s="23"/>
      <c r="O384" s="23"/>
    </row>
    <row r="385" spans="1:15">
      <c r="A385" s="18">
        <v>470165305</v>
      </c>
      <c r="B385" s="18">
        <v>470</v>
      </c>
      <c r="C385" s="19" t="s">
        <v>230</v>
      </c>
      <c r="D385" s="18">
        <v>165</v>
      </c>
      <c r="E385" s="19" t="s">
        <v>25</v>
      </c>
      <c r="F385" s="18">
        <v>305</v>
      </c>
      <c r="G385" s="19" t="s">
        <v>236</v>
      </c>
      <c r="H385" s="20">
        <v>67</v>
      </c>
      <c r="I385" s="21">
        <v>9014</v>
      </c>
      <c r="J385" s="21">
        <v>2866</v>
      </c>
      <c r="K385" s="21">
        <v>893</v>
      </c>
      <c r="L385" s="21">
        <v>0</v>
      </c>
      <c r="M385" s="22">
        <f t="shared" si="5"/>
        <v>12773</v>
      </c>
      <c r="N385" s="23"/>
      <c r="O385" s="23"/>
    </row>
    <row r="386" spans="1:15">
      <c r="A386" s="18">
        <v>470165314</v>
      </c>
      <c r="B386" s="18">
        <v>470</v>
      </c>
      <c r="C386" s="19" t="s">
        <v>230</v>
      </c>
      <c r="D386" s="18">
        <v>165</v>
      </c>
      <c r="E386" s="19" t="s">
        <v>25</v>
      </c>
      <c r="F386" s="18">
        <v>314</v>
      </c>
      <c r="G386" s="19" t="s">
        <v>37</v>
      </c>
      <c r="H386" s="20">
        <v>1</v>
      </c>
      <c r="I386" s="21">
        <v>8099</v>
      </c>
      <c r="J386" s="21">
        <v>6015</v>
      </c>
      <c r="K386" s="21">
        <v>893</v>
      </c>
      <c r="L386" s="21">
        <v>0</v>
      </c>
      <c r="M386" s="22">
        <f t="shared" si="5"/>
        <v>15007</v>
      </c>
      <c r="N386" s="23"/>
      <c r="O386" s="23"/>
    </row>
    <row r="387" spans="1:15">
      <c r="A387" s="18">
        <v>470165342</v>
      </c>
      <c r="B387" s="18">
        <v>470</v>
      </c>
      <c r="C387" s="19" t="s">
        <v>230</v>
      </c>
      <c r="D387" s="18">
        <v>165</v>
      </c>
      <c r="E387" s="19" t="s">
        <v>25</v>
      </c>
      <c r="F387" s="18">
        <v>342</v>
      </c>
      <c r="G387" s="19" t="s">
        <v>237</v>
      </c>
      <c r="H387" s="20">
        <v>5</v>
      </c>
      <c r="I387" s="21">
        <v>9164</v>
      </c>
      <c r="J387" s="21">
        <v>4510</v>
      </c>
      <c r="K387" s="21">
        <v>893</v>
      </c>
      <c r="L387" s="21">
        <v>0</v>
      </c>
      <c r="M387" s="22">
        <f t="shared" si="5"/>
        <v>14567</v>
      </c>
      <c r="N387" s="23"/>
      <c r="O387" s="23"/>
    </row>
    <row r="388" spans="1:15">
      <c r="A388" s="18">
        <v>470165347</v>
      </c>
      <c r="B388" s="18">
        <v>470</v>
      </c>
      <c r="C388" s="19" t="s">
        <v>230</v>
      </c>
      <c r="D388" s="18">
        <v>165</v>
      </c>
      <c r="E388" s="19" t="s">
        <v>25</v>
      </c>
      <c r="F388" s="18">
        <v>347</v>
      </c>
      <c r="G388" s="19" t="s">
        <v>93</v>
      </c>
      <c r="H388" s="20">
        <v>6</v>
      </c>
      <c r="I388" s="21">
        <v>10086</v>
      </c>
      <c r="J388" s="21">
        <v>3727</v>
      </c>
      <c r="K388" s="21">
        <v>893</v>
      </c>
      <c r="L388" s="21">
        <v>0</v>
      </c>
      <c r="M388" s="22">
        <f t="shared" si="5"/>
        <v>14706</v>
      </c>
      <c r="N388" s="23"/>
      <c r="O388" s="23"/>
    </row>
    <row r="389" spans="1:15">
      <c r="A389" s="18">
        <v>474097064</v>
      </c>
      <c r="B389" s="18">
        <v>474</v>
      </c>
      <c r="C389" s="19" t="s">
        <v>238</v>
      </c>
      <c r="D389" s="18">
        <v>97</v>
      </c>
      <c r="E389" s="19" t="s">
        <v>239</v>
      </c>
      <c r="F389" s="18">
        <v>64</v>
      </c>
      <c r="G389" s="19" t="s">
        <v>115</v>
      </c>
      <c r="H389" s="20">
        <v>2</v>
      </c>
      <c r="I389" s="21">
        <v>10636.02544603253</v>
      </c>
      <c r="J389" s="21">
        <v>1268</v>
      </c>
      <c r="K389" s="21">
        <v>893</v>
      </c>
      <c r="L389" s="21">
        <v>0</v>
      </c>
      <c r="M389" s="22">
        <f t="shared" si="5"/>
        <v>12797.02544603253</v>
      </c>
      <c r="N389" s="23"/>
      <c r="O389" s="23"/>
    </row>
    <row r="390" spans="1:15">
      <c r="A390" s="18">
        <v>474097097</v>
      </c>
      <c r="B390" s="18">
        <v>474</v>
      </c>
      <c r="C390" s="19" t="s">
        <v>238</v>
      </c>
      <c r="D390" s="18">
        <v>97</v>
      </c>
      <c r="E390" s="19" t="s">
        <v>239</v>
      </c>
      <c r="F390" s="18">
        <v>97</v>
      </c>
      <c r="G390" s="19" t="s">
        <v>239</v>
      </c>
      <c r="H390" s="20">
        <v>184</v>
      </c>
      <c r="I390" s="21">
        <v>10980</v>
      </c>
      <c r="J390" s="21">
        <v>129</v>
      </c>
      <c r="K390" s="21">
        <v>893</v>
      </c>
      <c r="L390" s="21">
        <v>0</v>
      </c>
      <c r="M390" s="22">
        <f t="shared" si="5"/>
        <v>12002</v>
      </c>
      <c r="N390" s="23"/>
      <c r="O390" s="23"/>
    </row>
    <row r="391" spans="1:15">
      <c r="A391" s="18">
        <v>474097103</v>
      </c>
      <c r="B391" s="18">
        <v>474</v>
      </c>
      <c r="C391" s="19" t="s">
        <v>238</v>
      </c>
      <c r="D391" s="18">
        <v>97</v>
      </c>
      <c r="E391" s="19" t="s">
        <v>239</v>
      </c>
      <c r="F391" s="18">
        <v>103</v>
      </c>
      <c r="G391" s="19" t="s">
        <v>240</v>
      </c>
      <c r="H391" s="20">
        <v>15</v>
      </c>
      <c r="I391" s="21">
        <v>9737</v>
      </c>
      <c r="J391" s="21">
        <v>132</v>
      </c>
      <c r="K391" s="21">
        <v>893</v>
      </c>
      <c r="L391" s="21">
        <v>0</v>
      </c>
      <c r="M391" s="22">
        <f t="shared" si="5"/>
        <v>10762</v>
      </c>
      <c r="N391" s="23"/>
      <c r="O391" s="23"/>
    </row>
    <row r="392" spans="1:15">
      <c r="A392" s="18">
        <v>474097153</v>
      </c>
      <c r="B392" s="18">
        <v>474</v>
      </c>
      <c r="C392" s="19" t="s">
        <v>238</v>
      </c>
      <c r="D392" s="18">
        <v>97</v>
      </c>
      <c r="E392" s="19" t="s">
        <v>239</v>
      </c>
      <c r="F392" s="18">
        <v>153</v>
      </c>
      <c r="G392" s="19" t="s">
        <v>120</v>
      </c>
      <c r="H392" s="20">
        <v>52</v>
      </c>
      <c r="I392" s="21">
        <v>10679</v>
      </c>
      <c r="J392" s="21">
        <v>167</v>
      </c>
      <c r="K392" s="21">
        <v>893</v>
      </c>
      <c r="L392" s="21">
        <v>0</v>
      </c>
      <c r="M392" s="22">
        <f t="shared" si="5"/>
        <v>11739</v>
      </c>
      <c r="N392" s="23"/>
      <c r="O392" s="23"/>
    </row>
    <row r="393" spans="1:15">
      <c r="A393" s="18">
        <v>474097158</v>
      </c>
      <c r="B393" s="18">
        <v>474</v>
      </c>
      <c r="C393" s="19" t="s">
        <v>238</v>
      </c>
      <c r="D393" s="18">
        <v>97</v>
      </c>
      <c r="E393" s="19" t="s">
        <v>239</v>
      </c>
      <c r="F393" s="18">
        <v>158</v>
      </c>
      <c r="G393" s="19" t="s">
        <v>121</v>
      </c>
      <c r="H393" s="20">
        <v>3</v>
      </c>
      <c r="I393" s="21">
        <v>8730</v>
      </c>
      <c r="J393" s="21">
        <v>2889</v>
      </c>
      <c r="K393" s="21">
        <v>893</v>
      </c>
      <c r="L393" s="21">
        <v>0</v>
      </c>
      <c r="M393" s="22">
        <f t="shared" si="5"/>
        <v>12512</v>
      </c>
      <c r="N393" s="23"/>
      <c r="O393" s="23"/>
    </row>
    <row r="394" spans="1:15">
      <c r="A394" s="18">
        <v>474097162</v>
      </c>
      <c r="B394" s="18">
        <v>474</v>
      </c>
      <c r="C394" s="19" t="s">
        <v>238</v>
      </c>
      <c r="D394" s="18">
        <v>97</v>
      </c>
      <c r="E394" s="19" t="s">
        <v>239</v>
      </c>
      <c r="F394" s="18">
        <v>162</v>
      </c>
      <c r="G394" s="19" t="s">
        <v>241</v>
      </c>
      <c r="H394" s="20">
        <v>19</v>
      </c>
      <c r="I394" s="21">
        <v>9732</v>
      </c>
      <c r="J394" s="21">
        <v>2043</v>
      </c>
      <c r="K394" s="21">
        <v>893</v>
      </c>
      <c r="L394" s="21">
        <v>0</v>
      </c>
      <c r="M394" s="22">
        <f t="shared" si="5"/>
        <v>12668</v>
      </c>
      <c r="N394" s="23"/>
      <c r="O394" s="23"/>
    </row>
    <row r="395" spans="1:15">
      <c r="A395" s="18">
        <v>474097343</v>
      </c>
      <c r="B395" s="18">
        <v>474</v>
      </c>
      <c r="C395" s="19" t="s">
        <v>238</v>
      </c>
      <c r="D395" s="18">
        <v>97</v>
      </c>
      <c r="E395" s="19" t="s">
        <v>239</v>
      </c>
      <c r="F395" s="18">
        <v>343</v>
      </c>
      <c r="G395" s="19" t="s">
        <v>242</v>
      </c>
      <c r="H395" s="20">
        <v>48</v>
      </c>
      <c r="I395" s="21">
        <v>9964</v>
      </c>
      <c r="J395" s="21">
        <v>739</v>
      </c>
      <c r="K395" s="21">
        <v>893</v>
      </c>
      <c r="L395" s="21">
        <v>0</v>
      </c>
      <c r="M395" s="22">
        <f t="shared" ref="M395:M458" si="6">SUM(I395:L395)</f>
        <v>11596</v>
      </c>
      <c r="N395" s="23"/>
      <c r="O395" s="23"/>
    </row>
    <row r="396" spans="1:15">
      <c r="A396" s="18">
        <v>474097610</v>
      </c>
      <c r="B396" s="18">
        <v>474</v>
      </c>
      <c r="C396" s="19" t="s">
        <v>238</v>
      </c>
      <c r="D396" s="18">
        <v>97</v>
      </c>
      <c r="E396" s="19" t="s">
        <v>239</v>
      </c>
      <c r="F396" s="18">
        <v>610</v>
      </c>
      <c r="G396" s="19" t="s">
        <v>243</v>
      </c>
      <c r="H396" s="20">
        <v>6</v>
      </c>
      <c r="I396" s="21">
        <v>9700</v>
      </c>
      <c r="J396" s="21">
        <v>1303</v>
      </c>
      <c r="K396" s="21">
        <v>893</v>
      </c>
      <c r="L396" s="21">
        <v>0</v>
      </c>
      <c r="M396" s="22">
        <f t="shared" si="6"/>
        <v>11896</v>
      </c>
      <c r="N396" s="23"/>
      <c r="O396" s="23"/>
    </row>
    <row r="397" spans="1:15">
      <c r="A397" s="18">
        <v>474097615</v>
      </c>
      <c r="B397" s="18">
        <v>474</v>
      </c>
      <c r="C397" s="19" t="s">
        <v>238</v>
      </c>
      <c r="D397" s="18">
        <v>97</v>
      </c>
      <c r="E397" s="19" t="s">
        <v>239</v>
      </c>
      <c r="F397" s="18">
        <v>615</v>
      </c>
      <c r="G397" s="19" t="s">
        <v>244</v>
      </c>
      <c r="H397" s="20">
        <v>1</v>
      </c>
      <c r="I397" s="21">
        <v>11653</v>
      </c>
      <c r="J397" s="21">
        <v>1791</v>
      </c>
      <c r="K397" s="21">
        <v>893</v>
      </c>
      <c r="L397" s="21">
        <v>0</v>
      </c>
      <c r="M397" s="22">
        <f t="shared" si="6"/>
        <v>14337</v>
      </c>
      <c r="N397" s="23"/>
      <c r="O397" s="23"/>
    </row>
    <row r="398" spans="1:15">
      <c r="A398" s="18">
        <v>474097616</v>
      </c>
      <c r="B398" s="18">
        <v>474</v>
      </c>
      <c r="C398" s="19" t="s">
        <v>238</v>
      </c>
      <c r="D398" s="18">
        <v>97</v>
      </c>
      <c r="E398" s="19" t="s">
        <v>239</v>
      </c>
      <c r="F398" s="18">
        <v>616</v>
      </c>
      <c r="G398" s="19" t="s">
        <v>94</v>
      </c>
      <c r="H398" s="20">
        <v>5</v>
      </c>
      <c r="I398" s="21">
        <v>10201</v>
      </c>
      <c r="J398" s="21">
        <v>2717</v>
      </c>
      <c r="K398" s="21">
        <v>893</v>
      </c>
      <c r="L398" s="21">
        <v>0</v>
      </c>
      <c r="M398" s="22">
        <f t="shared" si="6"/>
        <v>13811</v>
      </c>
      <c r="N398" s="23"/>
      <c r="O398" s="23"/>
    </row>
    <row r="399" spans="1:15">
      <c r="A399" s="18">
        <v>474097720</v>
      </c>
      <c r="B399" s="18">
        <v>474</v>
      </c>
      <c r="C399" s="19" t="s">
        <v>238</v>
      </c>
      <c r="D399" s="18">
        <v>97</v>
      </c>
      <c r="E399" s="19" t="s">
        <v>239</v>
      </c>
      <c r="F399" s="18">
        <v>720</v>
      </c>
      <c r="G399" s="19" t="s">
        <v>245</v>
      </c>
      <c r="H399" s="20">
        <v>7</v>
      </c>
      <c r="I399" s="21">
        <v>11625</v>
      </c>
      <c r="J399" s="21">
        <v>2121</v>
      </c>
      <c r="K399" s="21">
        <v>893</v>
      </c>
      <c r="L399" s="21">
        <v>0</v>
      </c>
      <c r="M399" s="22">
        <f t="shared" si="6"/>
        <v>14639</v>
      </c>
      <c r="N399" s="23"/>
      <c r="O399" s="23"/>
    </row>
    <row r="400" spans="1:15">
      <c r="A400" s="18">
        <v>474097725</v>
      </c>
      <c r="B400" s="18">
        <v>474</v>
      </c>
      <c r="C400" s="19" t="s">
        <v>238</v>
      </c>
      <c r="D400" s="18">
        <v>97</v>
      </c>
      <c r="E400" s="19" t="s">
        <v>239</v>
      </c>
      <c r="F400" s="18">
        <v>725</v>
      </c>
      <c r="G400" s="19" t="s">
        <v>131</v>
      </c>
      <c r="H400" s="20">
        <v>2</v>
      </c>
      <c r="I400" s="21">
        <v>9585</v>
      </c>
      <c r="J400" s="21">
        <v>4214</v>
      </c>
      <c r="K400" s="21">
        <v>893</v>
      </c>
      <c r="L400" s="21">
        <v>0</v>
      </c>
      <c r="M400" s="22">
        <f t="shared" si="6"/>
        <v>14692</v>
      </c>
      <c r="N400" s="23"/>
      <c r="O400" s="23"/>
    </row>
    <row r="401" spans="1:15">
      <c r="A401" s="18">
        <v>474097735</v>
      </c>
      <c r="B401" s="18">
        <v>474</v>
      </c>
      <c r="C401" s="19" t="s">
        <v>238</v>
      </c>
      <c r="D401" s="18">
        <v>97</v>
      </c>
      <c r="E401" s="19" t="s">
        <v>239</v>
      </c>
      <c r="F401" s="18">
        <v>735</v>
      </c>
      <c r="G401" s="19" t="s">
        <v>133</v>
      </c>
      <c r="H401" s="20">
        <v>23</v>
      </c>
      <c r="I401" s="21">
        <v>10364</v>
      </c>
      <c r="J401" s="21">
        <v>2968</v>
      </c>
      <c r="K401" s="21">
        <v>893</v>
      </c>
      <c r="L401" s="21">
        <v>0</v>
      </c>
      <c r="M401" s="22">
        <f t="shared" si="6"/>
        <v>14225</v>
      </c>
      <c r="N401" s="23"/>
      <c r="O401" s="23"/>
    </row>
    <row r="402" spans="1:15">
      <c r="A402" s="18">
        <v>474097753</v>
      </c>
      <c r="B402" s="18">
        <v>474</v>
      </c>
      <c r="C402" s="19" t="s">
        <v>238</v>
      </c>
      <c r="D402" s="18">
        <v>97</v>
      </c>
      <c r="E402" s="19" t="s">
        <v>239</v>
      </c>
      <c r="F402" s="18">
        <v>753</v>
      </c>
      <c r="G402" s="19" t="s">
        <v>246</v>
      </c>
      <c r="H402" s="20">
        <v>21</v>
      </c>
      <c r="I402" s="21">
        <v>8434</v>
      </c>
      <c r="J402" s="21">
        <v>2354</v>
      </c>
      <c r="K402" s="21">
        <v>893</v>
      </c>
      <c r="L402" s="21">
        <v>0</v>
      </c>
      <c r="M402" s="22">
        <f t="shared" si="6"/>
        <v>11681</v>
      </c>
      <c r="N402" s="23"/>
      <c r="O402" s="23"/>
    </row>
    <row r="403" spans="1:15">
      <c r="A403" s="18">
        <v>474097755</v>
      </c>
      <c r="B403" s="18">
        <v>474</v>
      </c>
      <c r="C403" s="19" t="s">
        <v>238</v>
      </c>
      <c r="D403" s="18">
        <v>97</v>
      </c>
      <c r="E403" s="19" t="s">
        <v>239</v>
      </c>
      <c r="F403" s="18">
        <v>755</v>
      </c>
      <c r="G403" s="19" t="s">
        <v>50</v>
      </c>
      <c r="H403" s="20">
        <v>3</v>
      </c>
      <c r="I403" s="21">
        <v>9015</v>
      </c>
      <c r="J403" s="21">
        <v>3278</v>
      </c>
      <c r="K403" s="21">
        <v>893</v>
      </c>
      <c r="L403" s="21">
        <v>0</v>
      </c>
      <c r="M403" s="22">
        <f t="shared" si="6"/>
        <v>13186</v>
      </c>
      <c r="N403" s="23"/>
      <c r="O403" s="23"/>
    </row>
    <row r="404" spans="1:15">
      <c r="A404" s="18">
        <v>474097775</v>
      </c>
      <c r="B404" s="18">
        <v>474</v>
      </c>
      <c r="C404" s="19" t="s">
        <v>238</v>
      </c>
      <c r="D404" s="18">
        <v>97</v>
      </c>
      <c r="E404" s="19" t="s">
        <v>239</v>
      </c>
      <c r="F404" s="18">
        <v>775</v>
      </c>
      <c r="G404" s="19" t="s">
        <v>134</v>
      </c>
      <c r="H404" s="20">
        <v>8</v>
      </c>
      <c r="I404" s="21">
        <v>9158</v>
      </c>
      <c r="J404" s="21">
        <v>835</v>
      </c>
      <c r="K404" s="21">
        <v>893</v>
      </c>
      <c r="L404" s="21">
        <v>0</v>
      </c>
      <c r="M404" s="22">
        <f t="shared" si="6"/>
        <v>10886</v>
      </c>
      <c r="N404" s="23"/>
      <c r="O404" s="23"/>
    </row>
    <row r="405" spans="1:15">
      <c r="A405" s="18">
        <v>474097778</v>
      </c>
      <c r="B405" s="18">
        <v>474</v>
      </c>
      <c r="C405" s="19" t="s">
        <v>238</v>
      </c>
      <c r="D405" s="18">
        <v>97</v>
      </c>
      <c r="E405" s="19" t="s">
        <v>239</v>
      </c>
      <c r="F405" s="18">
        <v>778</v>
      </c>
      <c r="G405" s="19" t="s">
        <v>247</v>
      </c>
      <c r="H405" s="20">
        <v>1</v>
      </c>
      <c r="I405" s="21">
        <v>10525.789125386997</v>
      </c>
      <c r="J405" s="21">
        <v>947</v>
      </c>
      <c r="K405" s="21">
        <v>893</v>
      </c>
      <c r="L405" s="21">
        <v>0</v>
      </c>
      <c r="M405" s="22">
        <f t="shared" si="6"/>
        <v>12365.789125386997</v>
      </c>
      <c r="N405" s="23"/>
      <c r="O405" s="23"/>
    </row>
    <row r="406" spans="1:15">
      <c r="A406" s="18">
        <v>478352064</v>
      </c>
      <c r="B406" s="18">
        <v>478</v>
      </c>
      <c r="C406" s="19" t="s">
        <v>248</v>
      </c>
      <c r="D406" s="18">
        <v>352</v>
      </c>
      <c r="E406" s="19" t="s">
        <v>249</v>
      </c>
      <c r="F406" s="18">
        <v>64</v>
      </c>
      <c r="G406" s="19" t="s">
        <v>115</v>
      </c>
      <c r="H406" s="20">
        <v>3</v>
      </c>
      <c r="I406" s="21">
        <v>9612</v>
      </c>
      <c r="J406" s="21">
        <v>1146</v>
      </c>
      <c r="K406" s="21">
        <v>893</v>
      </c>
      <c r="L406" s="21">
        <v>0</v>
      </c>
      <c r="M406" s="22">
        <f t="shared" si="6"/>
        <v>11651</v>
      </c>
      <c r="N406" s="23"/>
      <c r="O406" s="23"/>
    </row>
    <row r="407" spans="1:15">
      <c r="A407" s="18">
        <v>478352067</v>
      </c>
      <c r="B407" s="18">
        <v>478</v>
      </c>
      <c r="C407" s="19" t="s">
        <v>248</v>
      </c>
      <c r="D407" s="18">
        <v>352</v>
      </c>
      <c r="E407" s="19" t="s">
        <v>249</v>
      </c>
      <c r="F407" s="18">
        <v>67</v>
      </c>
      <c r="G407" s="19" t="s">
        <v>250</v>
      </c>
      <c r="H407" s="20">
        <v>1</v>
      </c>
      <c r="I407" s="21">
        <v>7897</v>
      </c>
      <c r="J407" s="21">
        <v>7093</v>
      </c>
      <c r="K407" s="21">
        <v>893</v>
      </c>
      <c r="L407" s="21">
        <v>0</v>
      </c>
      <c r="M407" s="22">
        <f t="shared" si="6"/>
        <v>15883</v>
      </c>
      <c r="N407" s="23"/>
      <c r="O407" s="23"/>
    </row>
    <row r="408" spans="1:15">
      <c r="A408" s="18">
        <v>478352097</v>
      </c>
      <c r="B408" s="18">
        <v>478</v>
      </c>
      <c r="C408" s="19" t="s">
        <v>248</v>
      </c>
      <c r="D408" s="18">
        <v>352</v>
      </c>
      <c r="E408" s="19" t="s">
        <v>249</v>
      </c>
      <c r="F408" s="18">
        <v>97</v>
      </c>
      <c r="G408" s="19" t="s">
        <v>239</v>
      </c>
      <c r="H408" s="20">
        <v>7</v>
      </c>
      <c r="I408" s="21">
        <v>10028</v>
      </c>
      <c r="J408" s="21">
        <v>118</v>
      </c>
      <c r="K408" s="21">
        <v>893</v>
      </c>
      <c r="L408" s="21">
        <v>0</v>
      </c>
      <c r="M408" s="22">
        <f t="shared" si="6"/>
        <v>11039</v>
      </c>
      <c r="N408" s="23"/>
      <c r="O408" s="23"/>
    </row>
    <row r="409" spans="1:15">
      <c r="A409" s="18">
        <v>478352125</v>
      </c>
      <c r="B409" s="18">
        <v>478</v>
      </c>
      <c r="C409" s="19" t="s">
        <v>248</v>
      </c>
      <c r="D409" s="18">
        <v>352</v>
      </c>
      <c r="E409" s="19" t="s">
        <v>249</v>
      </c>
      <c r="F409" s="18">
        <v>125</v>
      </c>
      <c r="G409" s="19" t="s">
        <v>118</v>
      </c>
      <c r="H409" s="20">
        <v>16</v>
      </c>
      <c r="I409" s="21">
        <v>9184</v>
      </c>
      <c r="J409" s="21">
        <v>4661</v>
      </c>
      <c r="K409" s="21">
        <v>893</v>
      </c>
      <c r="L409" s="21">
        <v>0</v>
      </c>
      <c r="M409" s="22">
        <f t="shared" si="6"/>
        <v>14738</v>
      </c>
      <c r="N409" s="23"/>
      <c r="O409" s="23"/>
    </row>
    <row r="410" spans="1:15">
      <c r="A410" s="18">
        <v>478352153</v>
      </c>
      <c r="B410" s="18">
        <v>478</v>
      </c>
      <c r="C410" s="19" t="s">
        <v>248</v>
      </c>
      <c r="D410" s="18">
        <v>352</v>
      </c>
      <c r="E410" s="19" t="s">
        <v>249</v>
      </c>
      <c r="F410" s="18">
        <v>153</v>
      </c>
      <c r="G410" s="19" t="s">
        <v>120</v>
      </c>
      <c r="H410" s="20">
        <v>47</v>
      </c>
      <c r="I410" s="21">
        <v>9274</v>
      </c>
      <c r="J410" s="21">
        <v>145</v>
      </c>
      <c r="K410" s="21">
        <v>893</v>
      </c>
      <c r="L410" s="21">
        <v>0</v>
      </c>
      <c r="M410" s="22">
        <f t="shared" si="6"/>
        <v>10312</v>
      </c>
      <c r="N410" s="23"/>
      <c r="O410" s="23"/>
    </row>
    <row r="411" spans="1:15">
      <c r="A411" s="18">
        <v>478352158</v>
      </c>
      <c r="B411" s="18">
        <v>478</v>
      </c>
      <c r="C411" s="19" t="s">
        <v>248</v>
      </c>
      <c r="D411" s="18">
        <v>352</v>
      </c>
      <c r="E411" s="19" t="s">
        <v>249</v>
      </c>
      <c r="F411" s="18">
        <v>158</v>
      </c>
      <c r="G411" s="19" t="s">
        <v>121</v>
      </c>
      <c r="H411" s="20">
        <v>58</v>
      </c>
      <c r="I411" s="21">
        <v>8903</v>
      </c>
      <c r="J411" s="21">
        <v>2946</v>
      </c>
      <c r="K411" s="21">
        <v>893</v>
      </c>
      <c r="L411" s="21">
        <v>0</v>
      </c>
      <c r="M411" s="22">
        <f t="shared" si="6"/>
        <v>12742</v>
      </c>
      <c r="N411" s="23"/>
      <c r="O411" s="23"/>
    </row>
    <row r="412" spans="1:15">
      <c r="A412" s="18">
        <v>478352162</v>
      </c>
      <c r="B412" s="18">
        <v>478</v>
      </c>
      <c r="C412" s="19" t="s">
        <v>248</v>
      </c>
      <c r="D412" s="18">
        <v>352</v>
      </c>
      <c r="E412" s="19" t="s">
        <v>249</v>
      </c>
      <c r="F412" s="18">
        <v>162</v>
      </c>
      <c r="G412" s="19" t="s">
        <v>241</v>
      </c>
      <c r="H412" s="20">
        <v>19</v>
      </c>
      <c r="I412" s="21">
        <v>9568</v>
      </c>
      <c r="J412" s="21">
        <v>2008</v>
      </c>
      <c r="K412" s="21">
        <v>893</v>
      </c>
      <c r="L412" s="21">
        <v>0</v>
      </c>
      <c r="M412" s="22">
        <f t="shared" si="6"/>
        <v>12469</v>
      </c>
      <c r="N412" s="23"/>
      <c r="O412" s="23"/>
    </row>
    <row r="413" spans="1:15">
      <c r="A413" s="18">
        <v>478352170</v>
      </c>
      <c r="B413" s="18">
        <v>478</v>
      </c>
      <c r="C413" s="19" t="s">
        <v>248</v>
      </c>
      <c r="D413" s="18">
        <v>352</v>
      </c>
      <c r="E413" s="19" t="s">
        <v>249</v>
      </c>
      <c r="F413" s="18">
        <v>170</v>
      </c>
      <c r="G413" s="19" t="s">
        <v>74</v>
      </c>
      <c r="H413" s="20">
        <v>1</v>
      </c>
      <c r="I413" s="21">
        <v>10920.669702976307</v>
      </c>
      <c r="J413" s="21">
        <v>3509</v>
      </c>
      <c r="K413" s="21">
        <v>893</v>
      </c>
      <c r="L413" s="21">
        <v>0</v>
      </c>
      <c r="M413" s="22">
        <f t="shared" si="6"/>
        <v>15322.669702976307</v>
      </c>
      <c r="N413" s="23"/>
      <c r="O413" s="23"/>
    </row>
    <row r="414" spans="1:15">
      <c r="A414" s="18">
        <v>478352174</v>
      </c>
      <c r="B414" s="18">
        <v>478</v>
      </c>
      <c r="C414" s="19" t="s">
        <v>248</v>
      </c>
      <c r="D414" s="18">
        <v>352</v>
      </c>
      <c r="E414" s="19" t="s">
        <v>249</v>
      </c>
      <c r="F414" s="18">
        <v>174</v>
      </c>
      <c r="G414" s="19" t="s">
        <v>122</v>
      </c>
      <c r="H414" s="20">
        <v>5</v>
      </c>
      <c r="I414" s="21">
        <v>8755</v>
      </c>
      <c r="J414" s="21">
        <v>3154</v>
      </c>
      <c r="K414" s="21">
        <v>893</v>
      </c>
      <c r="L414" s="21">
        <v>0</v>
      </c>
      <c r="M414" s="22">
        <f t="shared" si="6"/>
        <v>12802</v>
      </c>
      <c r="N414" s="23"/>
      <c r="O414" s="23"/>
    </row>
    <row r="415" spans="1:15">
      <c r="A415" s="18">
        <v>478352271</v>
      </c>
      <c r="B415" s="18">
        <v>478</v>
      </c>
      <c r="C415" s="19" t="s">
        <v>248</v>
      </c>
      <c r="D415" s="18">
        <v>352</v>
      </c>
      <c r="E415" s="19" t="s">
        <v>249</v>
      </c>
      <c r="F415" s="18">
        <v>271</v>
      </c>
      <c r="G415" s="19" t="s">
        <v>125</v>
      </c>
      <c r="H415" s="20">
        <v>1</v>
      </c>
      <c r="I415" s="21">
        <v>9612</v>
      </c>
      <c r="J415" s="21">
        <v>2166</v>
      </c>
      <c r="K415" s="21">
        <v>893</v>
      </c>
      <c r="L415" s="21">
        <v>0</v>
      </c>
      <c r="M415" s="22">
        <f t="shared" si="6"/>
        <v>12671</v>
      </c>
      <c r="N415" s="23"/>
      <c r="O415" s="23"/>
    </row>
    <row r="416" spans="1:15">
      <c r="A416" s="18">
        <v>478352288</v>
      </c>
      <c r="B416" s="18">
        <v>478</v>
      </c>
      <c r="C416" s="19" t="s">
        <v>248</v>
      </c>
      <c r="D416" s="18">
        <v>352</v>
      </c>
      <c r="E416" s="19" t="s">
        <v>249</v>
      </c>
      <c r="F416" s="18">
        <v>288</v>
      </c>
      <c r="G416" s="19" t="s">
        <v>77</v>
      </c>
      <c r="H416" s="20">
        <v>1</v>
      </c>
      <c r="I416" s="21">
        <v>8973.6624913592586</v>
      </c>
      <c r="J416" s="21">
        <v>4963</v>
      </c>
      <c r="K416" s="21">
        <v>893</v>
      </c>
      <c r="L416" s="21">
        <v>0</v>
      </c>
      <c r="M416" s="22">
        <f t="shared" si="6"/>
        <v>14829.662491359259</v>
      </c>
      <c r="N416" s="23"/>
      <c r="O416" s="23"/>
    </row>
    <row r="417" spans="1:15">
      <c r="A417" s="18">
        <v>478352326</v>
      </c>
      <c r="B417" s="18">
        <v>478</v>
      </c>
      <c r="C417" s="19" t="s">
        <v>248</v>
      </c>
      <c r="D417" s="18">
        <v>352</v>
      </c>
      <c r="E417" s="19" t="s">
        <v>249</v>
      </c>
      <c r="F417" s="18">
        <v>326</v>
      </c>
      <c r="G417" s="19" t="s">
        <v>128</v>
      </c>
      <c r="H417" s="20">
        <v>2</v>
      </c>
      <c r="I417" s="21">
        <v>9612</v>
      </c>
      <c r="J417" s="21">
        <v>3112</v>
      </c>
      <c r="K417" s="21">
        <v>893</v>
      </c>
      <c r="L417" s="21">
        <v>0</v>
      </c>
      <c r="M417" s="22">
        <f t="shared" si="6"/>
        <v>13617</v>
      </c>
      <c r="N417" s="23"/>
      <c r="O417" s="23"/>
    </row>
    <row r="418" spans="1:15">
      <c r="A418" s="18">
        <v>478352348</v>
      </c>
      <c r="B418" s="18">
        <v>478</v>
      </c>
      <c r="C418" s="19" t="s">
        <v>248</v>
      </c>
      <c r="D418" s="18">
        <v>352</v>
      </c>
      <c r="E418" s="19" t="s">
        <v>249</v>
      </c>
      <c r="F418" s="18">
        <v>348</v>
      </c>
      <c r="G418" s="19" t="s">
        <v>112</v>
      </c>
      <c r="H418" s="20">
        <v>16</v>
      </c>
      <c r="I418" s="21">
        <v>9345</v>
      </c>
      <c r="J418" s="21">
        <v>12</v>
      </c>
      <c r="K418" s="21">
        <v>893</v>
      </c>
      <c r="L418" s="21">
        <v>0</v>
      </c>
      <c r="M418" s="22">
        <f t="shared" si="6"/>
        <v>10250</v>
      </c>
      <c r="N418" s="23"/>
      <c r="O418" s="23"/>
    </row>
    <row r="419" spans="1:15">
      <c r="A419" s="18">
        <v>478352352</v>
      </c>
      <c r="B419" s="18">
        <v>478</v>
      </c>
      <c r="C419" s="19" t="s">
        <v>248</v>
      </c>
      <c r="D419" s="18">
        <v>352</v>
      </c>
      <c r="E419" s="19" t="s">
        <v>249</v>
      </c>
      <c r="F419" s="18">
        <v>352</v>
      </c>
      <c r="G419" s="19" t="s">
        <v>249</v>
      </c>
      <c r="H419" s="20">
        <v>2</v>
      </c>
      <c r="I419" s="21">
        <v>9751</v>
      </c>
      <c r="J419" s="21">
        <v>4949</v>
      </c>
      <c r="K419" s="21">
        <v>893</v>
      </c>
      <c r="L419" s="21">
        <v>0</v>
      </c>
      <c r="M419" s="22">
        <f t="shared" si="6"/>
        <v>15593</v>
      </c>
      <c r="N419" s="23"/>
      <c r="O419" s="23"/>
    </row>
    <row r="420" spans="1:15">
      <c r="A420" s="18">
        <v>478352600</v>
      </c>
      <c r="B420" s="18">
        <v>478</v>
      </c>
      <c r="C420" s="19" t="s">
        <v>248</v>
      </c>
      <c r="D420" s="18">
        <v>352</v>
      </c>
      <c r="E420" s="19" t="s">
        <v>249</v>
      </c>
      <c r="F420" s="18">
        <v>600</v>
      </c>
      <c r="G420" s="19" t="s">
        <v>150</v>
      </c>
      <c r="H420" s="20">
        <v>26</v>
      </c>
      <c r="I420" s="21">
        <v>9442</v>
      </c>
      <c r="J420" s="21">
        <v>3395</v>
      </c>
      <c r="K420" s="21">
        <v>893</v>
      </c>
      <c r="L420" s="21">
        <v>0</v>
      </c>
      <c r="M420" s="22">
        <f t="shared" si="6"/>
        <v>13730</v>
      </c>
      <c r="N420" s="23"/>
      <c r="O420" s="23"/>
    </row>
    <row r="421" spans="1:15">
      <c r="A421" s="18">
        <v>478352610</v>
      </c>
      <c r="B421" s="18">
        <v>478</v>
      </c>
      <c r="C421" s="19" t="s">
        <v>248</v>
      </c>
      <c r="D421" s="18">
        <v>352</v>
      </c>
      <c r="E421" s="19" t="s">
        <v>249</v>
      </c>
      <c r="F421" s="18">
        <v>610</v>
      </c>
      <c r="G421" s="19" t="s">
        <v>243</v>
      </c>
      <c r="H421" s="20">
        <v>3</v>
      </c>
      <c r="I421" s="21">
        <v>10968</v>
      </c>
      <c r="J421" s="21">
        <v>1473</v>
      </c>
      <c r="K421" s="21">
        <v>893</v>
      </c>
      <c r="L421" s="21">
        <v>0</v>
      </c>
      <c r="M421" s="22">
        <f t="shared" si="6"/>
        <v>13334</v>
      </c>
      <c r="N421" s="23"/>
      <c r="O421" s="23"/>
    </row>
    <row r="422" spans="1:15">
      <c r="A422" s="18">
        <v>478352616</v>
      </c>
      <c r="B422" s="18">
        <v>478</v>
      </c>
      <c r="C422" s="19" t="s">
        <v>248</v>
      </c>
      <c r="D422" s="18">
        <v>352</v>
      </c>
      <c r="E422" s="19" t="s">
        <v>249</v>
      </c>
      <c r="F422" s="18">
        <v>616</v>
      </c>
      <c r="G422" s="19" t="s">
        <v>94</v>
      </c>
      <c r="H422" s="20">
        <v>63</v>
      </c>
      <c r="I422" s="21">
        <v>9248</v>
      </c>
      <c r="J422" s="21">
        <v>2463</v>
      </c>
      <c r="K422" s="21">
        <v>893</v>
      </c>
      <c r="L422" s="21">
        <v>0</v>
      </c>
      <c r="M422" s="22">
        <f t="shared" si="6"/>
        <v>12604</v>
      </c>
      <c r="N422" s="23"/>
      <c r="O422" s="23"/>
    </row>
    <row r="423" spans="1:15">
      <c r="A423" s="18">
        <v>478352620</v>
      </c>
      <c r="B423" s="18">
        <v>478</v>
      </c>
      <c r="C423" s="19" t="s">
        <v>248</v>
      </c>
      <c r="D423" s="18">
        <v>352</v>
      </c>
      <c r="E423" s="19" t="s">
        <v>249</v>
      </c>
      <c r="F423" s="18">
        <v>620</v>
      </c>
      <c r="G423" s="19" t="s">
        <v>129</v>
      </c>
      <c r="H423" s="20">
        <v>3</v>
      </c>
      <c r="I423" s="21">
        <v>9184</v>
      </c>
      <c r="J423" s="21">
        <v>3696</v>
      </c>
      <c r="K423" s="21">
        <v>893</v>
      </c>
      <c r="L423" s="21">
        <v>0</v>
      </c>
      <c r="M423" s="22">
        <f t="shared" si="6"/>
        <v>13773</v>
      </c>
      <c r="N423" s="23"/>
      <c r="O423" s="23"/>
    </row>
    <row r="424" spans="1:15">
      <c r="A424" s="18">
        <v>478352640</v>
      </c>
      <c r="B424" s="18">
        <v>478</v>
      </c>
      <c r="C424" s="19" t="s">
        <v>248</v>
      </c>
      <c r="D424" s="18">
        <v>352</v>
      </c>
      <c r="E424" s="19" t="s">
        <v>249</v>
      </c>
      <c r="F424" s="18">
        <v>640</v>
      </c>
      <c r="G424" s="19" t="s">
        <v>251</v>
      </c>
      <c r="H424" s="20">
        <v>7</v>
      </c>
      <c r="I424" s="21">
        <v>9612</v>
      </c>
      <c r="J424" s="21">
        <v>6581</v>
      </c>
      <c r="K424" s="21">
        <v>893</v>
      </c>
      <c r="L424" s="21">
        <v>0</v>
      </c>
      <c r="M424" s="22">
        <f t="shared" si="6"/>
        <v>17086</v>
      </c>
      <c r="N424" s="23"/>
      <c r="O424" s="23"/>
    </row>
    <row r="425" spans="1:15">
      <c r="A425" s="18">
        <v>478352673</v>
      </c>
      <c r="B425" s="18">
        <v>478</v>
      </c>
      <c r="C425" s="19" t="s">
        <v>248</v>
      </c>
      <c r="D425" s="18">
        <v>352</v>
      </c>
      <c r="E425" s="19" t="s">
        <v>249</v>
      </c>
      <c r="F425" s="18">
        <v>673</v>
      </c>
      <c r="G425" s="19" t="s">
        <v>151</v>
      </c>
      <c r="H425" s="20">
        <v>23</v>
      </c>
      <c r="I425" s="21">
        <v>9402</v>
      </c>
      <c r="J425" s="21">
        <v>2914</v>
      </c>
      <c r="K425" s="21">
        <v>893</v>
      </c>
      <c r="L425" s="21">
        <v>0</v>
      </c>
      <c r="M425" s="22">
        <f t="shared" si="6"/>
        <v>13209</v>
      </c>
      <c r="N425" s="23"/>
      <c r="O425" s="23"/>
    </row>
    <row r="426" spans="1:15">
      <c r="A426" s="18">
        <v>478352720</v>
      </c>
      <c r="B426" s="18">
        <v>478</v>
      </c>
      <c r="C426" s="19" t="s">
        <v>248</v>
      </c>
      <c r="D426" s="18">
        <v>352</v>
      </c>
      <c r="E426" s="19" t="s">
        <v>249</v>
      </c>
      <c r="F426" s="18">
        <v>720</v>
      </c>
      <c r="G426" s="19" t="s">
        <v>245</v>
      </c>
      <c r="H426" s="20">
        <v>5</v>
      </c>
      <c r="I426" s="21">
        <v>9269</v>
      </c>
      <c r="J426" s="21">
        <v>1691</v>
      </c>
      <c r="K426" s="21">
        <v>893</v>
      </c>
      <c r="L426" s="21">
        <v>0</v>
      </c>
      <c r="M426" s="22">
        <f t="shared" si="6"/>
        <v>11853</v>
      </c>
      <c r="N426" s="23"/>
      <c r="O426" s="23"/>
    </row>
    <row r="427" spans="1:15">
      <c r="A427" s="18">
        <v>478352725</v>
      </c>
      <c r="B427" s="18">
        <v>478</v>
      </c>
      <c r="C427" s="19" t="s">
        <v>248</v>
      </c>
      <c r="D427" s="18">
        <v>352</v>
      </c>
      <c r="E427" s="19" t="s">
        <v>249</v>
      </c>
      <c r="F427" s="18">
        <v>725</v>
      </c>
      <c r="G427" s="19" t="s">
        <v>131</v>
      </c>
      <c r="H427" s="20">
        <v>16</v>
      </c>
      <c r="I427" s="21">
        <v>9099</v>
      </c>
      <c r="J427" s="21">
        <v>4000</v>
      </c>
      <c r="K427" s="21">
        <v>893</v>
      </c>
      <c r="L427" s="21">
        <v>0</v>
      </c>
      <c r="M427" s="22">
        <f t="shared" si="6"/>
        <v>13992</v>
      </c>
      <c r="N427" s="23"/>
      <c r="O427" s="23"/>
    </row>
    <row r="428" spans="1:15">
      <c r="A428" s="18">
        <v>478352730</v>
      </c>
      <c r="B428" s="18">
        <v>478</v>
      </c>
      <c r="C428" s="19" t="s">
        <v>248</v>
      </c>
      <c r="D428" s="18">
        <v>352</v>
      </c>
      <c r="E428" s="19" t="s">
        <v>249</v>
      </c>
      <c r="F428" s="18">
        <v>730</v>
      </c>
      <c r="G428" s="19" t="s">
        <v>132</v>
      </c>
      <c r="H428" s="20">
        <v>2</v>
      </c>
      <c r="I428" s="21">
        <v>9612</v>
      </c>
      <c r="J428" s="21">
        <v>2462</v>
      </c>
      <c r="K428" s="21">
        <v>893</v>
      </c>
      <c r="L428" s="21">
        <v>0</v>
      </c>
      <c r="M428" s="22">
        <f t="shared" si="6"/>
        <v>12967</v>
      </c>
      <c r="N428" s="23"/>
      <c r="O428" s="23"/>
    </row>
    <row r="429" spans="1:15">
      <c r="A429" s="18">
        <v>478352735</v>
      </c>
      <c r="B429" s="18">
        <v>478</v>
      </c>
      <c r="C429" s="19" t="s">
        <v>248</v>
      </c>
      <c r="D429" s="18">
        <v>352</v>
      </c>
      <c r="E429" s="19" t="s">
        <v>249</v>
      </c>
      <c r="F429" s="18">
        <v>735</v>
      </c>
      <c r="G429" s="19" t="s">
        <v>133</v>
      </c>
      <c r="H429" s="20">
        <v>45</v>
      </c>
      <c r="I429" s="21">
        <v>9296</v>
      </c>
      <c r="J429" s="21">
        <v>2662</v>
      </c>
      <c r="K429" s="21">
        <v>893</v>
      </c>
      <c r="L429" s="21">
        <v>0</v>
      </c>
      <c r="M429" s="22">
        <f t="shared" si="6"/>
        <v>12851</v>
      </c>
      <c r="N429" s="23"/>
      <c r="O429" s="23"/>
    </row>
    <row r="430" spans="1:15">
      <c r="A430" s="18">
        <v>478352753</v>
      </c>
      <c r="B430" s="18">
        <v>478</v>
      </c>
      <c r="C430" s="19" t="s">
        <v>248</v>
      </c>
      <c r="D430" s="18">
        <v>352</v>
      </c>
      <c r="E430" s="19" t="s">
        <v>249</v>
      </c>
      <c r="F430" s="18">
        <v>753</v>
      </c>
      <c r="G430" s="19" t="s">
        <v>246</v>
      </c>
      <c r="H430" s="20">
        <v>11</v>
      </c>
      <c r="I430" s="21">
        <v>8833</v>
      </c>
      <c r="J430" s="21">
        <v>2465</v>
      </c>
      <c r="K430" s="21">
        <v>893</v>
      </c>
      <c r="L430" s="21">
        <v>0</v>
      </c>
      <c r="M430" s="22">
        <f t="shared" si="6"/>
        <v>12191</v>
      </c>
      <c r="N430" s="23"/>
      <c r="O430" s="23"/>
    </row>
    <row r="431" spans="1:15">
      <c r="A431" s="18">
        <v>478352775</v>
      </c>
      <c r="B431" s="18">
        <v>478</v>
      </c>
      <c r="C431" s="19" t="s">
        <v>248</v>
      </c>
      <c r="D431" s="18">
        <v>352</v>
      </c>
      <c r="E431" s="19" t="s">
        <v>249</v>
      </c>
      <c r="F431" s="18">
        <v>775</v>
      </c>
      <c r="G431" s="19" t="s">
        <v>134</v>
      </c>
      <c r="H431" s="20">
        <v>17</v>
      </c>
      <c r="I431" s="21">
        <v>9251</v>
      </c>
      <c r="J431" s="21">
        <v>843</v>
      </c>
      <c r="K431" s="21">
        <v>893</v>
      </c>
      <c r="L431" s="21">
        <v>0</v>
      </c>
      <c r="M431" s="22">
        <f t="shared" si="6"/>
        <v>10987</v>
      </c>
      <c r="N431" s="23"/>
      <c r="O431" s="23"/>
    </row>
    <row r="432" spans="1:15">
      <c r="A432" s="18">
        <v>479278005</v>
      </c>
      <c r="B432" s="18">
        <v>479</v>
      </c>
      <c r="C432" s="19" t="s">
        <v>252</v>
      </c>
      <c r="D432" s="18">
        <v>278</v>
      </c>
      <c r="E432" s="19" t="s">
        <v>204</v>
      </c>
      <c r="F432" s="18">
        <v>5</v>
      </c>
      <c r="G432" s="19" t="s">
        <v>161</v>
      </c>
      <c r="H432" s="20">
        <v>7</v>
      </c>
      <c r="I432" s="21">
        <v>9797</v>
      </c>
      <c r="J432" s="21">
        <v>3109</v>
      </c>
      <c r="K432" s="21">
        <v>893</v>
      </c>
      <c r="L432" s="21">
        <v>0</v>
      </c>
      <c r="M432" s="22">
        <f t="shared" si="6"/>
        <v>13799</v>
      </c>
      <c r="N432" s="23"/>
      <c r="O432" s="23"/>
    </row>
    <row r="433" spans="1:15">
      <c r="A433" s="18">
        <v>479278024</v>
      </c>
      <c r="B433" s="18">
        <v>479</v>
      </c>
      <c r="C433" s="19" t="s">
        <v>252</v>
      </c>
      <c r="D433" s="18">
        <v>278</v>
      </c>
      <c r="E433" s="19" t="s">
        <v>204</v>
      </c>
      <c r="F433" s="18">
        <v>24</v>
      </c>
      <c r="G433" s="19" t="s">
        <v>41</v>
      </c>
      <c r="H433" s="20">
        <v>36</v>
      </c>
      <c r="I433" s="21">
        <v>9458</v>
      </c>
      <c r="J433" s="21">
        <v>1849</v>
      </c>
      <c r="K433" s="21">
        <v>893</v>
      </c>
      <c r="L433" s="21">
        <v>0</v>
      </c>
      <c r="M433" s="22">
        <f t="shared" si="6"/>
        <v>12200</v>
      </c>
      <c r="N433" s="23"/>
      <c r="O433" s="23"/>
    </row>
    <row r="434" spans="1:15">
      <c r="A434" s="18">
        <v>479278061</v>
      </c>
      <c r="B434" s="18">
        <v>479</v>
      </c>
      <c r="C434" s="19" t="s">
        <v>252</v>
      </c>
      <c r="D434" s="18">
        <v>278</v>
      </c>
      <c r="E434" s="19" t="s">
        <v>204</v>
      </c>
      <c r="F434" s="18">
        <v>61</v>
      </c>
      <c r="G434" s="19" t="s">
        <v>162</v>
      </c>
      <c r="H434" s="20">
        <v>27</v>
      </c>
      <c r="I434" s="21">
        <v>10061</v>
      </c>
      <c r="J434" s="21">
        <v>241</v>
      </c>
      <c r="K434" s="21">
        <v>893</v>
      </c>
      <c r="L434" s="21">
        <v>0</v>
      </c>
      <c r="M434" s="22">
        <f t="shared" si="6"/>
        <v>11195</v>
      </c>
      <c r="N434" s="23"/>
      <c r="O434" s="23"/>
    </row>
    <row r="435" spans="1:15">
      <c r="A435" s="18">
        <v>479278086</v>
      </c>
      <c r="B435" s="18">
        <v>479</v>
      </c>
      <c r="C435" s="19" t="s">
        <v>252</v>
      </c>
      <c r="D435" s="18">
        <v>278</v>
      </c>
      <c r="E435" s="19" t="s">
        <v>204</v>
      </c>
      <c r="F435" s="18">
        <v>86</v>
      </c>
      <c r="G435" s="19" t="s">
        <v>199</v>
      </c>
      <c r="H435" s="20">
        <v>12</v>
      </c>
      <c r="I435" s="21">
        <v>10030</v>
      </c>
      <c r="J435" s="21">
        <v>1117</v>
      </c>
      <c r="K435" s="21">
        <v>893</v>
      </c>
      <c r="L435" s="21">
        <v>0</v>
      </c>
      <c r="M435" s="22">
        <f t="shared" si="6"/>
        <v>12040</v>
      </c>
      <c r="N435" s="23"/>
      <c r="O435" s="23"/>
    </row>
    <row r="436" spans="1:15">
      <c r="A436" s="18">
        <v>479278111</v>
      </c>
      <c r="B436" s="18">
        <v>479</v>
      </c>
      <c r="C436" s="19" t="s">
        <v>252</v>
      </c>
      <c r="D436" s="18">
        <v>278</v>
      </c>
      <c r="E436" s="19" t="s">
        <v>204</v>
      </c>
      <c r="F436" s="18">
        <v>111</v>
      </c>
      <c r="G436" s="19" t="s">
        <v>253</v>
      </c>
      <c r="H436" s="20">
        <v>5</v>
      </c>
      <c r="I436" s="21">
        <v>12295</v>
      </c>
      <c r="J436" s="21">
        <v>5183</v>
      </c>
      <c r="K436" s="21">
        <v>893</v>
      </c>
      <c r="L436" s="21">
        <v>0</v>
      </c>
      <c r="M436" s="22">
        <f t="shared" si="6"/>
        <v>18371</v>
      </c>
      <c r="N436" s="23"/>
      <c r="O436" s="23"/>
    </row>
    <row r="437" spans="1:15">
      <c r="A437" s="18">
        <v>479278114</v>
      </c>
      <c r="B437" s="18">
        <v>479</v>
      </c>
      <c r="C437" s="19" t="s">
        <v>252</v>
      </c>
      <c r="D437" s="18">
        <v>278</v>
      </c>
      <c r="E437" s="19" t="s">
        <v>204</v>
      </c>
      <c r="F437" s="18">
        <v>114</v>
      </c>
      <c r="G437" s="19" t="s">
        <v>40</v>
      </c>
      <c r="H437" s="20">
        <v>7</v>
      </c>
      <c r="I437" s="21">
        <v>9159</v>
      </c>
      <c r="J437" s="21">
        <v>1635</v>
      </c>
      <c r="K437" s="21">
        <v>893</v>
      </c>
      <c r="L437" s="21">
        <v>0</v>
      </c>
      <c r="M437" s="22">
        <f t="shared" si="6"/>
        <v>11687</v>
      </c>
      <c r="N437" s="23"/>
      <c r="O437" s="23"/>
    </row>
    <row r="438" spans="1:15">
      <c r="A438" s="18">
        <v>479278117</v>
      </c>
      <c r="B438" s="18">
        <v>479</v>
      </c>
      <c r="C438" s="19" t="s">
        <v>252</v>
      </c>
      <c r="D438" s="18">
        <v>278</v>
      </c>
      <c r="E438" s="19" t="s">
        <v>204</v>
      </c>
      <c r="F438" s="18">
        <v>117</v>
      </c>
      <c r="G438" s="19" t="s">
        <v>43</v>
      </c>
      <c r="H438" s="20">
        <v>10</v>
      </c>
      <c r="I438" s="21">
        <v>10203</v>
      </c>
      <c r="J438" s="21">
        <v>4450</v>
      </c>
      <c r="K438" s="21">
        <v>893</v>
      </c>
      <c r="L438" s="21">
        <v>0</v>
      </c>
      <c r="M438" s="22">
        <f t="shared" si="6"/>
        <v>15546</v>
      </c>
      <c r="N438" s="23"/>
      <c r="O438" s="23"/>
    </row>
    <row r="439" spans="1:15">
      <c r="A439" s="18">
        <v>479278137</v>
      </c>
      <c r="B439" s="18">
        <v>479</v>
      </c>
      <c r="C439" s="19" t="s">
        <v>252</v>
      </c>
      <c r="D439" s="18">
        <v>278</v>
      </c>
      <c r="E439" s="19" t="s">
        <v>204</v>
      </c>
      <c r="F439" s="18">
        <v>137</v>
      </c>
      <c r="G439" s="19" t="s">
        <v>210</v>
      </c>
      <c r="H439" s="20">
        <v>21</v>
      </c>
      <c r="I439" s="21">
        <v>10985</v>
      </c>
      <c r="J439" s="21">
        <v>157</v>
      </c>
      <c r="K439" s="21">
        <v>893</v>
      </c>
      <c r="L439" s="21">
        <v>0</v>
      </c>
      <c r="M439" s="22">
        <f t="shared" si="6"/>
        <v>12035</v>
      </c>
      <c r="N439" s="23"/>
      <c r="O439" s="23"/>
    </row>
    <row r="440" spans="1:15">
      <c r="A440" s="18">
        <v>479278159</v>
      </c>
      <c r="B440" s="18">
        <v>479</v>
      </c>
      <c r="C440" s="19" t="s">
        <v>252</v>
      </c>
      <c r="D440" s="18">
        <v>278</v>
      </c>
      <c r="E440" s="19" t="s">
        <v>204</v>
      </c>
      <c r="F440" s="18">
        <v>159</v>
      </c>
      <c r="G440" s="19" t="s">
        <v>164</v>
      </c>
      <c r="H440" s="20">
        <v>5</v>
      </c>
      <c r="I440" s="21">
        <v>9724</v>
      </c>
      <c r="J440" s="21">
        <v>4309</v>
      </c>
      <c r="K440" s="21">
        <v>893</v>
      </c>
      <c r="L440" s="21">
        <v>0</v>
      </c>
      <c r="M440" s="22">
        <f t="shared" si="6"/>
        <v>14926</v>
      </c>
      <c r="N440" s="23"/>
      <c r="O440" s="23"/>
    </row>
    <row r="441" spans="1:15">
      <c r="A441" s="18">
        <v>479278161</v>
      </c>
      <c r="B441" s="18">
        <v>479</v>
      </c>
      <c r="C441" s="19" t="s">
        <v>252</v>
      </c>
      <c r="D441" s="18">
        <v>278</v>
      </c>
      <c r="E441" s="19" t="s">
        <v>204</v>
      </c>
      <c r="F441" s="18">
        <v>161</v>
      </c>
      <c r="G441" s="19" t="s">
        <v>165</v>
      </c>
      <c r="H441" s="20">
        <v>3</v>
      </c>
      <c r="I441" s="21">
        <v>9015</v>
      </c>
      <c r="J441" s="21">
        <v>2763</v>
      </c>
      <c r="K441" s="21">
        <v>893</v>
      </c>
      <c r="L441" s="21">
        <v>0</v>
      </c>
      <c r="M441" s="22">
        <f t="shared" si="6"/>
        <v>12671</v>
      </c>
      <c r="N441" s="23"/>
      <c r="O441" s="23"/>
    </row>
    <row r="442" spans="1:15">
      <c r="A442" s="18">
        <v>479278191</v>
      </c>
      <c r="B442" s="18">
        <v>479</v>
      </c>
      <c r="C442" s="19" t="s">
        <v>252</v>
      </c>
      <c r="D442" s="18">
        <v>278</v>
      </c>
      <c r="E442" s="19" t="s">
        <v>204</v>
      </c>
      <c r="F442" s="18">
        <v>191</v>
      </c>
      <c r="G442" s="19" t="s">
        <v>254</v>
      </c>
      <c r="H442" s="20">
        <v>4</v>
      </c>
      <c r="I442" s="21">
        <v>10579</v>
      </c>
      <c r="J442" s="21">
        <v>2258</v>
      </c>
      <c r="K442" s="21">
        <v>893</v>
      </c>
      <c r="L442" s="21">
        <v>0</v>
      </c>
      <c r="M442" s="22">
        <f t="shared" si="6"/>
        <v>13730</v>
      </c>
      <c r="N442" s="23"/>
      <c r="O442" s="23"/>
    </row>
    <row r="443" spans="1:15">
      <c r="A443" s="18">
        <v>479278210</v>
      </c>
      <c r="B443" s="18">
        <v>479</v>
      </c>
      <c r="C443" s="19" t="s">
        <v>252</v>
      </c>
      <c r="D443" s="18">
        <v>278</v>
      </c>
      <c r="E443" s="19" t="s">
        <v>204</v>
      </c>
      <c r="F443" s="18">
        <v>210</v>
      </c>
      <c r="G443" s="19" t="s">
        <v>202</v>
      </c>
      <c r="H443" s="20">
        <v>42</v>
      </c>
      <c r="I443" s="21">
        <v>9679</v>
      </c>
      <c r="J443" s="21">
        <v>2641</v>
      </c>
      <c r="K443" s="21">
        <v>893</v>
      </c>
      <c r="L443" s="21">
        <v>0</v>
      </c>
      <c r="M443" s="22">
        <f t="shared" si="6"/>
        <v>13213</v>
      </c>
      <c r="N443" s="23"/>
      <c r="O443" s="23"/>
    </row>
    <row r="444" spans="1:15">
      <c r="A444" s="18">
        <v>479278227</v>
      </c>
      <c r="B444" s="18">
        <v>479</v>
      </c>
      <c r="C444" s="19" t="s">
        <v>252</v>
      </c>
      <c r="D444" s="18">
        <v>278</v>
      </c>
      <c r="E444" s="19" t="s">
        <v>204</v>
      </c>
      <c r="F444" s="18">
        <v>227</v>
      </c>
      <c r="G444" s="19" t="s">
        <v>255</v>
      </c>
      <c r="H444" s="20">
        <v>2</v>
      </c>
      <c r="I444" s="21">
        <v>9585</v>
      </c>
      <c r="J444" s="21">
        <v>1599</v>
      </c>
      <c r="K444" s="21">
        <v>893</v>
      </c>
      <c r="L444" s="21">
        <v>0</v>
      </c>
      <c r="M444" s="22">
        <f t="shared" si="6"/>
        <v>12077</v>
      </c>
      <c r="N444" s="23"/>
      <c r="O444" s="23"/>
    </row>
    <row r="445" spans="1:15">
      <c r="A445" s="18">
        <v>479278278</v>
      </c>
      <c r="B445" s="18">
        <v>479</v>
      </c>
      <c r="C445" s="19" t="s">
        <v>252</v>
      </c>
      <c r="D445" s="18">
        <v>278</v>
      </c>
      <c r="E445" s="19" t="s">
        <v>204</v>
      </c>
      <c r="F445" s="18">
        <v>278</v>
      </c>
      <c r="G445" s="19" t="s">
        <v>204</v>
      </c>
      <c r="H445" s="20">
        <v>41</v>
      </c>
      <c r="I445" s="21">
        <v>9270</v>
      </c>
      <c r="J445" s="21">
        <v>2620</v>
      </c>
      <c r="K445" s="21">
        <v>893</v>
      </c>
      <c r="L445" s="21">
        <v>0</v>
      </c>
      <c r="M445" s="22">
        <f t="shared" si="6"/>
        <v>12783</v>
      </c>
      <c r="N445" s="23"/>
      <c r="O445" s="23"/>
    </row>
    <row r="446" spans="1:15">
      <c r="A446" s="18">
        <v>479278281</v>
      </c>
      <c r="B446" s="18">
        <v>479</v>
      </c>
      <c r="C446" s="19" t="s">
        <v>252</v>
      </c>
      <c r="D446" s="18">
        <v>278</v>
      </c>
      <c r="E446" s="19" t="s">
        <v>204</v>
      </c>
      <c r="F446" s="18">
        <v>281</v>
      </c>
      <c r="G446" s="19" t="s">
        <v>160</v>
      </c>
      <c r="H446" s="20">
        <v>60</v>
      </c>
      <c r="I446" s="21">
        <v>10850</v>
      </c>
      <c r="J446" s="21">
        <v>0</v>
      </c>
      <c r="K446" s="21">
        <v>893</v>
      </c>
      <c r="L446" s="21">
        <v>0</v>
      </c>
      <c r="M446" s="22">
        <f t="shared" si="6"/>
        <v>11743</v>
      </c>
      <c r="N446" s="23"/>
      <c r="O446" s="23"/>
    </row>
    <row r="447" spans="1:15">
      <c r="A447" s="18">
        <v>479278309</v>
      </c>
      <c r="B447" s="18">
        <v>479</v>
      </c>
      <c r="C447" s="19" t="s">
        <v>252</v>
      </c>
      <c r="D447" s="18">
        <v>278</v>
      </c>
      <c r="E447" s="19" t="s">
        <v>204</v>
      </c>
      <c r="F447" s="18">
        <v>309</v>
      </c>
      <c r="G447" s="19" t="s">
        <v>211</v>
      </c>
      <c r="H447" s="20">
        <v>5</v>
      </c>
      <c r="I447" s="21">
        <v>10798</v>
      </c>
      <c r="J447" s="21">
        <v>545</v>
      </c>
      <c r="K447" s="21">
        <v>893</v>
      </c>
      <c r="L447" s="21">
        <v>0</v>
      </c>
      <c r="M447" s="22">
        <f t="shared" si="6"/>
        <v>12236</v>
      </c>
      <c r="N447" s="23"/>
      <c r="O447" s="23"/>
    </row>
    <row r="448" spans="1:15">
      <c r="A448" s="18">
        <v>479278325</v>
      </c>
      <c r="B448" s="18">
        <v>479</v>
      </c>
      <c r="C448" s="19" t="s">
        <v>252</v>
      </c>
      <c r="D448" s="18">
        <v>278</v>
      </c>
      <c r="E448" s="19" t="s">
        <v>204</v>
      </c>
      <c r="F448" s="18">
        <v>325</v>
      </c>
      <c r="G448" s="19" t="s">
        <v>212</v>
      </c>
      <c r="H448" s="20">
        <v>5</v>
      </c>
      <c r="I448" s="21">
        <v>9227</v>
      </c>
      <c r="J448" s="21">
        <v>1204</v>
      </c>
      <c r="K448" s="21">
        <v>893</v>
      </c>
      <c r="L448" s="21">
        <v>0</v>
      </c>
      <c r="M448" s="22">
        <f t="shared" si="6"/>
        <v>11324</v>
      </c>
      <c r="N448" s="23"/>
      <c r="O448" s="23"/>
    </row>
    <row r="449" spans="1:15">
      <c r="A449" s="18">
        <v>479278332</v>
      </c>
      <c r="B449" s="18">
        <v>479</v>
      </c>
      <c r="C449" s="19" t="s">
        <v>252</v>
      </c>
      <c r="D449" s="18">
        <v>278</v>
      </c>
      <c r="E449" s="19" t="s">
        <v>204</v>
      </c>
      <c r="F449" s="18">
        <v>332</v>
      </c>
      <c r="G449" s="19" t="s">
        <v>213</v>
      </c>
      <c r="H449" s="20">
        <v>7</v>
      </c>
      <c r="I449" s="21">
        <v>11083</v>
      </c>
      <c r="J449" s="21">
        <v>1331</v>
      </c>
      <c r="K449" s="21">
        <v>893</v>
      </c>
      <c r="L449" s="21">
        <v>0</v>
      </c>
      <c r="M449" s="22">
        <f t="shared" si="6"/>
        <v>13307</v>
      </c>
      <c r="N449" s="23"/>
      <c r="O449" s="23"/>
    </row>
    <row r="450" spans="1:15">
      <c r="A450" s="18">
        <v>479278605</v>
      </c>
      <c r="B450" s="18">
        <v>479</v>
      </c>
      <c r="C450" s="19" t="s">
        <v>252</v>
      </c>
      <c r="D450" s="18">
        <v>278</v>
      </c>
      <c r="E450" s="19" t="s">
        <v>204</v>
      </c>
      <c r="F450" s="18">
        <v>605</v>
      </c>
      <c r="G450" s="19" t="s">
        <v>207</v>
      </c>
      <c r="H450" s="20">
        <v>59</v>
      </c>
      <c r="I450" s="21">
        <v>9380</v>
      </c>
      <c r="J450" s="21">
        <v>6723</v>
      </c>
      <c r="K450" s="21">
        <v>893</v>
      </c>
      <c r="L450" s="21">
        <v>0</v>
      </c>
      <c r="M450" s="22">
        <f t="shared" si="6"/>
        <v>16996</v>
      </c>
      <c r="N450" s="23"/>
      <c r="O450" s="23"/>
    </row>
    <row r="451" spans="1:15">
      <c r="A451" s="18">
        <v>479278670</v>
      </c>
      <c r="B451" s="18">
        <v>479</v>
      </c>
      <c r="C451" s="19" t="s">
        <v>252</v>
      </c>
      <c r="D451" s="18">
        <v>278</v>
      </c>
      <c r="E451" s="19" t="s">
        <v>204</v>
      </c>
      <c r="F451" s="18">
        <v>670</v>
      </c>
      <c r="G451" s="19" t="s">
        <v>45</v>
      </c>
      <c r="H451" s="20">
        <v>14</v>
      </c>
      <c r="I451" s="21">
        <v>9647</v>
      </c>
      <c r="J451" s="21">
        <v>7435</v>
      </c>
      <c r="K451" s="21">
        <v>893</v>
      </c>
      <c r="L451" s="21">
        <v>0</v>
      </c>
      <c r="M451" s="22">
        <f t="shared" si="6"/>
        <v>17975</v>
      </c>
      <c r="N451" s="23"/>
      <c r="O451" s="23"/>
    </row>
    <row r="452" spans="1:15">
      <c r="A452" s="18">
        <v>479278672</v>
      </c>
      <c r="B452" s="18">
        <v>479</v>
      </c>
      <c r="C452" s="19" t="s">
        <v>252</v>
      </c>
      <c r="D452" s="18">
        <v>278</v>
      </c>
      <c r="E452" s="19" t="s">
        <v>204</v>
      </c>
      <c r="F452" s="18">
        <v>672</v>
      </c>
      <c r="G452" s="19" t="s">
        <v>62</v>
      </c>
      <c r="H452" s="20">
        <v>3</v>
      </c>
      <c r="I452" s="21">
        <v>8730</v>
      </c>
      <c r="J452" s="21">
        <v>3151</v>
      </c>
      <c r="K452" s="21">
        <v>893</v>
      </c>
      <c r="L452" s="21">
        <v>0</v>
      </c>
      <c r="M452" s="22">
        <f t="shared" si="6"/>
        <v>12774</v>
      </c>
      <c r="N452" s="23"/>
      <c r="O452" s="23"/>
    </row>
    <row r="453" spans="1:15">
      <c r="A453" s="18">
        <v>479278674</v>
      </c>
      <c r="B453" s="18">
        <v>479</v>
      </c>
      <c r="C453" s="19" t="s">
        <v>252</v>
      </c>
      <c r="D453" s="18">
        <v>278</v>
      </c>
      <c r="E453" s="19" t="s">
        <v>204</v>
      </c>
      <c r="F453" s="18">
        <v>674</v>
      </c>
      <c r="G453" s="19" t="s">
        <v>46</v>
      </c>
      <c r="H453" s="20">
        <v>4</v>
      </c>
      <c r="I453" s="21">
        <v>10197</v>
      </c>
      <c r="J453" s="21">
        <v>4158</v>
      </c>
      <c r="K453" s="21">
        <v>893</v>
      </c>
      <c r="L453" s="21">
        <v>0</v>
      </c>
      <c r="M453" s="22">
        <f t="shared" si="6"/>
        <v>15248</v>
      </c>
      <c r="N453" s="23"/>
      <c r="O453" s="23"/>
    </row>
    <row r="454" spans="1:15">
      <c r="A454" s="18">
        <v>479278680</v>
      </c>
      <c r="B454" s="18">
        <v>479</v>
      </c>
      <c r="C454" s="19" t="s">
        <v>252</v>
      </c>
      <c r="D454" s="18">
        <v>278</v>
      </c>
      <c r="E454" s="19" t="s">
        <v>204</v>
      </c>
      <c r="F454" s="18">
        <v>680</v>
      </c>
      <c r="G454" s="19" t="s">
        <v>166</v>
      </c>
      <c r="H454" s="20">
        <v>3</v>
      </c>
      <c r="I454" s="21">
        <v>9094</v>
      </c>
      <c r="J454" s="21">
        <v>2657</v>
      </c>
      <c r="K454" s="21">
        <v>893</v>
      </c>
      <c r="L454" s="21">
        <v>0</v>
      </c>
      <c r="M454" s="22">
        <f t="shared" si="6"/>
        <v>12644</v>
      </c>
      <c r="N454" s="23"/>
      <c r="O454" s="23"/>
    </row>
    <row r="455" spans="1:15">
      <c r="A455" s="18">
        <v>479278683</v>
      </c>
      <c r="B455" s="18">
        <v>479</v>
      </c>
      <c r="C455" s="19" t="s">
        <v>252</v>
      </c>
      <c r="D455" s="18">
        <v>278</v>
      </c>
      <c r="E455" s="19" t="s">
        <v>204</v>
      </c>
      <c r="F455" s="18">
        <v>683</v>
      </c>
      <c r="G455" s="19" t="s">
        <v>47</v>
      </c>
      <c r="H455" s="20">
        <v>10</v>
      </c>
      <c r="I455" s="21">
        <v>9967</v>
      </c>
      <c r="J455" s="21">
        <v>5378</v>
      </c>
      <c r="K455" s="21">
        <v>893</v>
      </c>
      <c r="L455" s="21">
        <v>0</v>
      </c>
      <c r="M455" s="22">
        <f t="shared" si="6"/>
        <v>16238</v>
      </c>
      <c r="N455" s="23"/>
      <c r="O455" s="23"/>
    </row>
    <row r="456" spans="1:15">
      <c r="A456" s="18">
        <v>479278717</v>
      </c>
      <c r="B456" s="18">
        <v>479</v>
      </c>
      <c r="C456" s="19" t="s">
        <v>252</v>
      </c>
      <c r="D456" s="18">
        <v>278</v>
      </c>
      <c r="E456" s="19" t="s">
        <v>204</v>
      </c>
      <c r="F456" s="18">
        <v>717</v>
      </c>
      <c r="G456" s="19" t="s">
        <v>48</v>
      </c>
      <c r="H456" s="20">
        <v>4</v>
      </c>
      <c r="I456" s="21">
        <v>13150</v>
      </c>
      <c r="J456" s="21">
        <v>7786</v>
      </c>
      <c r="K456" s="21">
        <v>893</v>
      </c>
      <c r="L456" s="21">
        <v>0</v>
      </c>
      <c r="M456" s="22">
        <f t="shared" si="6"/>
        <v>21829</v>
      </c>
      <c r="N456" s="23"/>
      <c r="O456" s="23"/>
    </row>
    <row r="457" spans="1:15">
      <c r="A457" s="18">
        <v>479278755</v>
      </c>
      <c r="B457" s="18">
        <v>479</v>
      </c>
      <c r="C457" s="19" t="s">
        <v>252</v>
      </c>
      <c r="D457" s="18">
        <v>278</v>
      </c>
      <c r="E457" s="19" t="s">
        <v>204</v>
      </c>
      <c r="F457" s="18">
        <v>755</v>
      </c>
      <c r="G457" s="19" t="s">
        <v>50</v>
      </c>
      <c r="H457" s="20">
        <v>2</v>
      </c>
      <c r="I457" s="21">
        <v>8730</v>
      </c>
      <c r="J457" s="21">
        <v>3174</v>
      </c>
      <c r="K457" s="21">
        <v>893</v>
      </c>
      <c r="L457" s="21">
        <v>0</v>
      </c>
      <c r="M457" s="22">
        <f t="shared" si="6"/>
        <v>12797</v>
      </c>
      <c r="N457" s="23"/>
      <c r="O457" s="23"/>
    </row>
    <row r="458" spans="1:15">
      <c r="A458" s="18">
        <v>479278766</v>
      </c>
      <c r="B458" s="18">
        <v>479</v>
      </c>
      <c r="C458" s="19" t="s">
        <v>252</v>
      </c>
      <c r="D458" s="18">
        <v>278</v>
      </c>
      <c r="E458" s="19" t="s">
        <v>204</v>
      </c>
      <c r="F458" s="18">
        <v>766</v>
      </c>
      <c r="G458" s="19" t="s">
        <v>256</v>
      </c>
      <c r="H458" s="20">
        <v>2</v>
      </c>
      <c r="I458" s="21">
        <v>10367</v>
      </c>
      <c r="J458" s="21">
        <v>2850</v>
      </c>
      <c r="K458" s="21">
        <v>893</v>
      </c>
      <c r="L458" s="21">
        <v>0</v>
      </c>
      <c r="M458" s="22">
        <f t="shared" si="6"/>
        <v>14110</v>
      </c>
      <c r="N458" s="23"/>
      <c r="O458" s="23"/>
    </row>
    <row r="459" spans="1:15">
      <c r="A459" s="18">
        <v>481035035</v>
      </c>
      <c r="B459" s="18">
        <v>481</v>
      </c>
      <c r="C459" s="19" t="s">
        <v>257</v>
      </c>
      <c r="D459" s="18">
        <v>35</v>
      </c>
      <c r="E459" s="19" t="s">
        <v>19</v>
      </c>
      <c r="F459" s="18">
        <v>35</v>
      </c>
      <c r="G459" s="19" t="s">
        <v>19</v>
      </c>
      <c r="H459" s="20">
        <v>900</v>
      </c>
      <c r="I459" s="21">
        <v>11220</v>
      </c>
      <c r="J459" s="21">
        <v>2995</v>
      </c>
      <c r="K459" s="21">
        <v>893</v>
      </c>
      <c r="L459" s="21">
        <v>0</v>
      </c>
      <c r="M459" s="22">
        <f t="shared" ref="M459:M522" si="7">SUM(I459:L459)</f>
        <v>15108</v>
      </c>
      <c r="N459" s="23"/>
      <c r="O459" s="23"/>
    </row>
    <row r="460" spans="1:15">
      <c r="A460" s="18">
        <v>481035040</v>
      </c>
      <c r="B460" s="18">
        <v>481</v>
      </c>
      <c r="C460" s="19" t="s">
        <v>257</v>
      </c>
      <c r="D460" s="18">
        <v>35</v>
      </c>
      <c r="E460" s="19" t="s">
        <v>19</v>
      </c>
      <c r="F460" s="18">
        <v>40</v>
      </c>
      <c r="G460" s="19" t="s">
        <v>100</v>
      </c>
      <c r="H460" s="20">
        <v>1</v>
      </c>
      <c r="I460" s="21">
        <v>13216</v>
      </c>
      <c r="J460" s="21">
        <v>2907</v>
      </c>
      <c r="K460" s="21">
        <v>893</v>
      </c>
      <c r="L460" s="21">
        <v>0</v>
      </c>
      <c r="M460" s="22">
        <f t="shared" si="7"/>
        <v>17016</v>
      </c>
      <c r="N460" s="23"/>
      <c r="O460" s="23"/>
    </row>
    <row r="461" spans="1:15">
      <c r="A461" s="18">
        <v>481035044</v>
      </c>
      <c r="B461" s="18">
        <v>481</v>
      </c>
      <c r="C461" s="19" t="s">
        <v>257</v>
      </c>
      <c r="D461" s="18">
        <v>35</v>
      </c>
      <c r="E461" s="19" t="s">
        <v>19</v>
      </c>
      <c r="F461" s="18">
        <v>44</v>
      </c>
      <c r="G461" s="19" t="s">
        <v>20</v>
      </c>
      <c r="H461" s="20">
        <v>7</v>
      </c>
      <c r="I461" s="21">
        <v>9878</v>
      </c>
      <c r="J461" s="21">
        <v>0</v>
      </c>
      <c r="K461" s="21">
        <v>893</v>
      </c>
      <c r="L461" s="21">
        <v>0</v>
      </c>
      <c r="M461" s="22">
        <f t="shared" si="7"/>
        <v>10771</v>
      </c>
      <c r="N461" s="23"/>
      <c r="O461" s="23"/>
    </row>
    <row r="462" spans="1:15">
      <c r="A462" s="18">
        <v>481035073</v>
      </c>
      <c r="B462" s="18">
        <v>481</v>
      </c>
      <c r="C462" s="19" t="s">
        <v>257</v>
      </c>
      <c r="D462" s="18">
        <v>35</v>
      </c>
      <c r="E462" s="19" t="s">
        <v>19</v>
      </c>
      <c r="F462" s="18">
        <v>73</v>
      </c>
      <c r="G462" s="19" t="s">
        <v>31</v>
      </c>
      <c r="H462" s="20">
        <v>2</v>
      </c>
      <c r="I462" s="21">
        <v>6327</v>
      </c>
      <c r="J462" s="21">
        <v>3975</v>
      </c>
      <c r="K462" s="21">
        <v>893</v>
      </c>
      <c r="L462" s="21">
        <v>0</v>
      </c>
      <c r="M462" s="22">
        <f t="shared" si="7"/>
        <v>11195</v>
      </c>
      <c r="N462" s="23"/>
      <c r="O462" s="23"/>
    </row>
    <row r="463" spans="1:15">
      <c r="A463" s="18">
        <v>481035160</v>
      </c>
      <c r="B463" s="18">
        <v>481</v>
      </c>
      <c r="C463" s="19" t="s">
        <v>257</v>
      </c>
      <c r="D463" s="18">
        <v>35</v>
      </c>
      <c r="E463" s="19" t="s">
        <v>19</v>
      </c>
      <c r="F463" s="18">
        <v>160</v>
      </c>
      <c r="G463" s="19" t="s">
        <v>148</v>
      </c>
      <c r="H463" s="20">
        <v>1</v>
      </c>
      <c r="I463" s="21">
        <v>13169</v>
      </c>
      <c r="J463" s="21">
        <v>458</v>
      </c>
      <c r="K463" s="21">
        <v>893</v>
      </c>
      <c r="L463" s="21">
        <v>0</v>
      </c>
      <c r="M463" s="22">
        <f t="shared" si="7"/>
        <v>14520</v>
      </c>
      <c r="N463" s="23"/>
      <c r="O463" s="23"/>
    </row>
    <row r="464" spans="1:15">
      <c r="A464" s="18">
        <v>481035165</v>
      </c>
      <c r="B464" s="18">
        <v>481</v>
      </c>
      <c r="C464" s="19" t="s">
        <v>257</v>
      </c>
      <c r="D464" s="18">
        <v>35</v>
      </c>
      <c r="E464" s="19" t="s">
        <v>19</v>
      </c>
      <c r="F464" s="18">
        <v>165</v>
      </c>
      <c r="G464" s="19" t="s">
        <v>25</v>
      </c>
      <c r="H464" s="20">
        <v>1</v>
      </c>
      <c r="I464" s="21">
        <v>11353.047225523476</v>
      </c>
      <c r="J464" s="21">
        <v>350</v>
      </c>
      <c r="K464" s="21">
        <v>893</v>
      </c>
      <c r="L464" s="21">
        <v>0</v>
      </c>
      <c r="M464" s="22">
        <f t="shared" si="7"/>
        <v>12596.047225523476</v>
      </c>
      <c r="N464" s="23"/>
      <c r="O464" s="23"/>
    </row>
    <row r="465" spans="1:15">
      <c r="A465" s="18">
        <v>481035199</v>
      </c>
      <c r="B465" s="18">
        <v>481</v>
      </c>
      <c r="C465" s="19" t="s">
        <v>257</v>
      </c>
      <c r="D465" s="18">
        <v>35</v>
      </c>
      <c r="E465" s="19" t="s">
        <v>19</v>
      </c>
      <c r="F465" s="18">
        <v>199</v>
      </c>
      <c r="G465" s="19" t="s">
        <v>153</v>
      </c>
      <c r="H465" s="20">
        <v>1</v>
      </c>
      <c r="I465" s="21">
        <v>8788</v>
      </c>
      <c r="J465" s="21">
        <v>4722</v>
      </c>
      <c r="K465" s="21">
        <v>893</v>
      </c>
      <c r="L465" s="21">
        <v>0</v>
      </c>
      <c r="M465" s="22">
        <f t="shared" si="7"/>
        <v>14403</v>
      </c>
      <c r="N465" s="23"/>
      <c r="O465" s="23"/>
    </row>
    <row r="466" spans="1:15">
      <c r="A466" s="18">
        <v>481035207</v>
      </c>
      <c r="B466" s="18">
        <v>481</v>
      </c>
      <c r="C466" s="19" t="s">
        <v>257</v>
      </c>
      <c r="D466" s="18">
        <v>35</v>
      </c>
      <c r="E466" s="19" t="s">
        <v>19</v>
      </c>
      <c r="F466" s="18">
        <v>207</v>
      </c>
      <c r="G466" s="19" t="s">
        <v>33</v>
      </c>
      <c r="H466" s="20">
        <v>1</v>
      </c>
      <c r="I466" s="21">
        <v>9931.6887509772187</v>
      </c>
      <c r="J466" s="21">
        <v>6078</v>
      </c>
      <c r="K466" s="21">
        <v>893</v>
      </c>
      <c r="L466" s="21">
        <v>0</v>
      </c>
      <c r="M466" s="22">
        <f t="shared" si="7"/>
        <v>16902.68875097722</v>
      </c>
      <c r="N466" s="23"/>
      <c r="O466" s="23"/>
    </row>
    <row r="467" spans="1:15">
      <c r="A467" s="18">
        <v>481035212</v>
      </c>
      <c r="B467" s="18">
        <v>481</v>
      </c>
      <c r="C467" s="19" t="s">
        <v>257</v>
      </c>
      <c r="D467" s="18">
        <v>35</v>
      </c>
      <c r="E467" s="19" t="s">
        <v>19</v>
      </c>
      <c r="F467" s="18">
        <v>212</v>
      </c>
      <c r="G467" s="19" t="s">
        <v>181</v>
      </c>
      <c r="H467" s="20">
        <v>1</v>
      </c>
      <c r="I467" s="21">
        <v>9493.0546257110345</v>
      </c>
      <c r="J467" s="21">
        <v>887</v>
      </c>
      <c r="K467" s="21">
        <v>893</v>
      </c>
      <c r="L467" s="21">
        <v>0</v>
      </c>
      <c r="M467" s="22">
        <f t="shared" si="7"/>
        <v>11273.054625711035</v>
      </c>
      <c r="N467" s="23"/>
      <c r="O467" s="23"/>
    </row>
    <row r="468" spans="1:15">
      <c r="A468" s="18">
        <v>481035220</v>
      </c>
      <c r="B468" s="18">
        <v>481</v>
      </c>
      <c r="C468" s="19" t="s">
        <v>257</v>
      </c>
      <c r="D468" s="18">
        <v>35</v>
      </c>
      <c r="E468" s="19" t="s">
        <v>19</v>
      </c>
      <c r="F468" s="18">
        <v>220</v>
      </c>
      <c r="G468" s="19" t="s">
        <v>34</v>
      </c>
      <c r="H468" s="20">
        <v>3</v>
      </c>
      <c r="I468" s="21">
        <v>8788</v>
      </c>
      <c r="J468" s="21">
        <v>2743</v>
      </c>
      <c r="K468" s="21">
        <v>893</v>
      </c>
      <c r="L468" s="21">
        <v>0</v>
      </c>
      <c r="M468" s="22">
        <f t="shared" si="7"/>
        <v>12424</v>
      </c>
      <c r="N468" s="23"/>
      <c r="O468" s="23"/>
    </row>
    <row r="469" spans="1:15">
      <c r="A469" s="18">
        <v>481035243</v>
      </c>
      <c r="B469" s="18">
        <v>481</v>
      </c>
      <c r="C469" s="19" t="s">
        <v>257</v>
      </c>
      <c r="D469" s="18">
        <v>35</v>
      </c>
      <c r="E469" s="19" t="s">
        <v>19</v>
      </c>
      <c r="F469" s="18">
        <v>243</v>
      </c>
      <c r="G469" s="19" t="s">
        <v>91</v>
      </c>
      <c r="H469" s="20">
        <v>1</v>
      </c>
      <c r="I469" s="21">
        <v>13216</v>
      </c>
      <c r="J469" s="21">
        <v>2611</v>
      </c>
      <c r="K469" s="21">
        <v>893</v>
      </c>
      <c r="L469" s="21">
        <v>0</v>
      </c>
      <c r="M469" s="22">
        <f t="shared" si="7"/>
        <v>16720</v>
      </c>
      <c r="N469" s="23"/>
      <c r="O469" s="23"/>
    </row>
    <row r="470" spans="1:15">
      <c r="A470" s="18">
        <v>481035244</v>
      </c>
      <c r="B470" s="18">
        <v>481</v>
      </c>
      <c r="C470" s="19" t="s">
        <v>257</v>
      </c>
      <c r="D470" s="18">
        <v>35</v>
      </c>
      <c r="E470" s="19" t="s">
        <v>19</v>
      </c>
      <c r="F470" s="18">
        <v>244</v>
      </c>
      <c r="G470" s="19" t="s">
        <v>35</v>
      </c>
      <c r="H470" s="20">
        <v>19</v>
      </c>
      <c r="I470" s="21">
        <v>10198</v>
      </c>
      <c r="J470" s="21">
        <v>2829</v>
      </c>
      <c r="K470" s="21">
        <v>893</v>
      </c>
      <c r="L470" s="21">
        <v>0</v>
      </c>
      <c r="M470" s="22">
        <f t="shared" si="7"/>
        <v>13920</v>
      </c>
      <c r="N470" s="23"/>
      <c r="O470" s="23"/>
    </row>
    <row r="471" spans="1:15">
      <c r="A471" s="18">
        <v>481035251</v>
      </c>
      <c r="B471" s="18">
        <v>481</v>
      </c>
      <c r="C471" s="19" t="s">
        <v>257</v>
      </c>
      <c r="D471" s="18">
        <v>35</v>
      </c>
      <c r="E471" s="19" t="s">
        <v>19</v>
      </c>
      <c r="F471" s="18">
        <v>251</v>
      </c>
      <c r="G471" s="19" t="s">
        <v>258</v>
      </c>
      <c r="H471" s="20">
        <v>1</v>
      </c>
      <c r="I471" s="21">
        <v>10773.854749649416</v>
      </c>
      <c r="J471" s="21">
        <v>1746</v>
      </c>
      <c r="K471" s="21">
        <v>893</v>
      </c>
      <c r="L471" s="21">
        <v>0</v>
      </c>
      <c r="M471" s="22">
        <f t="shared" si="7"/>
        <v>13412.854749649416</v>
      </c>
      <c r="N471" s="23"/>
      <c r="O471" s="23"/>
    </row>
    <row r="472" spans="1:15">
      <c r="A472" s="18">
        <v>481035307</v>
      </c>
      <c r="B472" s="18">
        <v>481</v>
      </c>
      <c r="C472" s="19" t="s">
        <v>257</v>
      </c>
      <c r="D472" s="18">
        <v>35</v>
      </c>
      <c r="E472" s="19" t="s">
        <v>19</v>
      </c>
      <c r="F472" s="18">
        <v>307</v>
      </c>
      <c r="G472" s="19" t="s">
        <v>186</v>
      </c>
      <c r="H472" s="20">
        <v>1</v>
      </c>
      <c r="I472" s="21">
        <v>8741</v>
      </c>
      <c r="J472" s="21">
        <v>2452</v>
      </c>
      <c r="K472" s="21">
        <v>893</v>
      </c>
      <c r="L472" s="21">
        <v>0</v>
      </c>
      <c r="M472" s="22">
        <f t="shared" si="7"/>
        <v>12086</v>
      </c>
      <c r="N472" s="23"/>
      <c r="O472" s="23"/>
    </row>
    <row r="473" spans="1:15">
      <c r="A473" s="18">
        <v>481035336</v>
      </c>
      <c r="B473" s="18">
        <v>481</v>
      </c>
      <c r="C473" s="19" t="s">
        <v>257</v>
      </c>
      <c r="D473" s="18">
        <v>35</v>
      </c>
      <c r="E473" s="19" t="s">
        <v>19</v>
      </c>
      <c r="F473" s="18">
        <v>336</v>
      </c>
      <c r="G473" s="19" t="s">
        <v>38</v>
      </c>
      <c r="H473" s="20">
        <v>2</v>
      </c>
      <c r="I473" s="21">
        <v>13081</v>
      </c>
      <c r="J473" s="21">
        <v>498</v>
      </c>
      <c r="K473" s="21">
        <v>893</v>
      </c>
      <c r="L473" s="21">
        <v>0</v>
      </c>
      <c r="M473" s="22">
        <f t="shared" si="7"/>
        <v>14472</v>
      </c>
      <c r="N473" s="23"/>
      <c r="O473" s="23"/>
    </row>
    <row r="474" spans="1:15">
      <c r="A474" s="18">
        <v>481035780</v>
      </c>
      <c r="B474" s="18">
        <v>481</v>
      </c>
      <c r="C474" s="19" t="s">
        <v>257</v>
      </c>
      <c r="D474" s="18">
        <v>35</v>
      </c>
      <c r="E474" s="19" t="s">
        <v>19</v>
      </c>
      <c r="F474" s="18">
        <v>780</v>
      </c>
      <c r="G474" s="19" t="s">
        <v>259</v>
      </c>
      <c r="H474" s="20">
        <v>2</v>
      </c>
      <c r="I474" s="21">
        <v>8788</v>
      </c>
      <c r="J474" s="21">
        <v>835</v>
      </c>
      <c r="K474" s="21">
        <v>893</v>
      </c>
      <c r="L474" s="21">
        <v>0</v>
      </c>
      <c r="M474" s="22">
        <f t="shared" si="7"/>
        <v>10516</v>
      </c>
      <c r="N474" s="23"/>
      <c r="O474" s="23"/>
    </row>
    <row r="475" spans="1:15">
      <c r="A475" s="18">
        <v>482204007</v>
      </c>
      <c r="B475" s="18">
        <v>482</v>
      </c>
      <c r="C475" s="19" t="s">
        <v>260</v>
      </c>
      <c r="D475" s="18">
        <v>204</v>
      </c>
      <c r="E475" s="19" t="s">
        <v>261</v>
      </c>
      <c r="F475" s="18">
        <v>7</v>
      </c>
      <c r="G475" s="19" t="s">
        <v>216</v>
      </c>
      <c r="H475" s="20">
        <v>51</v>
      </c>
      <c r="I475" s="21">
        <v>8249</v>
      </c>
      <c r="J475" s="21">
        <v>2477</v>
      </c>
      <c r="K475" s="21">
        <v>893</v>
      </c>
      <c r="L475" s="21">
        <v>0</v>
      </c>
      <c r="M475" s="22">
        <f t="shared" si="7"/>
        <v>11619</v>
      </c>
      <c r="N475" s="23"/>
      <c r="O475" s="23"/>
    </row>
    <row r="476" spans="1:15">
      <c r="A476" s="18">
        <v>482204105</v>
      </c>
      <c r="B476" s="18">
        <v>482</v>
      </c>
      <c r="C476" s="19" t="s">
        <v>260</v>
      </c>
      <c r="D476" s="18">
        <v>204</v>
      </c>
      <c r="E476" s="19" t="s">
        <v>261</v>
      </c>
      <c r="F476" s="18">
        <v>105</v>
      </c>
      <c r="G476" s="19" t="s">
        <v>262</v>
      </c>
      <c r="H476" s="20">
        <v>2</v>
      </c>
      <c r="I476" s="21">
        <v>8233</v>
      </c>
      <c r="J476" s="21">
        <v>2352</v>
      </c>
      <c r="K476" s="21">
        <v>893</v>
      </c>
      <c r="L476" s="21">
        <v>0</v>
      </c>
      <c r="M476" s="22">
        <f t="shared" si="7"/>
        <v>11478</v>
      </c>
      <c r="N476" s="23"/>
      <c r="O476" s="23"/>
    </row>
    <row r="477" spans="1:15">
      <c r="A477" s="18">
        <v>482204128</v>
      </c>
      <c r="B477" s="18">
        <v>482</v>
      </c>
      <c r="C477" s="19" t="s">
        <v>260</v>
      </c>
      <c r="D477" s="18">
        <v>204</v>
      </c>
      <c r="E477" s="19" t="s">
        <v>261</v>
      </c>
      <c r="F477" s="18">
        <v>128</v>
      </c>
      <c r="G477" s="19" t="s">
        <v>136</v>
      </c>
      <c r="H477" s="20">
        <v>1</v>
      </c>
      <c r="I477" s="21">
        <v>8043</v>
      </c>
      <c r="J477" s="21">
        <v>173</v>
      </c>
      <c r="K477" s="21">
        <v>893</v>
      </c>
      <c r="L477" s="21">
        <v>0</v>
      </c>
      <c r="M477" s="22">
        <f t="shared" si="7"/>
        <v>9109</v>
      </c>
      <c r="N477" s="23"/>
      <c r="O477" s="23"/>
    </row>
    <row r="478" spans="1:15">
      <c r="A478" s="18">
        <v>482204204</v>
      </c>
      <c r="B478" s="18">
        <v>482</v>
      </c>
      <c r="C478" s="19" t="s">
        <v>260</v>
      </c>
      <c r="D478" s="18">
        <v>204</v>
      </c>
      <c r="E478" s="19" t="s">
        <v>261</v>
      </c>
      <c r="F478" s="18">
        <v>204</v>
      </c>
      <c r="G478" s="19" t="s">
        <v>261</v>
      </c>
      <c r="H478" s="20">
        <v>159</v>
      </c>
      <c r="I478" s="21">
        <v>8288</v>
      </c>
      <c r="J478" s="21">
        <v>3516</v>
      </c>
      <c r="K478" s="21">
        <v>893</v>
      </c>
      <c r="L478" s="21">
        <v>0</v>
      </c>
      <c r="M478" s="22">
        <f t="shared" si="7"/>
        <v>12697</v>
      </c>
      <c r="N478" s="23"/>
      <c r="O478" s="23"/>
    </row>
    <row r="479" spans="1:15">
      <c r="A479" s="18">
        <v>482204211</v>
      </c>
      <c r="B479" s="18">
        <v>482</v>
      </c>
      <c r="C479" s="19" t="s">
        <v>260</v>
      </c>
      <c r="D479" s="18">
        <v>204</v>
      </c>
      <c r="E479" s="19" t="s">
        <v>261</v>
      </c>
      <c r="F479" s="18">
        <v>211</v>
      </c>
      <c r="G479" s="19" t="s">
        <v>98</v>
      </c>
      <c r="H479" s="20">
        <v>1</v>
      </c>
      <c r="I479" s="21">
        <v>7875</v>
      </c>
      <c r="J479" s="21">
        <v>917</v>
      </c>
      <c r="K479" s="21">
        <v>893</v>
      </c>
      <c r="L479" s="21">
        <v>0</v>
      </c>
      <c r="M479" s="22">
        <f t="shared" si="7"/>
        <v>9685</v>
      </c>
      <c r="N479" s="23"/>
      <c r="O479" s="23"/>
    </row>
    <row r="480" spans="1:15">
      <c r="A480" s="18">
        <v>482204745</v>
      </c>
      <c r="B480" s="18">
        <v>482</v>
      </c>
      <c r="C480" s="19" t="s">
        <v>260</v>
      </c>
      <c r="D480" s="18">
        <v>204</v>
      </c>
      <c r="E480" s="19" t="s">
        <v>261</v>
      </c>
      <c r="F480" s="18">
        <v>745</v>
      </c>
      <c r="G480" s="19" t="s">
        <v>263</v>
      </c>
      <c r="H480" s="20">
        <v>26</v>
      </c>
      <c r="I480" s="21">
        <v>8869</v>
      </c>
      <c r="J480" s="21">
        <v>3164</v>
      </c>
      <c r="K480" s="21">
        <v>893</v>
      </c>
      <c r="L480" s="21">
        <v>0</v>
      </c>
      <c r="M480" s="22">
        <f t="shared" si="7"/>
        <v>12926</v>
      </c>
      <c r="N480" s="23"/>
      <c r="O480" s="23"/>
    </row>
    <row r="481" spans="1:15">
      <c r="A481" s="18">
        <v>482204773</v>
      </c>
      <c r="B481" s="18">
        <v>482</v>
      </c>
      <c r="C481" s="19" t="s">
        <v>260</v>
      </c>
      <c r="D481" s="18">
        <v>204</v>
      </c>
      <c r="E481" s="19" t="s">
        <v>261</v>
      </c>
      <c r="F481" s="18">
        <v>773</v>
      </c>
      <c r="G481" s="19" t="s">
        <v>264</v>
      </c>
      <c r="H481" s="20">
        <v>48</v>
      </c>
      <c r="I481" s="21">
        <v>8981</v>
      </c>
      <c r="J481" s="21">
        <v>3008</v>
      </c>
      <c r="K481" s="21">
        <v>893</v>
      </c>
      <c r="L481" s="21">
        <v>0</v>
      </c>
      <c r="M481" s="22">
        <f t="shared" si="7"/>
        <v>12882</v>
      </c>
      <c r="N481" s="23"/>
      <c r="O481" s="23"/>
    </row>
    <row r="482" spans="1:15">
      <c r="A482" s="18">
        <v>483239020</v>
      </c>
      <c r="B482" s="18">
        <v>483</v>
      </c>
      <c r="C482" s="19" t="s">
        <v>265</v>
      </c>
      <c r="D482" s="18">
        <v>239</v>
      </c>
      <c r="E482" s="19" t="s">
        <v>266</v>
      </c>
      <c r="F482" s="18">
        <v>20</v>
      </c>
      <c r="G482" s="19" t="s">
        <v>139</v>
      </c>
      <c r="H482" s="20">
        <v>2</v>
      </c>
      <c r="I482" s="21">
        <v>10437.275927140254</v>
      </c>
      <c r="J482" s="21">
        <v>2709</v>
      </c>
      <c r="K482" s="21">
        <v>893</v>
      </c>
      <c r="L482" s="21">
        <v>0</v>
      </c>
      <c r="M482" s="22">
        <f t="shared" si="7"/>
        <v>14039.275927140254</v>
      </c>
      <c r="N482" s="23"/>
      <c r="O482" s="23"/>
    </row>
    <row r="483" spans="1:15">
      <c r="A483" s="18">
        <v>483239036</v>
      </c>
      <c r="B483" s="18">
        <v>483</v>
      </c>
      <c r="C483" s="19" t="s">
        <v>265</v>
      </c>
      <c r="D483" s="18">
        <v>239</v>
      </c>
      <c r="E483" s="19" t="s">
        <v>266</v>
      </c>
      <c r="F483" s="18">
        <v>36</v>
      </c>
      <c r="G483" s="19" t="s">
        <v>140</v>
      </c>
      <c r="H483" s="20">
        <v>19</v>
      </c>
      <c r="I483" s="21">
        <v>9102</v>
      </c>
      <c r="J483" s="21">
        <v>3526</v>
      </c>
      <c r="K483" s="21">
        <v>893</v>
      </c>
      <c r="L483" s="21">
        <v>0</v>
      </c>
      <c r="M483" s="22">
        <f t="shared" si="7"/>
        <v>13521</v>
      </c>
      <c r="N483" s="23"/>
      <c r="O483" s="23"/>
    </row>
    <row r="484" spans="1:15">
      <c r="A484" s="18">
        <v>483239052</v>
      </c>
      <c r="B484" s="18">
        <v>483</v>
      </c>
      <c r="C484" s="19" t="s">
        <v>265</v>
      </c>
      <c r="D484" s="18">
        <v>239</v>
      </c>
      <c r="E484" s="19" t="s">
        <v>266</v>
      </c>
      <c r="F484" s="18">
        <v>52</v>
      </c>
      <c r="G484" s="19" t="s">
        <v>267</v>
      </c>
      <c r="H484" s="20">
        <v>34</v>
      </c>
      <c r="I484" s="21">
        <v>9460</v>
      </c>
      <c r="J484" s="21">
        <v>2879</v>
      </c>
      <c r="K484" s="21">
        <v>893</v>
      </c>
      <c r="L484" s="21">
        <v>0</v>
      </c>
      <c r="M484" s="22">
        <f t="shared" si="7"/>
        <v>13232</v>
      </c>
      <c r="N484" s="23"/>
      <c r="O484" s="23"/>
    </row>
    <row r="485" spans="1:15">
      <c r="A485" s="18">
        <v>483239082</v>
      </c>
      <c r="B485" s="18">
        <v>483</v>
      </c>
      <c r="C485" s="19" t="s">
        <v>265</v>
      </c>
      <c r="D485" s="18">
        <v>239</v>
      </c>
      <c r="E485" s="19" t="s">
        <v>266</v>
      </c>
      <c r="F485" s="18">
        <v>82</v>
      </c>
      <c r="G485" s="19" t="s">
        <v>268</v>
      </c>
      <c r="H485" s="20">
        <v>5</v>
      </c>
      <c r="I485" s="21">
        <v>11727</v>
      </c>
      <c r="J485" s="21">
        <v>2673</v>
      </c>
      <c r="K485" s="21">
        <v>893</v>
      </c>
      <c r="L485" s="21">
        <v>0</v>
      </c>
      <c r="M485" s="22">
        <f t="shared" si="7"/>
        <v>15293</v>
      </c>
      <c r="N485" s="23"/>
      <c r="O485" s="23"/>
    </row>
    <row r="486" spans="1:15">
      <c r="A486" s="18">
        <v>483239083</v>
      </c>
      <c r="B486" s="18">
        <v>483</v>
      </c>
      <c r="C486" s="19" t="s">
        <v>265</v>
      </c>
      <c r="D486" s="18">
        <v>239</v>
      </c>
      <c r="E486" s="19" t="s">
        <v>266</v>
      </c>
      <c r="F486" s="18">
        <v>83</v>
      </c>
      <c r="G486" s="19" t="s">
        <v>269</v>
      </c>
      <c r="H486" s="20">
        <v>2</v>
      </c>
      <c r="I486" s="21">
        <v>9852</v>
      </c>
      <c r="J486" s="21">
        <v>471</v>
      </c>
      <c r="K486" s="21">
        <v>893</v>
      </c>
      <c r="L486" s="21">
        <v>0</v>
      </c>
      <c r="M486" s="22">
        <f t="shared" si="7"/>
        <v>11216</v>
      </c>
      <c r="N486" s="23"/>
      <c r="O486" s="23"/>
    </row>
    <row r="487" spans="1:15">
      <c r="A487" s="18">
        <v>483239145</v>
      </c>
      <c r="B487" s="18">
        <v>483</v>
      </c>
      <c r="C487" s="19" t="s">
        <v>265</v>
      </c>
      <c r="D487" s="18">
        <v>239</v>
      </c>
      <c r="E487" s="19" t="s">
        <v>266</v>
      </c>
      <c r="F487" s="18">
        <v>145</v>
      </c>
      <c r="G487" s="19" t="s">
        <v>270</v>
      </c>
      <c r="H487" s="20">
        <v>6</v>
      </c>
      <c r="I487" s="21">
        <v>9021</v>
      </c>
      <c r="J487" s="21">
        <v>2353</v>
      </c>
      <c r="K487" s="21">
        <v>893</v>
      </c>
      <c r="L487" s="21">
        <v>0</v>
      </c>
      <c r="M487" s="22">
        <f t="shared" si="7"/>
        <v>12267</v>
      </c>
      <c r="N487" s="23"/>
      <c r="O487" s="23"/>
    </row>
    <row r="488" spans="1:15">
      <c r="A488" s="18">
        <v>483239171</v>
      </c>
      <c r="B488" s="18">
        <v>483</v>
      </c>
      <c r="C488" s="19" t="s">
        <v>265</v>
      </c>
      <c r="D488" s="18">
        <v>239</v>
      </c>
      <c r="E488" s="19" t="s">
        <v>266</v>
      </c>
      <c r="F488" s="18">
        <v>171</v>
      </c>
      <c r="G488" s="19" t="s">
        <v>271</v>
      </c>
      <c r="H488" s="20">
        <v>6</v>
      </c>
      <c r="I488" s="21">
        <v>11244</v>
      </c>
      <c r="J488" s="21">
        <v>2023</v>
      </c>
      <c r="K488" s="21">
        <v>893</v>
      </c>
      <c r="L488" s="21">
        <v>0</v>
      </c>
      <c r="M488" s="22">
        <f t="shared" si="7"/>
        <v>14160</v>
      </c>
      <c r="N488" s="23"/>
      <c r="O488" s="23"/>
    </row>
    <row r="489" spans="1:15">
      <c r="A489" s="18">
        <v>483239172</v>
      </c>
      <c r="B489" s="18">
        <v>483</v>
      </c>
      <c r="C489" s="19" t="s">
        <v>265</v>
      </c>
      <c r="D489" s="18">
        <v>239</v>
      </c>
      <c r="E489" s="19" t="s">
        <v>266</v>
      </c>
      <c r="F489" s="18">
        <v>172</v>
      </c>
      <c r="G489" s="19" t="s">
        <v>272</v>
      </c>
      <c r="H489" s="20">
        <v>2</v>
      </c>
      <c r="I489" s="21">
        <v>14112</v>
      </c>
      <c r="J489" s="21">
        <v>7909</v>
      </c>
      <c r="K489" s="21">
        <v>893</v>
      </c>
      <c r="L489" s="21">
        <v>0</v>
      </c>
      <c r="M489" s="22">
        <f t="shared" si="7"/>
        <v>22914</v>
      </c>
      <c r="N489" s="23"/>
      <c r="O489" s="23"/>
    </row>
    <row r="490" spans="1:15">
      <c r="A490" s="18">
        <v>483239182</v>
      </c>
      <c r="B490" s="18">
        <v>483</v>
      </c>
      <c r="C490" s="19" t="s">
        <v>265</v>
      </c>
      <c r="D490" s="18">
        <v>239</v>
      </c>
      <c r="E490" s="19" t="s">
        <v>266</v>
      </c>
      <c r="F490" s="18">
        <v>182</v>
      </c>
      <c r="G490" s="19" t="s">
        <v>273</v>
      </c>
      <c r="H490" s="20">
        <v>31</v>
      </c>
      <c r="I490" s="21">
        <v>9912</v>
      </c>
      <c r="J490" s="21">
        <v>1589</v>
      </c>
      <c r="K490" s="21">
        <v>893</v>
      </c>
      <c r="L490" s="21">
        <v>0</v>
      </c>
      <c r="M490" s="22">
        <f t="shared" si="7"/>
        <v>12394</v>
      </c>
      <c r="N490" s="23"/>
      <c r="O490" s="23"/>
    </row>
    <row r="491" spans="1:15">
      <c r="A491" s="18">
        <v>483239231</v>
      </c>
      <c r="B491" s="18">
        <v>483</v>
      </c>
      <c r="C491" s="19" t="s">
        <v>265</v>
      </c>
      <c r="D491" s="18">
        <v>239</v>
      </c>
      <c r="E491" s="19" t="s">
        <v>266</v>
      </c>
      <c r="F491" s="18">
        <v>231</v>
      </c>
      <c r="G491" s="19" t="s">
        <v>274</v>
      </c>
      <c r="H491" s="20">
        <v>6</v>
      </c>
      <c r="I491" s="21">
        <v>10663</v>
      </c>
      <c r="J491" s="21">
        <v>1065</v>
      </c>
      <c r="K491" s="21">
        <v>893</v>
      </c>
      <c r="L491" s="21">
        <v>0</v>
      </c>
      <c r="M491" s="22">
        <f t="shared" si="7"/>
        <v>12621</v>
      </c>
      <c r="N491" s="23"/>
      <c r="O491" s="23"/>
    </row>
    <row r="492" spans="1:15">
      <c r="A492" s="18">
        <v>483239239</v>
      </c>
      <c r="B492" s="18">
        <v>483</v>
      </c>
      <c r="C492" s="19" t="s">
        <v>265</v>
      </c>
      <c r="D492" s="18">
        <v>239</v>
      </c>
      <c r="E492" s="19" t="s">
        <v>266</v>
      </c>
      <c r="F492" s="18">
        <v>239</v>
      </c>
      <c r="G492" s="19" t="s">
        <v>266</v>
      </c>
      <c r="H492" s="20">
        <v>473</v>
      </c>
      <c r="I492" s="21">
        <v>9232</v>
      </c>
      <c r="J492" s="21">
        <v>2449</v>
      </c>
      <c r="K492" s="21">
        <v>893</v>
      </c>
      <c r="L492" s="21">
        <v>0</v>
      </c>
      <c r="M492" s="22">
        <f t="shared" si="7"/>
        <v>12574</v>
      </c>
      <c r="N492" s="23"/>
      <c r="O492" s="23"/>
    </row>
    <row r="493" spans="1:15">
      <c r="A493" s="18">
        <v>483239261</v>
      </c>
      <c r="B493" s="18">
        <v>483</v>
      </c>
      <c r="C493" s="19" t="s">
        <v>265</v>
      </c>
      <c r="D493" s="18">
        <v>239</v>
      </c>
      <c r="E493" s="19" t="s">
        <v>266</v>
      </c>
      <c r="F493" s="18">
        <v>261</v>
      </c>
      <c r="G493" s="19" t="s">
        <v>141</v>
      </c>
      <c r="H493" s="20">
        <v>13</v>
      </c>
      <c r="I493" s="21">
        <v>9558</v>
      </c>
      <c r="J493" s="21">
        <v>4343</v>
      </c>
      <c r="K493" s="21">
        <v>893</v>
      </c>
      <c r="L493" s="21">
        <v>0</v>
      </c>
      <c r="M493" s="22">
        <f t="shared" si="7"/>
        <v>14794</v>
      </c>
      <c r="N493" s="23"/>
      <c r="O493" s="23"/>
    </row>
    <row r="494" spans="1:15">
      <c r="A494" s="18">
        <v>483239310</v>
      </c>
      <c r="B494" s="18">
        <v>483</v>
      </c>
      <c r="C494" s="19" t="s">
        <v>265</v>
      </c>
      <c r="D494" s="18">
        <v>239</v>
      </c>
      <c r="E494" s="19" t="s">
        <v>266</v>
      </c>
      <c r="F494" s="18">
        <v>310</v>
      </c>
      <c r="G494" s="19" t="s">
        <v>275</v>
      </c>
      <c r="H494" s="20">
        <v>33</v>
      </c>
      <c r="I494" s="21">
        <v>10390</v>
      </c>
      <c r="J494" s="21">
        <v>1465</v>
      </c>
      <c r="K494" s="21">
        <v>893</v>
      </c>
      <c r="L494" s="21">
        <v>0</v>
      </c>
      <c r="M494" s="22">
        <f t="shared" si="7"/>
        <v>12748</v>
      </c>
      <c r="N494" s="23"/>
      <c r="O494" s="23"/>
    </row>
    <row r="495" spans="1:15">
      <c r="A495" s="18">
        <v>483239625</v>
      </c>
      <c r="B495" s="18">
        <v>483</v>
      </c>
      <c r="C495" s="19" t="s">
        <v>265</v>
      </c>
      <c r="D495" s="18">
        <v>239</v>
      </c>
      <c r="E495" s="19" t="s">
        <v>266</v>
      </c>
      <c r="F495" s="18">
        <v>625</v>
      </c>
      <c r="G495" s="19" t="s">
        <v>104</v>
      </c>
      <c r="H495" s="20">
        <v>1</v>
      </c>
      <c r="I495" s="21">
        <v>9852</v>
      </c>
      <c r="J495" s="21">
        <v>1423</v>
      </c>
      <c r="K495" s="21">
        <v>893</v>
      </c>
      <c r="L495" s="21">
        <v>0</v>
      </c>
      <c r="M495" s="22">
        <f t="shared" si="7"/>
        <v>12168</v>
      </c>
      <c r="N495" s="23"/>
      <c r="O495" s="23"/>
    </row>
    <row r="496" spans="1:15">
      <c r="A496" s="18">
        <v>483239665</v>
      </c>
      <c r="B496" s="18">
        <v>483</v>
      </c>
      <c r="C496" s="19" t="s">
        <v>265</v>
      </c>
      <c r="D496" s="18">
        <v>239</v>
      </c>
      <c r="E496" s="19" t="s">
        <v>266</v>
      </c>
      <c r="F496" s="18">
        <v>665</v>
      </c>
      <c r="G496" s="19" t="s">
        <v>276</v>
      </c>
      <c r="H496" s="20">
        <v>13</v>
      </c>
      <c r="I496" s="21">
        <v>9717</v>
      </c>
      <c r="J496" s="21">
        <v>1347</v>
      </c>
      <c r="K496" s="21">
        <v>893</v>
      </c>
      <c r="L496" s="21">
        <v>0</v>
      </c>
      <c r="M496" s="22">
        <f t="shared" si="7"/>
        <v>11957</v>
      </c>
      <c r="N496" s="23"/>
      <c r="O496" s="23"/>
    </row>
    <row r="497" spans="1:15">
      <c r="A497" s="18">
        <v>483239712</v>
      </c>
      <c r="B497" s="18">
        <v>483</v>
      </c>
      <c r="C497" s="19" t="s">
        <v>265</v>
      </c>
      <c r="D497" s="18">
        <v>239</v>
      </c>
      <c r="E497" s="19" t="s">
        <v>266</v>
      </c>
      <c r="F497" s="18">
        <v>712</v>
      </c>
      <c r="G497" s="19" t="s">
        <v>138</v>
      </c>
      <c r="H497" s="20">
        <v>1</v>
      </c>
      <c r="I497" s="21">
        <v>10146.888782562466</v>
      </c>
      <c r="J497" s="21">
        <v>6475</v>
      </c>
      <c r="K497" s="21">
        <v>893</v>
      </c>
      <c r="L497" s="21">
        <v>0</v>
      </c>
      <c r="M497" s="22">
        <f t="shared" si="7"/>
        <v>17514.888782562466</v>
      </c>
      <c r="N497" s="23"/>
      <c r="O497" s="23"/>
    </row>
    <row r="498" spans="1:15">
      <c r="A498" s="18">
        <v>483239740</v>
      </c>
      <c r="B498" s="18">
        <v>483</v>
      </c>
      <c r="C498" s="19" t="s">
        <v>265</v>
      </c>
      <c r="D498" s="18">
        <v>239</v>
      </c>
      <c r="E498" s="19" t="s">
        <v>266</v>
      </c>
      <c r="F498" s="18">
        <v>740</v>
      </c>
      <c r="G498" s="19" t="s">
        <v>277</v>
      </c>
      <c r="H498" s="20">
        <v>2</v>
      </c>
      <c r="I498" s="21">
        <v>9852</v>
      </c>
      <c r="J498" s="21">
        <v>3392</v>
      </c>
      <c r="K498" s="21">
        <v>893</v>
      </c>
      <c r="L498" s="21">
        <v>0</v>
      </c>
      <c r="M498" s="22">
        <f t="shared" si="7"/>
        <v>14137</v>
      </c>
      <c r="N498" s="23"/>
      <c r="O498" s="23"/>
    </row>
    <row r="499" spans="1:15">
      <c r="A499" s="18">
        <v>483239760</v>
      </c>
      <c r="B499" s="18">
        <v>483</v>
      </c>
      <c r="C499" s="19" t="s">
        <v>265</v>
      </c>
      <c r="D499" s="18">
        <v>239</v>
      </c>
      <c r="E499" s="19" t="s">
        <v>266</v>
      </c>
      <c r="F499" s="18">
        <v>760</v>
      </c>
      <c r="G499" s="19" t="s">
        <v>278</v>
      </c>
      <c r="H499" s="20">
        <v>51</v>
      </c>
      <c r="I499" s="21">
        <v>10022</v>
      </c>
      <c r="J499" s="21">
        <v>648</v>
      </c>
      <c r="K499" s="21">
        <v>893</v>
      </c>
      <c r="L499" s="21">
        <v>0</v>
      </c>
      <c r="M499" s="22">
        <f t="shared" si="7"/>
        <v>11563</v>
      </c>
      <c r="N499" s="23"/>
      <c r="O499" s="23"/>
    </row>
    <row r="500" spans="1:15">
      <c r="A500" s="18">
        <v>484035035</v>
      </c>
      <c r="B500" s="18">
        <v>484</v>
      </c>
      <c r="C500" s="19" t="s">
        <v>279</v>
      </c>
      <c r="D500" s="18">
        <v>35</v>
      </c>
      <c r="E500" s="19" t="s">
        <v>19</v>
      </c>
      <c r="F500" s="18">
        <v>35</v>
      </c>
      <c r="G500" s="19" t="s">
        <v>19</v>
      </c>
      <c r="H500" s="20">
        <v>1498</v>
      </c>
      <c r="I500" s="21">
        <v>11834</v>
      </c>
      <c r="J500" s="21">
        <v>3159</v>
      </c>
      <c r="K500" s="21">
        <v>893</v>
      </c>
      <c r="L500" s="21">
        <v>0</v>
      </c>
      <c r="M500" s="22">
        <f t="shared" si="7"/>
        <v>15886</v>
      </c>
      <c r="N500" s="23"/>
      <c r="O500" s="23"/>
    </row>
    <row r="501" spans="1:15">
      <c r="A501" s="18">
        <v>485258030</v>
      </c>
      <c r="B501" s="18">
        <v>485</v>
      </c>
      <c r="C501" s="19" t="s">
        <v>280</v>
      </c>
      <c r="D501" s="18">
        <v>258</v>
      </c>
      <c r="E501" s="19" t="s">
        <v>110</v>
      </c>
      <c r="F501" s="18">
        <v>30</v>
      </c>
      <c r="G501" s="19" t="s">
        <v>106</v>
      </c>
      <c r="H501" s="20">
        <v>4</v>
      </c>
      <c r="I501" s="21">
        <v>11152</v>
      </c>
      <c r="J501" s="21">
        <v>1995</v>
      </c>
      <c r="K501" s="21">
        <v>893</v>
      </c>
      <c r="L501" s="21">
        <v>0</v>
      </c>
      <c r="M501" s="22">
        <f t="shared" si="7"/>
        <v>14040</v>
      </c>
      <c r="N501" s="23"/>
      <c r="O501" s="23"/>
    </row>
    <row r="502" spans="1:15">
      <c r="A502" s="18">
        <v>485258035</v>
      </c>
      <c r="B502" s="18">
        <v>485</v>
      </c>
      <c r="C502" s="19" t="s">
        <v>280</v>
      </c>
      <c r="D502" s="18">
        <v>258</v>
      </c>
      <c r="E502" s="19" t="s">
        <v>110</v>
      </c>
      <c r="F502" s="18">
        <v>35</v>
      </c>
      <c r="G502" s="19" t="s">
        <v>19</v>
      </c>
      <c r="H502" s="20">
        <v>2</v>
      </c>
      <c r="I502" s="21">
        <v>9585</v>
      </c>
      <c r="J502" s="21">
        <v>2559</v>
      </c>
      <c r="K502" s="21">
        <v>893</v>
      </c>
      <c r="L502" s="21">
        <v>0</v>
      </c>
      <c r="M502" s="22">
        <f t="shared" si="7"/>
        <v>13037</v>
      </c>
      <c r="N502" s="23"/>
      <c r="O502" s="23"/>
    </row>
    <row r="503" spans="1:15">
      <c r="A503" s="18">
        <v>485258071</v>
      </c>
      <c r="B503" s="18">
        <v>485</v>
      </c>
      <c r="C503" s="19" t="s">
        <v>280</v>
      </c>
      <c r="D503" s="18">
        <v>258</v>
      </c>
      <c r="E503" s="19" t="s">
        <v>110</v>
      </c>
      <c r="F503" s="18">
        <v>71</v>
      </c>
      <c r="G503" s="19" t="s">
        <v>233</v>
      </c>
      <c r="H503" s="20">
        <v>1</v>
      </c>
      <c r="I503" s="21">
        <v>9647.2030387638915</v>
      </c>
      <c r="J503" s="21">
        <v>3600</v>
      </c>
      <c r="K503" s="21">
        <v>893</v>
      </c>
      <c r="L503" s="21">
        <v>0</v>
      </c>
      <c r="M503" s="22">
        <f t="shared" si="7"/>
        <v>14140.203038763892</v>
      </c>
      <c r="N503" s="23"/>
      <c r="O503" s="23"/>
    </row>
    <row r="504" spans="1:15">
      <c r="A504" s="18">
        <v>485258163</v>
      </c>
      <c r="B504" s="18">
        <v>485</v>
      </c>
      <c r="C504" s="19" t="s">
        <v>280</v>
      </c>
      <c r="D504" s="18">
        <v>258</v>
      </c>
      <c r="E504" s="19" t="s">
        <v>110</v>
      </c>
      <c r="F504" s="18">
        <v>163</v>
      </c>
      <c r="G504" s="19" t="s">
        <v>24</v>
      </c>
      <c r="H504" s="20">
        <v>12</v>
      </c>
      <c r="I504" s="21">
        <v>11405</v>
      </c>
      <c r="J504" s="21">
        <v>1</v>
      </c>
      <c r="K504" s="21">
        <v>893</v>
      </c>
      <c r="L504" s="21">
        <v>0</v>
      </c>
      <c r="M504" s="22">
        <f t="shared" si="7"/>
        <v>12299</v>
      </c>
      <c r="N504" s="23"/>
      <c r="O504" s="23"/>
    </row>
    <row r="505" spans="1:15">
      <c r="A505" s="18">
        <v>485258168</v>
      </c>
      <c r="B505" s="18">
        <v>485</v>
      </c>
      <c r="C505" s="19" t="s">
        <v>280</v>
      </c>
      <c r="D505" s="18">
        <v>258</v>
      </c>
      <c r="E505" s="19" t="s">
        <v>110</v>
      </c>
      <c r="F505" s="18">
        <v>168</v>
      </c>
      <c r="G505" s="19" t="s">
        <v>108</v>
      </c>
      <c r="H505" s="20">
        <v>2</v>
      </c>
      <c r="I505" s="21">
        <v>13720</v>
      </c>
      <c r="J505" s="21">
        <v>5400</v>
      </c>
      <c r="K505" s="21">
        <v>893</v>
      </c>
      <c r="L505" s="21">
        <v>0</v>
      </c>
      <c r="M505" s="22">
        <f t="shared" si="7"/>
        <v>20013</v>
      </c>
      <c r="N505" s="23"/>
      <c r="O505" s="23"/>
    </row>
    <row r="506" spans="1:15">
      <c r="A506" s="18">
        <v>485258229</v>
      </c>
      <c r="B506" s="18">
        <v>485</v>
      </c>
      <c r="C506" s="19" t="s">
        <v>280</v>
      </c>
      <c r="D506" s="18">
        <v>258</v>
      </c>
      <c r="E506" s="19" t="s">
        <v>110</v>
      </c>
      <c r="F506" s="18">
        <v>229</v>
      </c>
      <c r="G506" s="19" t="s">
        <v>109</v>
      </c>
      <c r="H506" s="20">
        <v>10</v>
      </c>
      <c r="I506" s="21">
        <v>10918</v>
      </c>
      <c r="J506" s="21">
        <v>1408</v>
      </c>
      <c r="K506" s="21">
        <v>893</v>
      </c>
      <c r="L506" s="21">
        <v>0</v>
      </c>
      <c r="M506" s="22">
        <f t="shared" si="7"/>
        <v>13219</v>
      </c>
      <c r="N506" s="23"/>
      <c r="O506" s="23"/>
    </row>
    <row r="507" spans="1:15">
      <c r="A507" s="18">
        <v>485258248</v>
      </c>
      <c r="B507" s="18">
        <v>485</v>
      </c>
      <c r="C507" s="19" t="s">
        <v>280</v>
      </c>
      <c r="D507" s="18">
        <v>258</v>
      </c>
      <c r="E507" s="19" t="s">
        <v>110</v>
      </c>
      <c r="F507" s="18">
        <v>248</v>
      </c>
      <c r="G507" s="19" t="s">
        <v>26</v>
      </c>
      <c r="H507" s="20">
        <v>1</v>
      </c>
      <c r="I507" s="21">
        <v>7875</v>
      </c>
      <c r="J507" s="21">
        <v>511</v>
      </c>
      <c r="K507" s="21">
        <v>893</v>
      </c>
      <c r="L507" s="21">
        <v>0</v>
      </c>
      <c r="M507" s="22">
        <f t="shared" si="7"/>
        <v>9279</v>
      </c>
      <c r="N507" s="23"/>
      <c r="O507" s="23"/>
    </row>
    <row r="508" spans="1:15">
      <c r="A508" s="18">
        <v>485258258</v>
      </c>
      <c r="B508" s="18">
        <v>485</v>
      </c>
      <c r="C508" s="19" t="s">
        <v>280</v>
      </c>
      <c r="D508" s="18">
        <v>258</v>
      </c>
      <c r="E508" s="19" t="s">
        <v>110</v>
      </c>
      <c r="F508" s="18">
        <v>258</v>
      </c>
      <c r="G508" s="19" t="s">
        <v>110</v>
      </c>
      <c r="H508" s="20">
        <v>423</v>
      </c>
      <c r="I508" s="21">
        <v>10203</v>
      </c>
      <c r="J508" s="21">
        <v>3367</v>
      </c>
      <c r="K508" s="21">
        <v>893</v>
      </c>
      <c r="L508" s="21">
        <v>0</v>
      </c>
      <c r="M508" s="22">
        <f t="shared" si="7"/>
        <v>14463</v>
      </c>
      <c r="N508" s="23"/>
      <c r="O508" s="23"/>
    </row>
    <row r="509" spans="1:15">
      <c r="A509" s="18">
        <v>485258262</v>
      </c>
      <c r="B509" s="18">
        <v>485</v>
      </c>
      <c r="C509" s="19" t="s">
        <v>280</v>
      </c>
      <c r="D509" s="18">
        <v>258</v>
      </c>
      <c r="E509" s="19" t="s">
        <v>110</v>
      </c>
      <c r="F509" s="18">
        <v>262</v>
      </c>
      <c r="G509" s="19" t="s">
        <v>27</v>
      </c>
      <c r="H509" s="20">
        <v>1</v>
      </c>
      <c r="I509" s="21">
        <v>10136.904314369072</v>
      </c>
      <c r="J509" s="21">
        <v>3111</v>
      </c>
      <c r="K509" s="21">
        <v>893</v>
      </c>
      <c r="L509" s="21">
        <v>0</v>
      </c>
      <c r="M509" s="22">
        <f t="shared" si="7"/>
        <v>14140.904314369072</v>
      </c>
      <c r="N509" s="23"/>
      <c r="O509" s="23"/>
    </row>
    <row r="510" spans="1:15">
      <c r="A510" s="18">
        <v>486348097</v>
      </c>
      <c r="B510" s="18">
        <v>486</v>
      </c>
      <c r="C510" s="19" t="s">
        <v>281</v>
      </c>
      <c r="D510" s="18">
        <v>348</v>
      </c>
      <c r="E510" s="19" t="s">
        <v>112</v>
      </c>
      <c r="F510" s="18">
        <v>97</v>
      </c>
      <c r="G510" s="19" t="s">
        <v>239</v>
      </c>
      <c r="H510" s="20">
        <v>3</v>
      </c>
      <c r="I510" s="21">
        <v>10231</v>
      </c>
      <c r="J510" s="21">
        <v>121</v>
      </c>
      <c r="K510" s="21">
        <v>893</v>
      </c>
      <c r="L510" s="21">
        <v>0</v>
      </c>
      <c r="M510" s="22">
        <f t="shared" si="7"/>
        <v>11245</v>
      </c>
      <c r="N510" s="23"/>
      <c r="O510" s="23"/>
    </row>
    <row r="511" spans="1:15">
      <c r="A511" s="18">
        <v>486348110</v>
      </c>
      <c r="B511" s="18">
        <v>486</v>
      </c>
      <c r="C511" s="19" t="s">
        <v>281</v>
      </c>
      <c r="D511" s="18">
        <v>348</v>
      </c>
      <c r="E511" s="19" t="s">
        <v>112</v>
      </c>
      <c r="F511" s="18">
        <v>110</v>
      </c>
      <c r="G511" s="19" t="s">
        <v>117</v>
      </c>
      <c r="H511" s="20">
        <v>2</v>
      </c>
      <c r="I511" s="21">
        <v>8065</v>
      </c>
      <c r="J511" s="21">
        <v>1010</v>
      </c>
      <c r="K511" s="21">
        <v>893</v>
      </c>
      <c r="L511" s="21">
        <v>0</v>
      </c>
      <c r="M511" s="22">
        <f t="shared" si="7"/>
        <v>9968</v>
      </c>
      <c r="N511" s="23"/>
      <c r="O511" s="23"/>
    </row>
    <row r="512" spans="1:15">
      <c r="A512" s="18">
        <v>486348151</v>
      </c>
      <c r="B512" s="18">
        <v>486</v>
      </c>
      <c r="C512" s="19" t="s">
        <v>281</v>
      </c>
      <c r="D512" s="18">
        <v>348</v>
      </c>
      <c r="E512" s="19" t="s">
        <v>112</v>
      </c>
      <c r="F512" s="18">
        <v>151</v>
      </c>
      <c r="G512" s="19" t="s">
        <v>170</v>
      </c>
      <c r="H512" s="20">
        <v>3</v>
      </c>
      <c r="I512" s="21">
        <v>8254</v>
      </c>
      <c r="J512" s="21">
        <v>1016</v>
      </c>
      <c r="K512" s="21">
        <v>893</v>
      </c>
      <c r="L512" s="21">
        <v>0</v>
      </c>
      <c r="M512" s="22">
        <f t="shared" si="7"/>
        <v>10163</v>
      </c>
      <c r="N512" s="23"/>
      <c r="O512" s="23"/>
    </row>
    <row r="513" spans="1:15">
      <c r="A513" s="18">
        <v>486348186</v>
      </c>
      <c r="B513" s="18">
        <v>486</v>
      </c>
      <c r="C513" s="19" t="s">
        <v>281</v>
      </c>
      <c r="D513" s="18">
        <v>348</v>
      </c>
      <c r="E513" s="19" t="s">
        <v>112</v>
      </c>
      <c r="F513" s="18">
        <v>186</v>
      </c>
      <c r="G513" s="19" t="s">
        <v>171</v>
      </c>
      <c r="H513" s="20">
        <v>3</v>
      </c>
      <c r="I513" s="21">
        <v>9942.8667940673131</v>
      </c>
      <c r="J513" s="21">
        <v>3381</v>
      </c>
      <c r="K513" s="21">
        <v>893</v>
      </c>
      <c r="L513" s="21">
        <v>0</v>
      </c>
      <c r="M513" s="22">
        <f t="shared" si="7"/>
        <v>14216.866794067313</v>
      </c>
      <c r="N513" s="23"/>
      <c r="O513" s="23"/>
    </row>
    <row r="514" spans="1:15">
      <c r="A514" s="18">
        <v>486348214</v>
      </c>
      <c r="B514" s="18">
        <v>486</v>
      </c>
      <c r="C514" s="19" t="s">
        <v>281</v>
      </c>
      <c r="D514" s="18">
        <v>348</v>
      </c>
      <c r="E514" s="19" t="s">
        <v>112</v>
      </c>
      <c r="F514" s="18">
        <v>214</v>
      </c>
      <c r="G514" s="19" t="s">
        <v>282</v>
      </c>
      <c r="H514" s="20">
        <v>1</v>
      </c>
      <c r="I514" s="21">
        <v>10003.069568744664</v>
      </c>
      <c r="J514" s="21">
        <v>1078</v>
      </c>
      <c r="K514" s="21">
        <v>893</v>
      </c>
      <c r="L514" s="21">
        <v>0</v>
      </c>
      <c r="M514" s="22">
        <f t="shared" si="7"/>
        <v>11974.069568744664</v>
      </c>
      <c r="N514" s="23"/>
      <c r="O514" s="23"/>
    </row>
    <row r="515" spans="1:15">
      <c r="A515" s="18">
        <v>486348226</v>
      </c>
      <c r="B515" s="18">
        <v>486</v>
      </c>
      <c r="C515" s="19" t="s">
        <v>281</v>
      </c>
      <c r="D515" s="18">
        <v>348</v>
      </c>
      <c r="E515" s="19" t="s">
        <v>112</v>
      </c>
      <c r="F515" s="18">
        <v>226</v>
      </c>
      <c r="G515" s="19" t="s">
        <v>172</v>
      </c>
      <c r="H515" s="20">
        <v>3</v>
      </c>
      <c r="I515" s="21">
        <v>10175.496289886423</v>
      </c>
      <c r="J515" s="21">
        <v>910</v>
      </c>
      <c r="K515" s="21">
        <v>893</v>
      </c>
      <c r="L515" s="21">
        <v>0</v>
      </c>
      <c r="M515" s="22">
        <f t="shared" si="7"/>
        <v>11978.496289886423</v>
      </c>
      <c r="N515" s="23"/>
      <c r="O515" s="23"/>
    </row>
    <row r="516" spans="1:15">
      <c r="A516" s="18">
        <v>486348271</v>
      </c>
      <c r="B516" s="18">
        <v>486</v>
      </c>
      <c r="C516" s="19" t="s">
        <v>281</v>
      </c>
      <c r="D516" s="18">
        <v>348</v>
      </c>
      <c r="E516" s="19" t="s">
        <v>112</v>
      </c>
      <c r="F516" s="18">
        <v>271</v>
      </c>
      <c r="G516" s="19" t="s">
        <v>125</v>
      </c>
      <c r="H516" s="20">
        <v>1</v>
      </c>
      <c r="I516" s="21">
        <v>9405.6120431005656</v>
      </c>
      <c r="J516" s="21">
        <v>2120</v>
      </c>
      <c r="K516" s="21">
        <v>893</v>
      </c>
      <c r="L516" s="21">
        <v>0</v>
      </c>
      <c r="M516" s="22">
        <f t="shared" si="7"/>
        <v>12418.612043100566</v>
      </c>
      <c r="N516" s="23"/>
      <c r="O516" s="23"/>
    </row>
    <row r="517" spans="1:15">
      <c r="A517" s="18">
        <v>486348277</v>
      </c>
      <c r="B517" s="18">
        <v>486</v>
      </c>
      <c r="C517" s="19" t="s">
        <v>281</v>
      </c>
      <c r="D517" s="18">
        <v>348</v>
      </c>
      <c r="E517" s="19" t="s">
        <v>112</v>
      </c>
      <c r="F517" s="18">
        <v>277</v>
      </c>
      <c r="G517" s="19" t="s">
        <v>283</v>
      </c>
      <c r="H517" s="20">
        <v>1</v>
      </c>
      <c r="I517" s="21">
        <v>11593.351144753211</v>
      </c>
      <c r="J517" s="21">
        <v>375</v>
      </c>
      <c r="K517" s="21">
        <v>893</v>
      </c>
      <c r="L517" s="21">
        <v>0</v>
      </c>
      <c r="M517" s="22">
        <f t="shared" si="7"/>
        <v>12861.351144753211</v>
      </c>
      <c r="N517" s="23"/>
      <c r="O517" s="23"/>
    </row>
    <row r="518" spans="1:15">
      <c r="A518" s="18">
        <v>486348316</v>
      </c>
      <c r="B518" s="18">
        <v>486</v>
      </c>
      <c r="C518" s="19" t="s">
        <v>281</v>
      </c>
      <c r="D518" s="18">
        <v>348</v>
      </c>
      <c r="E518" s="19" t="s">
        <v>112</v>
      </c>
      <c r="F518" s="18">
        <v>316</v>
      </c>
      <c r="G518" s="19" t="s">
        <v>173</v>
      </c>
      <c r="H518" s="20">
        <v>2</v>
      </c>
      <c r="I518" s="21">
        <v>8254</v>
      </c>
      <c r="J518" s="21">
        <v>610</v>
      </c>
      <c r="K518" s="21">
        <v>893</v>
      </c>
      <c r="L518" s="21">
        <v>0</v>
      </c>
      <c r="M518" s="22">
        <f t="shared" si="7"/>
        <v>9757</v>
      </c>
      <c r="N518" s="23"/>
      <c r="O518" s="23"/>
    </row>
    <row r="519" spans="1:15">
      <c r="A519" s="18">
        <v>486348348</v>
      </c>
      <c r="B519" s="18">
        <v>486</v>
      </c>
      <c r="C519" s="19" t="s">
        <v>281</v>
      </c>
      <c r="D519" s="18">
        <v>348</v>
      </c>
      <c r="E519" s="19" t="s">
        <v>112</v>
      </c>
      <c r="F519" s="18">
        <v>348</v>
      </c>
      <c r="G519" s="19" t="s">
        <v>112</v>
      </c>
      <c r="H519" s="20">
        <v>643</v>
      </c>
      <c r="I519" s="21">
        <v>11188</v>
      </c>
      <c r="J519" s="21">
        <v>15</v>
      </c>
      <c r="K519" s="21">
        <v>893</v>
      </c>
      <c r="L519" s="21">
        <v>0</v>
      </c>
      <c r="M519" s="22">
        <f t="shared" si="7"/>
        <v>12096</v>
      </c>
      <c r="N519" s="23"/>
      <c r="O519" s="23"/>
    </row>
    <row r="520" spans="1:15">
      <c r="A520" s="18">
        <v>486348767</v>
      </c>
      <c r="B520" s="18">
        <v>486</v>
      </c>
      <c r="C520" s="19" t="s">
        <v>281</v>
      </c>
      <c r="D520" s="18">
        <v>348</v>
      </c>
      <c r="E520" s="19" t="s">
        <v>112</v>
      </c>
      <c r="F520" s="18">
        <v>767</v>
      </c>
      <c r="G520" s="19" t="s">
        <v>284</v>
      </c>
      <c r="H520" s="20">
        <v>3</v>
      </c>
      <c r="I520" s="21">
        <v>10508</v>
      </c>
      <c r="J520" s="21">
        <v>915</v>
      </c>
      <c r="K520" s="21">
        <v>893</v>
      </c>
      <c r="L520" s="21">
        <v>0</v>
      </c>
      <c r="M520" s="22">
        <f t="shared" si="7"/>
        <v>12316</v>
      </c>
      <c r="N520" s="23"/>
      <c r="O520" s="23"/>
    </row>
    <row r="521" spans="1:15">
      <c r="A521" s="18">
        <v>486348775</v>
      </c>
      <c r="B521" s="18">
        <v>486</v>
      </c>
      <c r="C521" s="19" t="s">
        <v>281</v>
      </c>
      <c r="D521" s="18">
        <v>348</v>
      </c>
      <c r="E521" s="19" t="s">
        <v>112</v>
      </c>
      <c r="F521" s="18">
        <v>775</v>
      </c>
      <c r="G521" s="19" t="s">
        <v>134</v>
      </c>
      <c r="H521" s="20">
        <v>1</v>
      </c>
      <c r="I521" s="21">
        <v>9289.9290450704229</v>
      </c>
      <c r="J521" s="21">
        <v>847</v>
      </c>
      <c r="K521" s="21">
        <v>893</v>
      </c>
      <c r="L521" s="21">
        <v>0</v>
      </c>
      <c r="M521" s="22">
        <f t="shared" si="7"/>
        <v>11029.929045070423</v>
      </c>
      <c r="N521" s="23"/>
      <c r="O521" s="23"/>
    </row>
    <row r="522" spans="1:15">
      <c r="A522" s="18">
        <v>487049031</v>
      </c>
      <c r="B522" s="18">
        <v>487</v>
      </c>
      <c r="C522" s="19" t="s">
        <v>285</v>
      </c>
      <c r="D522" s="18">
        <v>49</v>
      </c>
      <c r="E522" s="19" t="s">
        <v>83</v>
      </c>
      <c r="F522" s="18">
        <v>31</v>
      </c>
      <c r="G522" s="19" t="s">
        <v>87</v>
      </c>
      <c r="H522" s="20">
        <v>5</v>
      </c>
      <c r="I522" s="21">
        <v>9412</v>
      </c>
      <c r="J522" s="21">
        <v>4021</v>
      </c>
      <c r="K522" s="21">
        <v>893</v>
      </c>
      <c r="L522" s="21">
        <v>0</v>
      </c>
      <c r="M522" s="22">
        <f t="shared" si="7"/>
        <v>14326</v>
      </c>
      <c r="N522" s="23"/>
      <c r="O522" s="23"/>
    </row>
    <row r="523" spans="1:15">
      <c r="A523" s="18">
        <v>487049035</v>
      </c>
      <c r="B523" s="18">
        <v>487</v>
      </c>
      <c r="C523" s="19" t="s">
        <v>285</v>
      </c>
      <c r="D523" s="18">
        <v>49</v>
      </c>
      <c r="E523" s="19" t="s">
        <v>83</v>
      </c>
      <c r="F523" s="18">
        <v>35</v>
      </c>
      <c r="G523" s="19" t="s">
        <v>19</v>
      </c>
      <c r="H523" s="20">
        <v>50</v>
      </c>
      <c r="I523" s="21">
        <v>12047</v>
      </c>
      <c r="J523" s="21">
        <v>3216</v>
      </c>
      <c r="K523" s="21">
        <v>893</v>
      </c>
      <c r="L523" s="21">
        <v>0</v>
      </c>
      <c r="M523" s="22">
        <f t="shared" ref="M523:M586" si="8">SUM(I523:L523)</f>
        <v>16156</v>
      </c>
      <c r="N523" s="23"/>
      <c r="O523" s="23"/>
    </row>
    <row r="524" spans="1:15">
      <c r="A524" s="18">
        <v>487049044</v>
      </c>
      <c r="B524" s="18">
        <v>487</v>
      </c>
      <c r="C524" s="19" t="s">
        <v>285</v>
      </c>
      <c r="D524" s="18">
        <v>49</v>
      </c>
      <c r="E524" s="19" t="s">
        <v>83</v>
      </c>
      <c r="F524" s="18">
        <v>44</v>
      </c>
      <c r="G524" s="19" t="s">
        <v>20</v>
      </c>
      <c r="H524" s="20">
        <v>3</v>
      </c>
      <c r="I524" s="21">
        <v>11803</v>
      </c>
      <c r="J524" s="21">
        <v>0</v>
      </c>
      <c r="K524" s="21">
        <v>893</v>
      </c>
      <c r="L524" s="21">
        <v>0</v>
      </c>
      <c r="M524" s="22">
        <f t="shared" si="8"/>
        <v>12696</v>
      </c>
      <c r="N524" s="23"/>
      <c r="O524" s="23"/>
    </row>
    <row r="525" spans="1:15">
      <c r="A525" s="18">
        <v>487049049</v>
      </c>
      <c r="B525" s="18">
        <v>487</v>
      </c>
      <c r="C525" s="19" t="s">
        <v>285</v>
      </c>
      <c r="D525" s="18">
        <v>49</v>
      </c>
      <c r="E525" s="19" t="s">
        <v>83</v>
      </c>
      <c r="F525" s="18">
        <v>49</v>
      </c>
      <c r="G525" s="19" t="s">
        <v>83</v>
      </c>
      <c r="H525" s="20">
        <v>64</v>
      </c>
      <c r="I525" s="21">
        <v>12277</v>
      </c>
      <c r="J525" s="21">
        <v>14495</v>
      </c>
      <c r="K525" s="21">
        <v>893</v>
      </c>
      <c r="L525" s="21">
        <v>0</v>
      </c>
      <c r="M525" s="22">
        <f t="shared" si="8"/>
        <v>27665</v>
      </c>
      <c r="N525" s="23"/>
      <c r="O525" s="23"/>
    </row>
    <row r="526" spans="1:15">
      <c r="A526" s="18">
        <v>487049057</v>
      </c>
      <c r="B526" s="18">
        <v>487</v>
      </c>
      <c r="C526" s="19" t="s">
        <v>285</v>
      </c>
      <c r="D526" s="18">
        <v>49</v>
      </c>
      <c r="E526" s="19" t="s">
        <v>83</v>
      </c>
      <c r="F526" s="18">
        <v>57</v>
      </c>
      <c r="G526" s="19" t="s">
        <v>21</v>
      </c>
      <c r="H526" s="20">
        <v>11</v>
      </c>
      <c r="I526" s="21">
        <v>10424</v>
      </c>
      <c r="J526" s="21">
        <v>160</v>
      </c>
      <c r="K526" s="21">
        <v>893</v>
      </c>
      <c r="L526" s="21">
        <v>0</v>
      </c>
      <c r="M526" s="22">
        <f t="shared" si="8"/>
        <v>11477</v>
      </c>
      <c r="N526" s="23"/>
      <c r="O526" s="23"/>
    </row>
    <row r="527" spans="1:15">
      <c r="A527" s="18">
        <v>487049093</v>
      </c>
      <c r="B527" s="18">
        <v>487</v>
      </c>
      <c r="C527" s="19" t="s">
        <v>285</v>
      </c>
      <c r="D527" s="18">
        <v>49</v>
      </c>
      <c r="E527" s="19" t="s">
        <v>83</v>
      </c>
      <c r="F527" s="18">
        <v>93</v>
      </c>
      <c r="G527" s="19" t="s">
        <v>22</v>
      </c>
      <c r="H527" s="20">
        <v>68</v>
      </c>
      <c r="I527" s="21">
        <v>11754</v>
      </c>
      <c r="J527" s="21">
        <v>0</v>
      </c>
      <c r="K527" s="21">
        <v>893</v>
      </c>
      <c r="L527" s="21">
        <v>0</v>
      </c>
      <c r="M527" s="22">
        <f t="shared" si="8"/>
        <v>12647</v>
      </c>
      <c r="N527" s="23"/>
      <c r="O527" s="23"/>
    </row>
    <row r="528" spans="1:15">
      <c r="A528" s="18">
        <v>487049128</v>
      </c>
      <c r="B528" s="18">
        <v>487</v>
      </c>
      <c r="C528" s="19" t="s">
        <v>285</v>
      </c>
      <c r="D528" s="18">
        <v>49</v>
      </c>
      <c r="E528" s="19" t="s">
        <v>83</v>
      </c>
      <c r="F528" s="18">
        <v>128</v>
      </c>
      <c r="G528" s="19" t="s">
        <v>136</v>
      </c>
      <c r="H528" s="20">
        <v>1</v>
      </c>
      <c r="I528" s="21">
        <v>10708.356587804878</v>
      </c>
      <c r="J528" s="21">
        <v>230</v>
      </c>
      <c r="K528" s="21">
        <v>893</v>
      </c>
      <c r="L528" s="21">
        <v>0</v>
      </c>
      <c r="M528" s="22">
        <f t="shared" si="8"/>
        <v>11831.356587804878</v>
      </c>
      <c r="N528" s="23"/>
      <c r="O528" s="23"/>
    </row>
    <row r="529" spans="1:15">
      <c r="A529" s="18">
        <v>487049149</v>
      </c>
      <c r="B529" s="18">
        <v>487</v>
      </c>
      <c r="C529" s="19" t="s">
        <v>285</v>
      </c>
      <c r="D529" s="18">
        <v>49</v>
      </c>
      <c r="E529" s="19" t="s">
        <v>83</v>
      </c>
      <c r="F529" s="18">
        <v>149</v>
      </c>
      <c r="G529" s="19" t="s">
        <v>88</v>
      </c>
      <c r="H529" s="20">
        <v>1</v>
      </c>
      <c r="I529" s="21">
        <v>8488</v>
      </c>
      <c r="J529" s="21">
        <v>0</v>
      </c>
      <c r="K529" s="21">
        <v>893</v>
      </c>
      <c r="L529" s="21">
        <v>0</v>
      </c>
      <c r="M529" s="22">
        <f t="shared" si="8"/>
        <v>9381</v>
      </c>
      <c r="N529" s="23"/>
      <c r="O529" s="23"/>
    </row>
    <row r="530" spans="1:15">
      <c r="A530" s="18">
        <v>487049153</v>
      </c>
      <c r="B530" s="18">
        <v>487</v>
      </c>
      <c r="C530" s="19" t="s">
        <v>285</v>
      </c>
      <c r="D530" s="18">
        <v>49</v>
      </c>
      <c r="E530" s="19" t="s">
        <v>83</v>
      </c>
      <c r="F530" s="18">
        <v>153</v>
      </c>
      <c r="G530" s="19" t="s">
        <v>120</v>
      </c>
      <c r="H530" s="20">
        <v>1</v>
      </c>
      <c r="I530" s="21">
        <v>9412</v>
      </c>
      <c r="J530" s="21">
        <v>147</v>
      </c>
      <c r="K530" s="21">
        <v>893</v>
      </c>
      <c r="L530" s="21">
        <v>0</v>
      </c>
      <c r="M530" s="22">
        <f t="shared" si="8"/>
        <v>10452</v>
      </c>
      <c r="N530" s="23"/>
      <c r="O530" s="23"/>
    </row>
    <row r="531" spans="1:15">
      <c r="A531" s="18">
        <v>487049160</v>
      </c>
      <c r="B531" s="18">
        <v>487</v>
      </c>
      <c r="C531" s="19" t="s">
        <v>285</v>
      </c>
      <c r="D531" s="18">
        <v>49</v>
      </c>
      <c r="E531" s="19" t="s">
        <v>83</v>
      </c>
      <c r="F531" s="18">
        <v>160</v>
      </c>
      <c r="G531" s="19" t="s">
        <v>148</v>
      </c>
      <c r="H531" s="20">
        <v>1</v>
      </c>
      <c r="I531" s="21">
        <v>11734.013937628073</v>
      </c>
      <c r="J531" s="21">
        <v>408</v>
      </c>
      <c r="K531" s="21">
        <v>893</v>
      </c>
      <c r="L531" s="21">
        <v>0</v>
      </c>
      <c r="M531" s="22">
        <f t="shared" si="8"/>
        <v>13035.013937628073</v>
      </c>
      <c r="N531" s="23"/>
      <c r="O531" s="23"/>
    </row>
    <row r="532" spans="1:15">
      <c r="A532" s="18">
        <v>487049163</v>
      </c>
      <c r="B532" s="18">
        <v>487</v>
      </c>
      <c r="C532" s="19" t="s">
        <v>285</v>
      </c>
      <c r="D532" s="18">
        <v>49</v>
      </c>
      <c r="E532" s="19" t="s">
        <v>83</v>
      </c>
      <c r="F532" s="18">
        <v>163</v>
      </c>
      <c r="G532" s="19" t="s">
        <v>24</v>
      </c>
      <c r="H532" s="20">
        <v>13</v>
      </c>
      <c r="I532" s="21">
        <v>11499</v>
      </c>
      <c r="J532" s="21">
        <v>1</v>
      </c>
      <c r="K532" s="21">
        <v>893</v>
      </c>
      <c r="L532" s="21">
        <v>0</v>
      </c>
      <c r="M532" s="22">
        <f t="shared" si="8"/>
        <v>12393</v>
      </c>
      <c r="N532" s="23"/>
      <c r="O532" s="23"/>
    </row>
    <row r="533" spans="1:15">
      <c r="A533" s="18">
        <v>487049165</v>
      </c>
      <c r="B533" s="18">
        <v>487</v>
      </c>
      <c r="C533" s="19" t="s">
        <v>285</v>
      </c>
      <c r="D533" s="18">
        <v>49</v>
      </c>
      <c r="E533" s="19" t="s">
        <v>83</v>
      </c>
      <c r="F533" s="18">
        <v>165</v>
      </c>
      <c r="G533" s="19" t="s">
        <v>25</v>
      </c>
      <c r="H533" s="20">
        <v>47</v>
      </c>
      <c r="I533" s="21">
        <v>11417</v>
      </c>
      <c r="J533" s="21">
        <v>352</v>
      </c>
      <c r="K533" s="21">
        <v>893</v>
      </c>
      <c r="L533" s="21">
        <v>0</v>
      </c>
      <c r="M533" s="22">
        <f t="shared" si="8"/>
        <v>12662</v>
      </c>
      <c r="N533" s="23"/>
      <c r="O533" s="23"/>
    </row>
    <row r="534" spans="1:15">
      <c r="A534" s="18">
        <v>487049176</v>
      </c>
      <c r="B534" s="18">
        <v>487</v>
      </c>
      <c r="C534" s="19" t="s">
        <v>285</v>
      </c>
      <c r="D534" s="18">
        <v>49</v>
      </c>
      <c r="E534" s="19" t="s">
        <v>83</v>
      </c>
      <c r="F534" s="18">
        <v>176</v>
      </c>
      <c r="G534" s="19" t="s">
        <v>89</v>
      </c>
      <c r="H534" s="20">
        <v>48</v>
      </c>
      <c r="I534" s="21">
        <v>11503</v>
      </c>
      <c r="J534" s="21">
        <v>3586</v>
      </c>
      <c r="K534" s="21">
        <v>893</v>
      </c>
      <c r="L534" s="21">
        <v>0</v>
      </c>
      <c r="M534" s="22">
        <f t="shared" si="8"/>
        <v>15982</v>
      </c>
      <c r="N534" s="23"/>
      <c r="O534" s="23"/>
    </row>
    <row r="535" spans="1:15">
      <c r="A535" s="18">
        <v>487049181</v>
      </c>
      <c r="B535" s="18">
        <v>487</v>
      </c>
      <c r="C535" s="19" t="s">
        <v>285</v>
      </c>
      <c r="D535" s="18">
        <v>49</v>
      </c>
      <c r="E535" s="19" t="s">
        <v>83</v>
      </c>
      <c r="F535" s="18">
        <v>181</v>
      </c>
      <c r="G535" s="19" t="s">
        <v>90</v>
      </c>
      <c r="H535" s="20">
        <v>1</v>
      </c>
      <c r="I535" s="21">
        <v>10336</v>
      </c>
      <c r="J535" s="21">
        <v>300</v>
      </c>
      <c r="K535" s="21">
        <v>893</v>
      </c>
      <c r="L535" s="21">
        <v>0</v>
      </c>
      <c r="M535" s="22">
        <f t="shared" si="8"/>
        <v>11529</v>
      </c>
      <c r="N535" s="23"/>
      <c r="O535" s="23"/>
    </row>
    <row r="536" spans="1:15">
      <c r="A536" s="18">
        <v>487049185</v>
      </c>
      <c r="B536" s="18">
        <v>487</v>
      </c>
      <c r="C536" s="19" t="s">
        <v>285</v>
      </c>
      <c r="D536" s="18">
        <v>49</v>
      </c>
      <c r="E536" s="19" t="s">
        <v>83</v>
      </c>
      <c r="F536" s="18">
        <v>185</v>
      </c>
      <c r="G536" s="19" t="s">
        <v>194</v>
      </c>
      <c r="H536" s="20">
        <v>1</v>
      </c>
      <c r="I536" s="21">
        <v>10750.70839016002</v>
      </c>
      <c r="J536" s="21">
        <v>1466</v>
      </c>
      <c r="K536" s="21">
        <v>893</v>
      </c>
      <c r="L536" s="21">
        <v>0</v>
      </c>
      <c r="M536" s="22">
        <f t="shared" si="8"/>
        <v>13109.70839016002</v>
      </c>
      <c r="N536" s="23"/>
      <c r="O536" s="23"/>
    </row>
    <row r="537" spans="1:15">
      <c r="A537" s="18">
        <v>487049244</v>
      </c>
      <c r="B537" s="18">
        <v>487</v>
      </c>
      <c r="C537" s="19" t="s">
        <v>285</v>
      </c>
      <c r="D537" s="18">
        <v>49</v>
      </c>
      <c r="E537" s="19" t="s">
        <v>83</v>
      </c>
      <c r="F537" s="18">
        <v>244</v>
      </c>
      <c r="G537" s="19" t="s">
        <v>35</v>
      </c>
      <c r="H537" s="20">
        <v>10</v>
      </c>
      <c r="I537" s="21">
        <v>10116</v>
      </c>
      <c r="J537" s="21">
        <v>2806</v>
      </c>
      <c r="K537" s="21">
        <v>893</v>
      </c>
      <c r="L537" s="21">
        <v>0</v>
      </c>
      <c r="M537" s="22">
        <f t="shared" si="8"/>
        <v>13815</v>
      </c>
      <c r="N537" s="23"/>
      <c r="O537" s="23"/>
    </row>
    <row r="538" spans="1:15">
      <c r="A538" s="18">
        <v>487049248</v>
      </c>
      <c r="B538" s="18">
        <v>487</v>
      </c>
      <c r="C538" s="19" t="s">
        <v>285</v>
      </c>
      <c r="D538" s="18">
        <v>49</v>
      </c>
      <c r="E538" s="19" t="s">
        <v>83</v>
      </c>
      <c r="F538" s="18">
        <v>248</v>
      </c>
      <c r="G538" s="19" t="s">
        <v>26</v>
      </c>
      <c r="H538" s="20">
        <v>8</v>
      </c>
      <c r="I538" s="21">
        <v>11317</v>
      </c>
      <c r="J538" s="21">
        <v>734</v>
      </c>
      <c r="K538" s="21">
        <v>893</v>
      </c>
      <c r="L538" s="21">
        <v>0</v>
      </c>
      <c r="M538" s="22">
        <f t="shared" si="8"/>
        <v>12944</v>
      </c>
      <c r="N538" s="23"/>
      <c r="O538" s="23"/>
    </row>
    <row r="539" spans="1:15">
      <c r="A539" s="18">
        <v>487049262</v>
      </c>
      <c r="B539" s="18">
        <v>487</v>
      </c>
      <c r="C539" s="19" t="s">
        <v>285</v>
      </c>
      <c r="D539" s="18">
        <v>49</v>
      </c>
      <c r="E539" s="19" t="s">
        <v>83</v>
      </c>
      <c r="F539" s="18">
        <v>262</v>
      </c>
      <c r="G539" s="19" t="s">
        <v>27</v>
      </c>
      <c r="H539" s="20">
        <v>6</v>
      </c>
      <c r="I539" s="21">
        <v>10464</v>
      </c>
      <c r="J539" s="21">
        <v>3212</v>
      </c>
      <c r="K539" s="21">
        <v>893</v>
      </c>
      <c r="L539" s="21">
        <v>0</v>
      </c>
      <c r="M539" s="22">
        <f t="shared" si="8"/>
        <v>14569</v>
      </c>
      <c r="N539" s="23"/>
      <c r="O539" s="23"/>
    </row>
    <row r="540" spans="1:15">
      <c r="A540" s="18">
        <v>487049274</v>
      </c>
      <c r="B540" s="18">
        <v>487</v>
      </c>
      <c r="C540" s="19" t="s">
        <v>285</v>
      </c>
      <c r="D540" s="18">
        <v>49</v>
      </c>
      <c r="E540" s="19" t="s">
        <v>83</v>
      </c>
      <c r="F540" s="18">
        <v>274</v>
      </c>
      <c r="G540" s="19" t="s">
        <v>69</v>
      </c>
      <c r="H540" s="20">
        <v>184</v>
      </c>
      <c r="I540" s="21">
        <v>11627</v>
      </c>
      <c r="J540" s="21">
        <v>4165</v>
      </c>
      <c r="K540" s="21">
        <v>893</v>
      </c>
      <c r="L540" s="21">
        <v>0</v>
      </c>
      <c r="M540" s="22">
        <f t="shared" si="8"/>
        <v>16685</v>
      </c>
      <c r="N540" s="23"/>
      <c r="O540" s="23"/>
    </row>
    <row r="541" spans="1:15">
      <c r="A541" s="18">
        <v>487049284</v>
      </c>
      <c r="B541" s="18">
        <v>487</v>
      </c>
      <c r="C541" s="19" t="s">
        <v>285</v>
      </c>
      <c r="D541" s="18">
        <v>49</v>
      </c>
      <c r="E541" s="19" t="s">
        <v>83</v>
      </c>
      <c r="F541" s="18">
        <v>284</v>
      </c>
      <c r="G541" s="19" t="s">
        <v>154</v>
      </c>
      <c r="H541" s="20">
        <v>1</v>
      </c>
      <c r="I541" s="21">
        <v>10336</v>
      </c>
      <c r="J541" s="21">
        <v>2964</v>
      </c>
      <c r="K541" s="21">
        <v>893</v>
      </c>
      <c r="L541" s="21">
        <v>0</v>
      </c>
      <c r="M541" s="22">
        <f t="shared" si="8"/>
        <v>14193</v>
      </c>
      <c r="N541" s="23"/>
      <c r="O541" s="23"/>
    </row>
    <row r="542" spans="1:15">
      <c r="A542" s="18">
        <v>487049293</v>
      </c>
      <c r="B542" s="18">
        <v>487</v>
      </c>
      <c r="C542" s="19" t="s">
        <v>285</v>
      </c>
      <c r="D542" s="18">
        <v>49</v>
      </c>
      <c r="E542" s="19" t="s">
        <v>83</v>
      </c>
      <c r="F542" s="18">
        <v>293</v>
      </c>
      <c r="G542" s="19" t="s">
        <v>185</v>
      </c>
      <c r="H542" s="20">
        <v>1</v>
      </c>
      <c r="I542" s="21">
        <v>11059.758094529214</v>
      </c>
      <c r="J542" s="21">
        <v>337</v>
      </c>
      <c r="K542" s="21">
        <v>893</v>
      </c>
      <c r="L542" s="21">
        <v>0</v>
      </c>
      <c r="M542" s="22">
        <f t="shared" si="8"/>
        <v>12289.758094529214</v>
      </c>
      <c r="N542" s="23"/>
      <c r="O542" s="23"/>
    </row>
    <row r="543" spans="1:15">
      <c r="A543" s="18">
        <v>487049308</v>
      </c>
      <c r="B543" s="18">
        <v>487</v>
      </c>
      <c r="C543" s="19" t="s">
        <v>285</v>
      </c>
      <c r="D543" s="18">
        <v>49</v>
      </c>
      <c r="E543" s="19" t="s">
        <v>83</v>
      </c>
      <c r="F543" s="18">
        <v>308</v>
      </c>
      <c r="G543" s="19" t="s">
        <v>28</v>
      </c>
      <c r="H543" s="20">
        <v>3</v>
      </c>
      <c r="I543" s="21">
        <v>12580</v>
      </c>
      <c r="J543" s="21">
        <v>6700</v>
      </c>
      <c r="K543" s="21">
        <v>893</v>
      </c>
      <c r="L543" s="21">
        <v>0</v>
      </c>
      <c r="M543" s="22">
        <f t="shared" si="8"/>
        <v>20173</v>
      </c>
      <c r="N543" s="23"/>
      <c r="O543" s="23"/>
    </row>
    <row r="544" spans="1:15">
      <c r="A544" s="18">
        <v>487049314</v>
      </c>
      <c r="B544" s="18">
        <v>487</v>
      </c>
      <c r="C544" s="19" t="s">
        <v>285</v>
      </c>
      <c r="D544" s="18">
        <v>49</v>
      </c>
      <c r="E544" s="19" t="s">
        <v>83</v>
      </c>
      <c r="F544" s="18">
        <v>314</v>
      </c>
      <c r="G544" s="19" t="s">
        <v>37</v>
      </c>
      <c r="H544" s="20">
        <v>5</v>
      </c>
      <c r="I544" s="21">
        <v>10081</v>
      </c>
      <c r="J544" s="21">
        <v>7487</v>
      </c>
      <c r="K544" s="21">
        <v>893</v>
      </c>
      <c r="L544" s="21">
        <v>0</v>
      </c>
      <c r="M544" s="22">
        <f t="shared" si="8"/>
        <v>18461</v>
      </c>
      <c r="N544" s="23"/>
      <c r="O544" s="23"/>
    </row>
    <row r="545" spans="1:15">
      <c r="A545" s="18">
        <v>487274031</v>
      </c>
      <c r="B545" s="18">
        <v>487</v>
      </c>
      <c r="C545" s="19" t="s">
        <v>285</v>
      </c>
      <c r="D545" s="18">
        <v>274</v>
      </c>
      <c r="E545" s="19" t="s">
        <v>69</v>
      </c>
      <c r="F545" s="18">
        <v>31</v>
      </c>
      <c r="G545" s="19" t="s">
        <v>87</v>
      </c>
      <c r="H545" s="20">
        <v>3</v>
      </c>
      <c r="I545" s="21">
        <v>8367</v>
      </c>
      <c r="J545" s="21">
        <v>3575</v>
      </c>
      <c r="K545" s="21">
        <v>893</v>
      </c>
      <c r="L545" s="21">
        <v>0</v>
      </c>
      <c r="M545" s="22">
        <f t="shared" si="8"/>
        <v>12835</v>
      </c>
      <c r="N545" s="23"/>
      <c r="O545" s="23"/>
    </row>
    <row r="546" spans="1:15">
      <c r="A546" s="18">
        <v>487274035</v>
      </c>
      <c r="B546" s="18">
        <v>487</v>
      </c>
      <c r="C546" s="19" t="s">
        <v>285</v>
      </c>
      <c r="D546" s="18">
        <v>274</v>
      </c>
      <c r="E546" s="19" t="s">
        <v>69</v>
      </c>
      <c r="F546" s="18">
        <v>35</v>
      </c>
      <c r="G546" s="19" t="s">
        <v>19</v>
      </c>
      <c r="H546" s="20">
        <v>23</v>
      </c>
      <c r="I546" s="21">
        <v>10027</v>
      </c>
      <c r="J546" s="21">
        <v>2677</v>
      </c>
      <c r="K546" s="21">
        <v>893</v>
      </c>
      <c r="L546" s="21">
        <v>0</v>
      </c>
      <c r="M546" s="22">
        <f t="shared" si="8"/>
        <v>13597</v>
      </c>
      <c r="N546" s="23"/>
      <c r="O546" s="23"/>
    </row>
    <row r="547" spans="1:15">
      <c r="A547" s="18">
        <v>487274044</v>
      </c>
      <c r="B547" s="18">
        <v>487</v>
      </c>
      <c r="C547" s="19" t="s">
        <v>285</v>
      </c>
      <c r="D547" s="18">
        <v>274</v>
      </c>
      <c r="E547" s="19" t="s">
        <v>69</v>
      </c>
      <c r="F547" s="18">
        <v>44</v>
      </c>
      <c r="G547" s="19" t="s">
        <v>20</v>
      </c>
      <c r="H547" s="20">
        <v>1</v>
      </c>
      <c r="I547" s="21">
        <v>9607</v>
      </c>
      <c r="J547" s="21">
        <v>0</v>
      </c>
      <c r="K547" s="21">
        <v>893</v>
      </c>
      <c r="L547" s="21">
        <v>0</v>
      </c>
      <c r="M547" s="22">
        <f t="shared" si="8"/>
        <v>10500</v>
      </c>
      <c r="N547" s="23"/>
      <c r="O547" s="23"/>
    </row>
    <row r="548" spans="1:15">
      <c r="A548" s="18">
        <v>487274046</v>
      </c>
      <c r="B548" s="18">
        <v>487</v>
      </c>
      <c r="C548" s="19" t="s">
        <v>285</v>
      </c>
      <c r="D548" s="18">
        <v>274</v>
      </c>
      <c r="E548" s="19" t="s">
        <v>69</v>
      </c>
      <c r="F548" s="18">
        <v>46</v>
      </c>
      <c r="G548" s="19" t="s">
        <v>101</v>
      </c>
      <c r="H548" s="20">
        <v>2</v>
      </c>
      <c r="I548" s="21">
        <v>12733</v>
      </c>
      <c r="J548" s="21">
        <v>6782</v>
      </c>
      <c r="K548" s="21">
        <v>893</v>
      </c>
      <c r="L548" s="21">
        <v>0</v>
      </c>
      <c r="M548" s="22">
        <f t="shared" si="8"/>
        <v>20408</v>
      </c>
      <c r="N548" s="23"/>
      <c r="O548" s="23"/>
    </row>
    <row r="549" spans="1:15">
      <c r="A549" s="18">
        <v>487274048</v>
      </c>
      <c r="B549" s="18">
        <v>487</v>
      </c>
      <c r="C549" s="19" t="s">
        <v>285</v>
      </c>
      <c r="D549" s="18">
        <v>274</v>
      </c>
      <c r="E549" s="19" t="s">
        <v>69</v>
      </c>
      <c r="F549" s="18">
        <v>48</v>
      </c>
      <c r="G549" s="19" t="s">
        <v>232</v>
      </c>
      <c r="H549" s="20">
        <v>1</v>
      </c>
      <c r="I549" s="21">
        <v>8476</v>
      </c>
      <c r="J549" s="21">
        <v>6016</v>
      </c>
      <c r="K549" s="21">
        <v>893</v>
      </c>
      <c r="L549" s="21">
        <v>0</v>
      </c>
      <c r="M549" s="22">
        <f t="shared" si="8"/>
        <v>15385</v>
      </c>
      <c r="N549" s="23"/>
      <c r="O549" s="23"/>
    </row>
    <row r="550" spans="1:15">
      <c r="A550" s="18">
        <v>487274049</v>
      </c>
      <c r="B550" s="18">
        <v>487</v>
      </c>
      <c r="C550" s="19" t="s">
        <v>285</v>
      </c>
      <c r="D550" s="18">
        <v>274</v>
      </c>
      <c r="E550" s="19" t="s">
        <v>69</v>
      </c>
      <c r="F550" s="18">
        <v>49</v>
      </c>
      <c r="G550" s="19" t="s">
        <v>83</v>
      </c>
      <c r="H550" s="20">
        <v>114</v>
      </c>
      <c r="I550" s="21">
        <v>11334</v>
      </c>
      <c r="J550" s="21">
        <v>13382</v>
      </c>
      <c r="K550" s="21">
        <v>893</v>
      </c>
      <c r="L550" s="21">
        <v>0</v>
      </c>
      <c r="M550" s="22">
        <f t="shared" si="8"/>
        <v>25609</v>
      </c>
      <c r="N550" s="23"/>
      <c r="O550" s="23"/>
    </row>
    <row r="551" spans="1:15">
      <c r="A551" s="18">
        <v>487274050</v>
      </c>
      <c r="B551" s="18">
        <v>487</v>
      </c>
      <c r="C551" s="19" t="s">
        <v>285</v>
      </c>
      <c r="D551" s="18">
        <v>274</v>
      </c>
      <c r="E551" s="19" t="s">
        <v>69</v>
      </c>
      <c r="F551" s="18">
        <v>50</v>
      </c>
      <c r="G551" s="19" t="s">
        <v>102</v>
      </c>
      <c r="H551" s="20">
        <v>1</v>
      </c>
      <c r="I551" s="21">
        <v>9851.2131995215896</v>
      </c>
      <c r="J551" s="21">
        <v>3400</v>
      </c>
      <c r="K551" s="21">
        <v>893</v>
      </c>
      <c r="L551" s="21">
        <v>0</v>
      </c>
      <c r="M551" s="22">
        <f t="shared" si="8"/>
        <v>14144.21319952159</v>
      </c>
      <c r="N551" s="23"/>
      <c r="O551" s="23"/>
    </row>
    <row r="552" spans="1:15">
      <c r="A552" s="18">
        <v>487274057</v>
      </c>
      <c r="B552" s="18">
        <v>487</v>
      </c>
      <c r="C552" s="19" t="s">
        <v>285</v>
      </c>
      <c r="D552" s="18">
        <v>274</v>
      </c>
      <c r="E552" s="19" t="s">
        <v>69</v>
      </c>
      <c r="F552" s="18">
        <v>57</v>
      </c>
      <c r="G552" s="19" t="s">
        <v>21</v>
      </c>
      <c r="H552" s="20">
        <v>8</v>
      </c>
      <c r="I552" s="21">
        <v>11313</v>
      </c>
      <c r="J552" s="21">
        <v>173</v>
      </c>
      <c r="K552" s="21">
        <v>893</v>
      </c>
      <c r="L552" s="21">
        <v>0</v>
      </c>
      <c r="M552" s="22">
        <f t="shared" si="8"/>
        <v>12379</v>
      </c>
      <c r="N552" s="23"/>
      <c r="O552" s="23"/>
    </row>
    <row r="553" spans="1:15">
      <c r="A553" s="18">
        <v>487274093</v>
      </c>
      <c r="B553" s="18">
        <v>487</v>
      </c>
      <c r="C553" s="19" t="s">
        <v>285</v>
      </c>
      <c r="D553" s="18">
        <v>274</v>
      </c>
      <c r="E553" s="19" t="s">
        <v>69</v>
      </c>
      <c r="F553" s="18">
        <v>93</v>
      </c>
      <c r="G553" s="19" t="s">
        <v>22</v>
      </c>
      <c r="H553" s="20">
        <v>44</v>
      </c>
      <c r="I553" s="21">
        <v>10974</v>
      </c>
      <c r="J553" s="21">
        <v>0</v>
      </c>
      <c r="K553" s="21">
        <v>893</v>
      </c>
      <c r="L553" s="21">
        <v>0</v>
      </c>
      <c r="M553" s="22">
        <f t="shared" si="8"/>
        <v>11867</v>
      </c>
      <c r="N553" s="23"/>
      <c r="O553" s="23"/>
    </row>
    <row r="554" spans="1:15">
      <c r="A554" s="18">
        <v>487274128</v>
      </c>
      <c r="B554" s="18">
        <v>487</v>
      </c>
      <c r="C554" s="19" t="s">
        <v>285</v>
      </c>
      <c r="D554" s="18">
        <v>274</v>
      </c>
      <c r="E554" s="19" t="s">
        <v>69</v>
      </c>
      <c r="F554" s="18">
        <v>128</v>
      </c>
      <c r="G554" s="19" t="s">
        <v>136</v>
      </c>
      <c r="H554" s="20">
        <v>2</v>
      </c>
      <c r="I554" s="21">
        <v>8346</v>
      </c>
      <c r="J554" s="21">
        <v>179</v>
      </c>
      <c r="K554" s="21">
        <v>893</v>
      </c>
      <c r="L554" s="21">
        <v>0</v>
      </c>
      <c r="M554" s="22">
        <f t="shared" si="8"/>
        <v>9418</v>
      </c>
      <c r="N554" s="23"/>
      <c r="O554" s="23"/>
    </row>
    <row r="555" spans="1:15">
      <c r="A555" s="18">
        <v>487274149</v>
      </c>
      <c r="B555" s="18">
        <v>487</v>
      </c>
      <c r="C555" s="19" t="s">
        <v>285</v>
      </c>
      <c r="D555" s="18">
        <v>274</v>
      </c>
      <c r="E555" s="19" t="s">
        <v>69</v>
      </c>
      <c r="F555" s="18">
        <v>149</v>
      </c>
      <c r="G555" s="19" t="s">
        <v>88</v>
      </c>
      <c r="H555" s="20">
        <v>2</v>
      </c>
      <c r="I555" s="21">
        <v>8476</v>
      </c>
      <c r="J555" s="21">
        <v>0</v>
      </c>
      <c r="K555" s="21">
        <v>893</v>
      </c>
      <c r="L555" s="21">
        <v>0</v>
      </c>
      <c r="M555" s="22">
        <f t="shared" si="8"/>
        <v>9369</v>
      </c>
      <c r="N555" s="23"/>
      <c r="O555" s="23"/>
    </row>
    <row r="556" spans="1:15">
      <c r="A556" s="18">
        <v>487274163</v>
      </c>
      <c r="B556" s="18">
        <v>487</v>
      </c>
      <c r="C556" s="19" t="s">
        <v>285</v>
      </c>
      <c r="D556" s="18">
        <v>274</v>
      </c>
      <c r="E556" s="19" t="s">
        <v>69</v>
      </c>
      <c r="F556" s="18">
        <v>163</v>
      </c>
      <c r="G556" s="19" t="s">
        <v>24</v>
      </c>
      <c r="H556" s="20">
        <v>10</v>
      </c>
      <c r="I556" s="21">
        <v>12126</v>
      </c>
      <c r="J556" s="21">
        <v>1</v>
      </c>
      <c r="K556" s="21">
        <v>893</v>
      </c>
      <c r="L556" s="21">
        <v>0</v>
      </c>
      <c r="M556" s="22">
        <f t="shared" si="8"/>
        <v>13020</v>
      </c>
      <c r="N556" s="23"/>
      <c r="O556" s="23"/>
    </row>
    <row r="557" spans="1:15">
      <c r="A557" s="18">
        <v>487274165</v>
      </c>
      <c r="B557" s="18">
        <v>487</v>
      </c>
      <c r="C557" s="19" t="s">
        <v>285</v>
      </c>
      <c r="D557" s="18">
        <v>274</v>
      </c>
      <c r="E557" s="19" t="s">
        <v>69</v>
      </c>
      <c r="F557" s="18">
        <v>165</v>
      </c>
      <c r="G557" s="19" t="s">
        <v>25</v>
      </c>
      <c r="H557" s="20">
        <v>57</v>
      </c>
      <c r="I557" s="21">
        <v>10816</v>
      </c>
      <c r="J557" s="21">
        <v>333</v>
      </c>
      <c r="K557" s="21">
        <v>893</v>
      </c>
      <c r="L557" s="21">
        <v>0</v>
      </c>
      <c r="M557" s="22">
        <f t="shared" si="8"/>
        <v>12042</v>
      </c>
      <c r="N557" s="23"/>
      <c r="O557" s="23"/>
    </row>
    <row r="558" spans="1:15">
      <c r="A558" s="18">
        <v>487274176</v>
      </c>
      <c r="B558" s="18">
        <v>487</v>
      </c>
      <c r="C558" s="19" t="s">
        <v>285</v>
      </c>
      <c r="D558" s="18">
        <v>274</v>
      </c>
      <c r="E558" s="19" t="s">
        <v>69</v>
      </c>
      <c r="F558" s="18">
        <v>176</v>
      </c>
      <c r="G558" s="19" t="s">
        <v>89</v>
      </c>
      <c r="H558" s="20">
        <v>34</v>
      </c>
      <c r="I558" s="21">
        <v>11085</v>
      </c>
      <c r="J558" s="21">
        <v>3456</v>
      </c>
      <c r="K558" s="21">
        <v>893</v>
      </c>
      <c r="L558" s="21">
        <v>0</v>
      </c>
      <c r="M558" s="22">
        <f t="shared" si="8"/>
        <v>15434</v>
      </c>
      <c r="N558" s="23"/>
      <c r="O558" s="23"/>
    </row>
    <row r="559" spans="1:15">
      <c r="A559" s="18">
        <v>487274178</v>
      </c>
      <c r="B559" s="18">
        <v>487</v>
      </c>
      <c r="C559" s="19" t="s">
        <v>285</v>
      </c>
      <c r="D559" s="18">
        <v>274</v>
      </c>
      <c r="E559" s="19" t="s">
        <v>69</v>
      </c>
      <c r="F559" s="18">
        <v>178</v>
      </c>
      <c r="G559" s="19" t="s">
        <v>234</v>
      </c>
      <c r="H559" s="20">
        <v>1</v>
      </c>
      <c r="I559" s="21">
        <v>9640.6349348179847</v>
      </c>
      <c r="J559" s="21">
        <v>782</v>
      </c>
      <c r="K559" s="21">
        <v>893</v>
      </c>
      <c r="L559" s="21">
        <v>0</v>
      </c>
      <c r="M559" s="22">
        <f t="shared" si="8"/>
        <v>11315.634934817985</v>
      </c>
      <c r="N559" s="23"/>
      <c r="O559" s="23"/>
    </row>
    <row r="560" spans="1:15">
      <c r="A560" s="18">
        <v>487274181</v>
      </c>
      <c r="B560" s="18">
        <v>487</v>
      </c>
      <c r="C560" s="19" t="s">
        <v>285</v>
      </c>
      <c r="D560" s="18">
        <v>274</v>
      </c>
      <c r="E560" s="19" t="s">
        <v>69</v>
      </c>
      <c r="F560" s="18">
        <v>181</v>
      </c>
      <c r="G560" s="19" t="s">
        <v>90</v>
      </c>
      <c r="H560" s="20">
        <v>1</v>
      </c>
      <c r="I560" s="21">
        <v>10635.401612858141</v>
      </c>
      <c r="J560" s="21">
        <v>309</v>
      </c>
      <c r="K560" s="21">
        <v>893</v>
      </c>
      <c r="L560" s="21">
        <v>0</v>
      </c>
      <c r="M560" s="22">
        <f t="shared" si="8"/>
        <v>11837.401612858141</v>
      </c>
      <c r="N560" s="23"/>
      <c r="O560" s="23"/>
    </row>
    <row r="561" spans="1:15">
      <c r="A561" s="18">
        <v>487274207</v>
      </c>
      <c r="B561" s="18">
        <v>487</v>
      </c>
      <c r="C561" s="19" t="s">
        <v>285</v>
      </c>
      <c r="D561" s="18">
        <v>274</v>
      </c>
      <c r="E561" s="19" t="s">
        <v>69</v>
      </c>
      <c r="F561" s="18">
        <v>207</v>
      </c>
      <c r="G561" s="19" t="s">
        <v>33</v>
      </c>
      <c r="H561" s="20">
        <v>2</v>
      </c>
      <c r="I561" s="21">
        <v>12733</v>
      </c>
      <c r="J561" s="21">
        <v>7792</v>
      </c>
      <c r="K561" s="21">
        <v>893</v>
      </c>
      <c r="L561" s="21">
        <v>0</v>
      </c>
      <c r="M561" s="22">
        <f t="shared" si="8"/>
        <v>21418</v>
      </c>
      <c r="N561" s="23"/>
      <c r="O561" s="23"/>
    </row>
    <row r="562" spans="1:15">
      <c r="A562" s="18">
        <v>487274229</v>
      </c>
      <c r="B562" s="18">
        <v>487</v>
      </c>
      <c r="C562" s="19" t="s">
        <v>285</v>
      </c>
      <c r="D562" s="18">
        <v>274</v>
      </c>
      <c r="E562" s="19" t="s">
        <v>69</v>
      </c>
      <c r="F562" s="18">
        <v>229</v>
      </c>
      <c r="G562" s="19" t="s">
        <v>109</v>
      </c>
      <c r="H562" s="20">
        <v>1</v>
      </c>
      <c r="I562" s="21">
        <v>8476</v>
      </c>
      <c r="J562" s="21">
        <v>1093</v>
      </c>
      <c r="K562" s="21">
        <v>893</v>
      </c>
      <c r="L562" s="21">
        <v>0</v>
      </c>
      <c r="M562" s="22">
        <f t="shared" si="8"/>
        <v>10462</v>
      </c>
      <c r="N562" s="23"/>
      <c r="O562" s="23"/>
    </row>
    <row r="563" spans="1:15">
      <c r="A563" s="18">
        <v>487274244</v>
      </c>
      <c r="B563" s="18">
        <v>487</v>
      </c>
      <c r="C563" s="19" t="s">
        <v>285</v>
      </c>
      <c r="D563" s="18">
        <v>274</v>
      </c>
      <c r="E563" s="19" t="s">
        <v>69</v>
      </c>
      <c r="F563" s="18">
        <v>244</v>
      </c>
      <c r="G563" s="19" t="s">
        <v>35</v>
      </c>
      <c r="H563" s="20">
        <v>8</v>
      </c>
      <c r="I563" s="21">
        <v>9595</v>
      </c>
      <c r="J563" s="21">
        <v>2661</v>
      </c>
      <c r="K563" s="21">
        <v>893</v>
      </c>
      <c r="L563" s="21">
        <v>0</v>
      </c>
      <c r="M563" s="22">
        <f t="shared" si="8"/>
        <v>13149</v>
      </c>
      <c r="N563" s="23"/>
      <c r="O563" s="23"/>
    </row>
    <row r="564" spans="1:15">
      <c r="A564" s="18">
        <v>487274248</v>
      </c>
      <c r="B564" s="18">
        <v>487</v>
      </c>
      <c r="C564" s="19" t="s">
        <v>285</v>
      </c>
      <c r="D564" s="18">
        <v>274</v>
      </c>
      <c r="E564" s="19" t="s">
        <v>69</v>
      </c>
      <c r="F564" s="18">
        <v>248</v>
      </c>
      <c r="G564" s="19" t="s">
        <v>26</v>
      </c>
      <c r="H564" s="20">
        <v>3</v>
      </c>
      <c r="I564" s="21">
        <v>8796</v>
      </c>
      <c r="J564" s="21">
        <v>570</v>
      </c>
      <c r="K564" s="21">
        <v>893</v>
      </c>
      <c r="L564" s="21">
        <v>0</v>
      </c>
      <c r="M564" s="22">
        <f t="shared" si="8"/>
        <v>10259</v>
      </c>
      <c r="N564" s="23"/>
      <c r="O564" s="23"/>
    </row>
    <row r="565" spans="1:15">
      <c r="A565" s="18">
        <v>487274262</v>
      </c>
      <c r="B565" s="18">
        <v>487</v>
      </c>
      <c r="C565" s="19" t="s">
        <v>285</v>
      </c>
      <c r="D565" s="18">
        <v>274</v>
      </c>
      <c r="E565" s="19" t="s">
        <v>69</v>
      </c>
      <c r="F565" s="18">
        <v>262</v>
      </c>
      <c r="G565" s="19" t="s">
        <v>27</v>
      </c>
      <c r="H565" s="20">
        <v>7</v>
      </c>
      <c r="I565" s="21">
        <v>11437</v>
      </c>
      <c r="J565" s="21">
        <v>3510</v>
      </c>
      <c r="K565" s="21">
        <v>893</v>
      </c>
      <c r="L565" s="21">
        <v>0</v>
      </c>
      <c r="M565" s="22">
        <f t="shared" si="8"/>
        <v>15840</v>
      </c>
      <c r="N565" s="23"/>
      <c r="O565" s="23"/>
    </row>
    <row r="566" spans="1:15">
      <c r="A566" s="18">
        <v>487274274</v>
      </c>
      <c r="B566" s="18">
        <v>487</v>
      </c>
      <c r="C566" s="19" t="s">
        <v>285</v>
      </c>
      <c r="D566" s="18">
        <v>274</v>
      </c>
      <c r="E566" s="19" t="s">
        <v>69</v>
      </c>
      <c r="F566" s="18">
        <v>274</v>
      </c>
      <c r="G566" s="19" t="s">
        <v>69</v>
      </c>
      <c r="H566" s="20">
        <v>329</v>
      </c>
      <c r="I566" s="21">
        <v>11370</v>
      </c>
      <c r="J566" s="21">
        <v>4073</v>
      </c>
      <c r="K566" s="21">
        <v>893</v>
      </c>
      <c r="L566" s="21">
        <v>0</v>
      </c>
      <c r="M566" s="22">
        <f t="shared" si="8"/>
        <v>16336</v>
      </c>
      <c r="N566" s="23"/>
      <c r="O566" s="23"/>
    </row>
    <row r="567" spans="1:15">
      <c r="A567" s="18">
        <v>487274285</v>
      </c>
      <c r="B567" s="18">
        <v>487</v>
      </c>
      <c r="C567" s="19" t="s">
        <v>285</v>
      </c>
      <c r="D567" s="18">
        <v>274</v>
      </c>
      <c r="E567" s="19" t="s">
        <v>69</v>
      </c>
      <c r="F567" s="18">
        <v>285</v>
      </c>
      <c r="G567" s="19" t="s">
        <v>36</v>
      </c>
      <c r="H567" s="20">
        <v>2</v>
      </c>
      <c r="I567" s="21">
        <v>8476</v>
      </c>
      <c r="J567" s="21">
        <v>2394</v>
      </c>
      <c r="K567" s="21">
        <v>893</v>
      </c>
      <c r="L567" s="21">
        <v>0</v>
      </c>
      <c r="M567" s="22">
        <f t="shared" si="8"/>
        <v>11763</v>
      </c>
      <c r="N567" s="23"/>
      <c r="O567" s="23"/>
    </row>
    <row r="568" spans="1:15">
      <c r="A568" s="18">
        <v>487274308</v>
      </c>
      <c r="B568" s="18">
        <v>487</v>
      </c>
      <c r="C568" s="19" t="s">
        <v>285</v>
      </c>
      <c r="D568" s="18">
        <v>274</v>
      </c>
      <c r="E568" s="19" t="s">
        <v>69</v>
      </c>
      <c r="F568" s="18">
        <v>308</v>
      </c>
      <c r="G568" s="19" t="s">
        <v>28</v>
      </c>
      <c r="H568" s="20">
        <v>2</v>
      </c>
      <c r="I568" s="21">
        <v>11982</v>
      </c>
      <c r="J568" s="21">
        <v>6381</v>
      </c>
      <c r="K568" s="21">
        <v>893</v>
      </c>
      <c r="L568" s="21">
        <v>0</v>
      </c>
      <c r="M568" s="22">
        <f t="shared" si="8"/>
        <v>19256</v>
      </c>
      <c r="N568" s="23"/>
      <c r="O568" s="23"/>
    </row>
    <row r="569" spans="1:15">
      <c r="A569" s="18">
        <v>487274314</v>
      </c>
      <c r="B569" s="18">
        <v>487</v>
      </c>
      <c r="C569" s="19" t="s">
        <v>285</v>
      </c>
      <c r="D569" s="18">
        <v>274</v>
      </c>
      <c r="E569" s="19" t="s">
        <v>69</v>
      </c>
      <c r="F569" s="18">
        <v>314</v>
      </c>
      <c r="G569" s="19" t="s">
        <v>37</v>
      </c>
      <c r="H569" s="20">
        <v>2</v>
      </c>
      <c r="I569" s="21">
        <v>10605</v>
      </c>
      <c r="J569" s="21">
        <v>7876</v>
      </c>
      <c r="K569" s="21">
        <v>893</v>
      </c>
      <c r="L569" s="21">
        <v>0</v>
      </c>
      <c r="M569" s="22">
        <f t="shared" si="8"/>
        <v>19374</v>
      </c>
      <c r="N569" s="23"/>
      <c r="O569" s="23"/>
    </row>
    <row r="570" spans="1:15">
      <c r="A570" s="18">
        <v>487274347</v>
      </c>
      <c r="B570" s="18">
        <v>487</v>
      </c>
      <c r="C570" s="19" t="s">
        <v>285</v>
      </c>
      <c r="D570" s="18">
        <v>274</v>
      </c>
      <c r="E570" s="19" t="s">
        <v>69</v>
      </c>
      <c r="F570" s="18">
        <v>347</v>
      </c>
      <c r="G570" s="19" t="s">
        <v>93</v>
      </c>
      <c r="H570" s="20">
        <v>4</v>
      </c>
      <c r="I570" s="21">
        <v>12177</v>
      </c>
      <c r="J570" s="21">
        <v>4499</v>
      </c>
      <c r="K570" s="21">
        <v>893</v>
      </c>
      <c r="L570" s="21">
        <v>0</v>
      </c>
      <c r="M570" s="22">
        <f t="shared" si="8"/>
        <v>17569</v>
      </c>
      <c r="N570" s="23"/>
      <c r="O570" s="23"/>
    </row>
    <row r="571" spans="1:15">
      <c r="A571" s="18">
        <v>488219001</v>
      </c>
      <c r="B571" s="18">
        <v>488</v>
      </c>
      <c r="C571" s="19" t="s">
        <v>286</v>
      </c>
      <c r="D571" s="18">
        <v>219</v>
      </c>
      <c r="E571" s="19" t="s">
        <v>287</v>
      </c>
      <c r="F571" s="18">
        <v>1</v>
      </c>
      <c r="G571" s="19" t="s">
        <v>66</v>
      </c>
      <c r="H571" s="20">
        <v>36</v>
      </c>
      <c r="I571" s="21">
        <v>9179</v>
      </c>
      <c r="J571" s="21">
        <v>2315</v>
      </c>
      <c r="K571" s="21">
        <v>893</v>
      </c>
      <c r="L571" s="21">
        <v>0</v>
      </c>
      <c r="M571" s="22">
        <f t="shared" si="8"/>
        <v>12387</v>
      </c>
      <c r="N571" s="23"/>
      <c r="O571" s="23"/>
    </row>
    <row r="572" spans="1:15">
      <c r="A572" s="18">
        <v>488219035</v>
      </c>
      <c r="B572" s="18">
        <v>488</v>
      </c>
      <c r="C572" s="19" t="s">
        <v>286</v>
      </c>
      <c r="D572" s="18">
        <v>219</v>
      </c>
      <c r="E572" s="19" t="s">
        <v>287</v>
      </c>
      <c r="F572" s="18">
        <v>35</v>
      </c>
      <c r="G572" s="19" t="s">
        <v>19</v>
      </c>
      <c r="H572" s="20">
        <v>2</v>
      </c>
      <c r="I572" s="21">
        <v>14302</v>
      </c>
      <c r="J572" s="21">
        <v>3818</v>
      </c>
      <c r="K572" s="21">
        <v>893</v>
      </c>
      <c r="L572" s="21">
        <v>0</v>
      </c>
      <c r="M572" s="22">
        <f t="shared" si="8"/>
        <v>19013</v>
      </c>
      <c r="N572" s="23"/>
      <c r="O572" s="23"/>
    </row>
    <row r="573" spans="1:15">
      <c r="A573" s="18">
        <v>488219040</v>
      </c>
      <c r="B573" s="18">
        <v>488</v>
      </c>
      <c r="C573" s="19" t="s">
        <v>286</v>
      </c>
      <c r="D573" s="18">
        <v>219</v>
      </c>
      <c r="E573" s="19" t="s">
        <v>287</v>
      </c>
      <c r="F573" s="18">
        <v>40</v>
      </c>
      <c r="G573" s="19" t="s">
        <v>100</v>
      </c>
      <c r="H573" s="20">
        <v>18</v>
      </c>
      <c r="I573" s="21">
        <v>10219</v>
      </c>
      <c r="J573" s="21">
        <v>2247</v>
      </c>
      <c r="K573" s="21">
        <v>893</v>
      </c>
      <c r="L573" s="21">
        <v>0</v>
      </c>
      <c r="M573" s="22">
        <f t="shared" si="8"/>
        <v>13359</v>
      </c>
      <c r="N573" s="23"/>
      <c r="O573" s="23"/>
    </row>
    <row r="574" spans="1:15">
      <c r="A574" s="18">
        <v>488219044</v>
      </c>
      <c r="B574" s="18">
        <v>488</v>
      </c>
      <c r="C574" s="19" t="s">
        <v>286</v>
      </c>
      <c r="D574" s="18">
        <v>219</v>
      </c>
      <c r="E574" s="19" t="s">
        <v>287</v>
      </c>
      <c r="F574" s="18">
        <v>44</v>
      </c>
      <c r="G574" s="19" t="s">
        <v>20</v>
      </c>
      <c r="H574" s="20">
        <v>67</v>
      </c>
      <c r="I574" s="21">
        <v>10553</v>
      </c>
      <c r="J574" s="21">
        <v>0</v>
      </c>
      <c r="K574" s="21">
        <v>893</v>
      </c>
      <c r="L574" s="21">
        <v>0</v>
      </c>
      <c r="M574" s="22">
        <f t="shared" si="8"/>
        <v>11446</v>
      </c>
      <c r="N574" s="23"/>
      <c r="O574" s="23"/>
    </row>
    <row r="575" spans="1:15">
      <c r="A575" s="18">
        <v>488219050</v>
      </c>
      <c r="B575" s="18">
        <v>488</v>
      </c>
      <c r="C575" s="19" t="s">
        <v>286</v>
      </c>
      <c r="D575" s="18">
        <v>219</v>
      </c>
      <c r="E575" s="19" t="s">
        <v>287</v>
      </c>
      <c r="F575" s="18">
        <v>50</v>
      </c>
      <c r="G575" s="19" t="s">
        <v>102</v>
      </c>
      <c r="H575" s="20">
        <v>1</v>
      </c>
      <c r="I575" s="21">
        <v>9981</v>
      </c>
      <c r="J575" s="21">
        <v>3444</v>
      </c>
      <c r="K575" s="21">
        <v>893</v>
      </c>
      <c r="L575" s="21">
        <v>0</v>
      </c>
      <c r="M575" s="22">
        <f t="shared" si="8"/>
        <v>14318</v>
      </c>
      <c r="N575" s="23"/>
      <c r="O575" s="23"/>
    </row>
    <row r="576" spans="1:15">
      <c r="A576" s="18">
        <v>488219065</v>
      </c>
      <c r="B576" s="18">
        <v>488</v>
      </c>
      <c r="C576" s="19" t="s">
        <v>286</v>
      </c>
      <c r="D576" s="18">
        <v>219</v>
      </c>
      <c r="E576" s="19" t="s">
        <v>287</v>
      </c>
      <c r="F576" s="18">
        <v>65</v>
      </c>
      <c r="G576" s="19" t="s">
        <v>288</v>
      </c>
      <c r="H576" s="20">
        <v>1</v>
      </c>
      <c r="I576" s="21">
        <v>9981</v>
      </c>
      <c r="J576" s="21">
        <v>4284</v>
      </c>
      <c r="K576" s="21">
        <v>893</v>
      </c>
      <c r="L576" s="21">
        <v>0</v>
      </c>
      <c r="M576" s="22">
        <f t="shared" si="8"/>
        <v>15158</v>
      </c>
      <c r="N576" s="23"/>
      <c r="O576" s="23"/>
    </row>
    <row r="577" spans="1:15">
      <c r="A577" s="18">
        <v>488219082</v>
      </c>
      <c r="B577" s="18">
        <v>488</v>
      </c>
      <c r="C577" s="19" t="s">
        <v>286</v>
      </c>
      <c r="D577" s="18">
        <v>219</v>
      </c>
      <c r="E577" s="19" t="s">
        <v>287</v>
      </c>
      <c r="F577" s="18">
        <v>82</v>
      </c>
      <c r="G577" s="19" t="s">
        <v>268</v>
      </c>
      <c r="H577" s="20">
        <v>9</v>
      </c>
      <c r="I577" s="21">
        <v>9634</v>
      </c>
      <c r="J577" s="21">
        <v>2196</v>
      </c>
      <c r="K577" s="21">
        <v>893</v>
      </c>
      <c r="L577" s="21">
        <v>0</v>
      </c>
      <c r="M577" s="22">
        <f t="shared" si="8"/>
        <v>12723</v>
      </c>
      <c r="N577" s="23"/>
      <c r="O577" s="23"/>
    </row>
    <row r="578" spans="1:15">
      <c r="A578" s="18">
        <v>488219083</v>
      </c>
      <c r="B578" s="18">
        <v>488</v>
      </c>
      <c r="C578" s="19" t="s">
        <v>286</v>
      </c>
      <c r="D578" s="18">
        <v>219</v>
      </c>
      <c r="E578" s="19" t="s">
        <v>287</v>
      </c>
      <c r="F578" s="18">
        <v>83</v>
      </c>
      <c r="G578" s="19" t="s">
        <v>269</v>
      </c>
      <c r="H578" s="20">
        <v>5</v>
      </c>
      <c r="I578" s="21">
        <v>8583</v>
      </c>
      <c r="J578" s="21">
        <v>410</v>
      </c>
      <c r="K578" s="21">
        <v>893</v>
      </c>
      <c r="L578" s="21">
        <v>0</v>
      </c>
      <c r="M578" s="22">
        <f t="shared" si="8"/>
        <v>9886</v>
      </c>
      <c r="N578" s="23"/>
      <c r="O578" s="23"/>
    </row>
    <row r="579" spans="1:15">
      <c r="A579" s="18">
        <v>488219122</v>
      </c>
      <c r="B579" s="18">
        <v>488</v>
      </c>
      <c r="C579" s="19" t="s">
        <v>286</v>
      </c>
      <c r="D579" s="18">
        <v>219</v>
      </c>
      <c r="E579" s="19" t="s">
        <v>287</v>
      </c>
      <c r="F579" s="18">
        <v>122</v>
      </c>
      <c r="G579" s="19" t="s">
        <v>289</v>
      </c>
      <c r="H579" s="20">
        <v>32</v>
      </c>
      <c r="I579" s="21">
        <v>9044</v>
      </c>
      <c r="J579" s="21">
        <v>2275</v>
      </c>
      <c r="K579" s="21">
        <v>893</v>
      </c>
      <c r="L579" s="21">
        <v>0</v>
      </c>
      <c r="M579" s="22">
        <f t="shared" si="8"/>
        <v>12212</v>
      </c>
      <c r="N579" s="23"/>
      <c r="O579" s="23"/>
    </row>
    <row r="580" spans="1:15">
      <c r="A580" s="18">
        <v>488219131</v>
      </c>
      <c r="B580" s="18">
        <v>488</v>
      </c>
      <c r="C580" s="19" t="s">
        <v>286</v>
      </c>
      <c r="D580" s="18">
        <v>219</v>
      </c>
      <c r="E580" s="19" t="s">
        <v>287</v>
      </c>
      <c r="F580" s="18">
        <v>131</v>
      </c>
      <c r="G580" s="19" t="s">
        <v>290</v>
      </c>
      <c r="H580" s="20">
        <v>13</v>
      </c>
      <c r="I580" s="21">
        <v>9208</v>
      </c>
      <c r="J580" s="21">
        <v>1972</v>
      </c>
      <c r="K580" s="21">
        <v>893</v>
      </c>
      <c r="L580" s="21">
        <v>0</v>
      </c>
      <c r="M580" s="22">
        <f t="shared" si="8"/>
        <v>12073</v>
      </c>
      <c r="N580" s="23"/>
      <c r="O580" s="23"/>
    </row>
    <row r="581" spans="1:15">
      <c r="A581" s="18">
        <v>488219133</v>
      </c>
      <c r="B581" s="18">
        <v>488</v>
      </c>
      <c r="C581" s="19" t="s">
        <v>286</v>
      </c>
      <c r="D581" s="18">
        <v>219</v>
      </c>
      <c r="E581" s="19" t="s">
        <v>287</v>
      </c>
      <c r="F581" s="18">
        <v>133</v>
      </c>
      <c r="G581" s="19" t="s">
        <v>68</v>
      </c>
      <c r="H581" s="20">
        <v>17</v>
      </c>
      <c r="I581" s="21">
        <v>9667</v>
      </c>
      <c r="J581" s="21">
        <v>2048</v>
      </c>
      <c r="K581" s="21">
        <v>893</v>
      </c>
      <c r="L581" s="21">
        <v>0</v>
      </c>
      <c r="M581" s="22">
        <f t="shared" si="8"/>
        <v>12608</v>
      </c>
      <c r="N581" s="23"/>
      <c r="O581" s="23"/>
    </row>
    <row r="582" spans="1:15">
      <c r="A582" s="18">
        <v>488219142</v>
      </c>
      <c r="B582" s="18">
        <v>488</v>
      </c>
      <c r="C582" s="19" t="s">
        <v>286</v>
      </c>
      <c r="D582" s="18">
        <v>219</v>
      </c>
      <c r="E582" s="19" t="s">
        <v>287</v>
      </c>
      <c r="F582" s="18">
        <v>142</v>
      </c>
      <c r="G582" s="19" t="s">
        <v>291</v>
      </c>
      <c r="H582" s="20">
        <v>35</v>
      </c>
      <c r="I582" s="21">
        <v>10256</v>
      </c>
      <c r="J582" s="21">
        <v>5657</v>
      </c>
      <c r="K582" s="21">
        <v>893</v>
      </c>
      <c r="L582" s="21">
        <v>0</v>
      </c>
      <c r="M582" s="22">
        <f t="shared" si="8"/>
        <v>16806</v>
      </c>
      <c r="N582" s="23"/>
      <c r="O582" s="23"/>
    </row>
    <row r="583" spans="1:15">
      <c r="A583" s="18">
        <v>488219145</v>
      </c>
      <c r="B583" s="18">
        <v>488</v>
      </c>
      <c r="C583" s="19" t="s">
        <v>286</v>
      </c>
      <c r="D583" s="18">
        <v>219</v>
      </c>
      <c r="E583" s="19" t="s">
        <v>287</v>
      </c>
      <c r="F583" s="18">
        <v>145</v>
      </c>
      <c r="G583" s="19" t="s">
        <v>270</v>
      </c>
      <c r="H583" s="20">
        <v>2</v>
      </c>
      <c r="I583" s="21">
        <v>8594</v>
      </c>
      <c r="J583" s="21">
        <v>2242</v>
      </c>
      <c r="K583" s="21">
        <v>893</v>
      </c>
      <c r="L583" s="21">
        <v>0</v>
      </c>
      <c r="M583" s="22">
        <f t="shared" si="8"/>
        <v>11729</v>
      </c>
      <c r="N583" s="23"/>
      <c r="O583" s="23"/>
    </row>
    <row r="584" spans="1:15">
      <c r="A584" s="18">
        <v>488219171</v>
      </c>
      <c r="B584" s="18">
        <v>488</v>
      </c>
      <c r="C584" s="19" t="s">
        <v>286</v>
      </c>
      <c r="D584" s="18">
        <v>219</v>
      </c>
      <c r="E584" s="19" t="s">
        <v>287</v>
      </c>
      <c r="F584" s="18">
        <v>171</v>
      </c>
      <c r="G584" s="19" t="s">
        <v>271</v>
      </c>
      <c r="H584" s="20">
        <v>17</v>
      </c>
      <c r="I584" s="21">
        <v>9377</v>
      </c>
      <c r="J584" s="21">
        <v>1687</v>
      </c>
      <c r="K584" s="21">
        <v>893</v>
      </c>
      <c r="L584" s="21">
        <v>0</v>
      </c>
      <c r="M584" s="22">
        <f t="shared" si="8"/>
        <v>11957</v>
      </c>
      <c r="N584" s="23"/>
      <c r="O584" s="23"/>
    </row>
    <row r="585" spans="1:15">
      <c r="A585" s="18">
        <v>488219182</v>
      </c>
      <c r="B585" s="18">
        <v>488</v>
      </c>
      <c r="C585" s="19" t="s">
        <v>286</v>
      </c>
      <c r="D585" s="18">
        <v>219</v>
      </c>
      <c r="E585" s="19" t="s">
        <v>287</v>
      </c>
      <c r="F585" s="18">
        <v>182</v>
      </c>
      <c r="G585" s="19" t="s">
        <v>273</v>
      </c>
      <c r="H585" s="20">
        <v>1</v>
      </c>
      <c r="I585" s="21">
        <v>10030.840310077519</v>
      </c>
      <c r="J585" s="21">
        <v>1608</v>
      </c>
      <c r="K585" s="21">
        <v>893</v>
      </c>
      <c r="L585" s="21">
        <v>0</v>
      </c>
      <c r="M585" s="22">
        <f t="shared" si="8"/>
        <v>12531.840310077519</v>
      </c>
      <c r="N585" s="23"/>
      <c r="O585" s="23"/>
    </row>
    <row r="586" spans="1:15">
      <c r="A586" s="18">
        <v>488219219</v>
      </c>
      <c r="B586" s="18">
        <v>488</v>
      </c>
      <c r="C586" s="19" t="s">
        <v>286</v>
      </c>
      <c r="D586" s="18">
        <v>219</v>
      </c>
      <c r="E586" s="19" t="s">
        <v>287</v>
      </c>
      <c r="F586" s="18">
        <v>219</v>
      </c>
      <c r="G586" s="19" t="s">
        <v>287</v>
      </c>
      <c r="H586" s="20">
        <v>13</v>
      </c>
      <c r="I586" s="21">
        <v>9436</v>
      </c>
      <c r="J586" s="21">
        <v>3625</v>
      </c>
      <c r="K586" s="21">
        <v>893</v>
      </c>
      <c r="L586" s="21">
        <v>0</v>
      </c>
      <c r="M586" s="22">
        <f t="shared" si="8"/>
        <v>13954</v>
      </c>
      <c r="N586" s="23"/>
      <c r="O586" s="23"/>
    </row>
    <row r="587" spans="1:15">
      <c r="A587" s="18">
        <v>488219231</v>
      </c>
      <c r="B587" s="18">
        <v>488</v>
      </c>
      <c r="C587" s="19" t="s">
        <v>286</v>
      </c>
      <c r="D587" s="18">
        <v>219</v>
      </c>
      <c r="E587" s="19" t="s">
        <v>287</v>
      </c>
      <c r="F587" s="18">
        <v>231</v>
      </c>
      <c r="G587" s="19" t="s">
        <v>274</v>
      </c>
      <c r="H587" s="20">
        <v>25</v>
      </c>
      <c r="I587" s="21">
        <v>9276</v>
      </c>
      <c r="J587" s="21">
        <v>926</v>
      </c>
      <c r="K587" s="21">
        <v>893</v>
      </c>
      <c r="L587" s="21">
        <v>0</v>
      </c>
      <c r="M587" s="22">
        <f t="shared" ref="M587:M650" si="9">SUM(I587:L587)</f>
        <v>11095</v>
      </c>
      <c r="N587" s="23"/>
      <c r="O587" s="23"/>
    </row>
    <row r="588" spans="1:15">
      <c r="A588" s="18">
        <v>488219239</v>
      </c>
      <c r="B588" s="18">
        <v>488</v>
      </c>
      <c r="C588" s="19" t="s">
        <v>286</v>
      </c>
      <c r="D588" s="18">
        <v>219</v>
      </c>
      <c r="E588" s="19" t="s">
        <v>287</v>
      </c>
      <c r="F588" s="18">
        <v>239</v>
      </c>
      <c r="G588" s="19" t="s">
        <v>266</v>
      </c>
      <c r="H588" s="20">
        <v>18</v>
      </c>
      <c r="I588" s="21">
        <v>8814</v>
      </c>
      <c r="J588" s="21">
        <v>2338</v>
      </c>
      <c r="K588" s="21">
        <v>893</v>
      </c>
      <c r="L588" s="21">
        <v>0</v>
      </c>
      <c r="M588" s="22">
        <f t="shared" si="9"/>
        <v>12045</v>
      </c>
      <c r="N588" s="23"/>
      <c r="O588" s="23"/>
    </row>
    <row r="589" spans="1:15">
      <c r="A589" s="18">
        <v>488219243</v>
      </c>
      <c r="B589" s="18">
        <v>488</v>
      </c>
      <c r="C589" s="19" t="s">
        <v>286</v>
      </c>
      <c r="D589" s="18">
        <v>219</v>
      </c>
      <c r="E589" s="19" t="s">
        <v>287</v>
      </c>
      <c r="F589" s="18">
        <v>243</v>
      </c>
      <c r="G589" s="19" t="s">
        <v>91</v>
      </c>
      <c r="H589" s="20">
        <v>21</v>
      </c>
      <c r="I589" s="21">
        <v>10305</v>
      </c>
      <c r="J589" s="21">
        <v>2036</v>
      </c>
      <c r="K589" s="21">
        <v>893</v>
      </c>
      <c r="L589" s="21">
        <v>0</v>
      </c>
      <c r="M589" s="22">
        <f t="shared" si="9"/>
        <v>13234</v>
      </c>
      <c r="N589" s="23"/>
      <c r="O589" s="23"/>
    </row>
    <row r="590" spans="1:15">
      <c r="A590" s="18">
        <v>488219244</v>
      </c>
      <c r="B590" s="18">
        <v>488</v>
      </c>
      <c r="C590" s="19" t="s">
        <v>286</v>
      </c>
      <c r="D590" s="18">
        <v>219</v>
      </c>
      <c r="E590" s="19" t="s">
        <v>287</v>
      </c>
      <c r="F590" s="18">
        <v>244</v>
      </c>
      <c r="G590" s="19" t="s">
        <v>35</v>
      </c>
      <c r="H590" s="20">
        <v>115</v>
      </c>
      <c r="I590" s="21">
        <v>10466</v>
      </c>
      <c r="J590" s="21">
        <v>2903</v>
      </c>
      <c r="K590" s="21">
        <v>893</v>
      </c>
      <c r="L590" s="21">
        <v>0</v>
      </c>
      <c r="M590" s="22">
        <f t="shared" si="9"/>
        <v>14262</v>
      </c>
      <c r="N590" s="23"/>
      <c r="O590" s="23"/>
    </row>
    <row r="591" spans="1:15">
      <c r="A591" s="18">
        <v>488219251</v>
      </c>
      <c r="B591" s="18">
        <v>488</v>
      </c>
      <c r="C591" s="19" t="s">
        <v>286</v>
      </c>
      <c r="D591" s="18">
        <v>219</v>
      </c>
      <c r="E591" s="19" t="s">
        <v>287</v>
      </c>
      <c r="F591" s="18">
        <v>251</v>
      </c>
      <c r="G591" s="19" t="s">
        <v>258</v>
      </c>
      <c r="H591" s="20">
        <v>95</v>
      </c>
      <c r="I591" s="21">
        <v>9407</v>
      </c>
      <c r="J591" s="21">
        <v>1525</v>
      </c>
      <c r="K591" s="21">
        <v>893</v>
      </c>
      <c r="L591" s="21">
        <v>0</v>
      </c>
      <c r="M591" s="22">
        <f t="shared" si="9"/>
        <v>11825</v>
      </c>
      <c r="N591" s="23"/>
      <c r="O591" s="23"/>
    </row>
    <row r="592" spans="1:15">
      <c r="A592" s="18">
        <v>488219264</v>
      </c>
      <c r="B592" s="18">
        <v>488</v>
      </c>
      <c r="C592" s="19" t="s">
        <v>286</v>
      </c>
      <c r="D592" s="18">
        <v>219</v>
      </c>
      <c r="E592" s="19" t="s">
        <v>287</v>
      </c>
      <c r="F592" s="18">
        <v>264</v>
      </c>
      <c r="G592" s="19" t="s">
        <v>292</v>
      </c>
      <c r="H592" s="20">
        <v>26</v>
      </c>
      <c r="I592" s="21">
        <v>9545</v>
      </c>
      <c r="J592" s="21">
        <v>3438</v>
      </c>
      <c r="K592" s="21">
        <v>893</v>
      </c>
      <c r="L592" s="21">
        <v>0</v>
      </c>
      <c r="M592" s="22">
        <f t="shared" si="9"/>
        <v>13876</v>
      </c>
      <c r="N592" s="23"/>
      <c r="O592" s="23"/>
    </row>
    <row r="593" spans="1:15">
      <c r="A593" s="18">
        <v>488219336</v>
      </c>
      <c r="B593" s="18">
        <v>488</v>
      </c>
      <c r="C593" s="19" t="s">
        <v>286</v>
      </c>
      <c r="D593" s="18">
        <v>219</v>
      </c>
      <c r="E593" s="19" t="s">
        <v>287</v>
      </c>
      <c r="F593" s="18">
        <v>336</v>
      </c>
      <c r="G593" s="19" t="s">
        <v>38</v>
      </c>
      <c r="H593" s="20">
        <v>163</v>
      </c>
      <c r="I593" s="21">
        <v>9436</v>
      </c>
      <c r="J593" s="21">
        <v>359</v>
      </c>
      <c r="K593" s="21">
        <v>893</v>
      </c>
      <c r="L593" s="21">
        <v>0</v>
      </c>
      <c r="M593" s="22">
        <f t="shared" si="9"/>
        <v>10688</v>
      </c>
      <c r="N593" s="23"/>
      <c r="O593" s="23"/>
    </row>
    <row r="594" spans="1:15">
      <c r="A594" s="18">
        <v>488219625</v>
      </c>
      <c r="B594" s="18">
        <v>488</v>
      </c>
      <c r="C594" s="19" t="s">
        <v>286</v>
      </c>
      <c r="D594" s="18">
        <v>219</v>
      </c>
      <c r="E594" s="19" t="s">
        <v>287</v>
      </c>
      <c r="F594" s="18">
        <v>625</v>
      </c>
      <c r="G594" s="19" t="s">
        <v>104</v>
      </c>
      <c r="H594" s="20">
        <v>1</v>
      </c>
      <c r="I594" s="21">
        <v>9481.1015765098182</v>
      </c>
      <c r="J594" s="21">
        <v>1370</v>
      </c>
      <c r="K594" s="21">
        <v>893</v>
      </c>
      <c r="L594" s="21">
        <v>0</v>
      </c>
      <c r="M594" s="22">
        <f t="shared" si="9"/>
        <v>11744.101576509818</v>
      </c>
      <c r="N594" s="23"/>
      <c r="O594" s="23"/>
    </row>
    <row r="595" spans="1:15">
      <c r="A595" s="18">
        <v>488219760</v>
      </c>
      <c r="B595" s="18">
        <v>488</v>
      </c>
      <c r="C595" s="19" t="s">
        <v>286</v>
      </c>
      <c r="D595" s="18">
        <v>219</v>
      </c>
      <c r="E595" s="19" t="s">
        <v>287</v>
      </c>
      <c r="F595" s="18">
        <v>760</v>
      </c>
      <c r="G595" s="19" t="s">
        <v>278</v>
      </c>
      <c r="H595" s="20">
        <v>2</v>
      </c>
      <c r="I595" s="21">
        <v>9981</v>
      </c>
      <c r="J595" s="21">
        <v>646</v>
      </c>
      <c r="K595" s="21">
        <v>893</v>
      </c>
      <c r="L595" s="21">
        <v>0</v>
      </c>
      <c r="M595" s="22">
        <f t="shared" si="9"/>
        <v>11520</v>
      </c>
      <c r="N595" s="23"/>
      <c r="O595" s="23"/>
    </row>
    <row r="596" spans="1:15">
      <c r="A596" s="18">
        <v>488219780</v>
      </c>
      <c r="B596" s="18">
        <v>488</v>
      </c>
      <c r="C596" s="19" t="s">
        <v>286</v>
      </c>
      <c r="D596" s="18">
        <v>219</v>
      </c>
      <c r="E596" s="19" t="s">
        <v>287</v>
      </c>
      <c r="F596" s="18">
        <v>780</v>
      </c>
      <c r="G596" s="19" t="s">
        <v>259</v>
      </c>
      <c r="H596" s="20">
        <v>25</v>
      </c>
      <c r="I596" s="21">
        <v>10109</v>
      </c>
      <c r="J596" s="21">
        <v>961</v>
      </c>
      <c r="K596" s="21">
        <v>893</v>
      </c>
      <c r="L596" s="21">
        <v>0</v>
      </c>
      <c r="M596" s="22">
        <f t="shared" si="9"/>
        <v>11963</v>
      </c>
      <c r="N596" s="23"/>
      <c r="O596" s="23"/>
    </row>
    <row r="597" spans="1:15">
      <c r="A597" s="18">
        <v>489020020</v>
      </c>
      <c r="B597" s="18">
        <v>489</v>
      </c>
      <c r="C597" s="19" t="s">
        <v>293</v>
      </c>
      <c r="D597" s="18">
        <v>20</v>
      </c>
      <c r="E597" s="19" t="s">
        <v>139</v>
      </c>
      <c r="F597" s="18">
        <v>20</v>
      </c>
      <c r="G597" s="19" t="s">
        <v>139</v>
      </c>
      <c r="H597" s="20">
        <v>162</v>
      </c>
      <c r="I597" s="21">
        <v>10483</v>
      </c>
      <c r="J597" s="21">
        <v>2721</v>
      </c>
      <c r="K597" s="21">
        <v>893</v>
      </c>
      <c r="L597" s="21">
        <v>0</v>
      </c>
      <c r="M597" s="22">
        <f t="shared" si="9"/>
        <v>14097</v>
      </c>
      <c r="N597" s="23"/>
      <c r="O597" s="23"/>
    </row>
    <row r="598" spans="1:15">
      <c r="A598" s="18">
        <v>489020036</v>
      </c>
      <c r="B598" s="18">
        <v>489</v>
      </c>
      <c r="C598" s="19" t="s">
        <v>293</v>
      </c>
      <c r="D598" s="18">
        <v>20</v>
      </c>
      <c r="E598" s="19" t="s">
        <v>139</v>
      </c>
      <c r="F598" s="18">
        <v>36</v>
      </c>
      <c r="G598" s="19" t="s">
        <v>140</v>
      </c>
      <c r="H598" s="20">
        <v>111</v>
      </c>
      <c r="I598" s="21">
        <v>10087</v>
      </c>
      <c r="J598" s="21">
        <v>3908</v>
      </c>
      <c r="K598" s="21">
        <v>893</v>
      </c>
      <c r="L598" s="21">
        <v>0</v>
      </c>
      <c r="M598" s="22">
        <f t="shared" si="9"/>
        <v>14888</v>
      </c>
      <c r="N598" s="23"/>
      <c r="O598" s="23"/>
    </row>
    <row r="599" spans="1:15">
      <c r="A599" s="18">
        <v>489020052</v>
      </c>
      <c r="B599" s="18">
        <v>489</v>
      </c>
      <c r="C599" s="19" t="s">
        <v>293</v>
      </c>
      <c r="D599" s="18">
        <v>20</v>
      </c>
      <c r="E599" s="19" t="s">
        <v>139</v>
      </c>
      <c r="F599" s="18">
        <v>52</v>
      </c>
      <c r="G599" s="19" t="s">
        <v>267</v>
      </c>
      <c r="H599" s="20">
        <v>6</v>
      </c>
      <c r="I599" s="21">
        <v>9585</v>
      </c>
      <c r="J599" s="21">
        <v>2917</v>
      </c>
      <c r="K599" s="21">
        <v>893</v>
      </c>
      <c r="L599" s="21">
        <v>0</v>
      </c>
      <c r="M599" s="22">
        <f t="shared" si="9"/>
        <v>13395</v>
      </c>
      <c r="N599" s="23"/>
      <c r="O599" s="23"/>
    </row>
    <row r="600" spans="1:15">
      <c r="A600" s="18">
        <v>489020082</v>
      </c>
      <c r="B600" s="18">
        <v>489</v>
      </c>
      <c r="C600" s="19" t="s">
        <v>293</v>
      </c>
      <c r="D600" s="18">
        <v>20</v>
      </c>
      <c r="E600" s="19" t="s">
        <v>139</v>
      </c>
      <c r="F600" s="18">
        <v>82</v>
      </c>
      <c r="G600" s="19" t="s">
        <v>268</v>
      </c>
      <c r="H600" s="20">
        <v>2</v>
      </c>
      <c r="I600" s="21">
        <v>9457.3017950337526</v>
      </c>
      <c r="J600" s="21">
        <v>2156</v>
      </c>
      <c r="K600" s="21">
        <v>893</v>
      </c>
      <c r="L600" s="21">
        <v>0</v>
      </c>
      <c r="M600" s="22">
        <f t="shared" si="9"/>
        <v>12506.301795033753</v>
      </c>
      <c r="N600" s="23"/>
      <c r="O600" s="23"/>
    </row>
    <row r="601" spans="1:15">
      <c r="A601" s="18">
        <v>489020096</v>
      </c>
      <c r="B601" s="18">
        <v>489</v>
      </c>
      <c r="C601" s="19" t="s">
        <v>293</v>
      </c>
      <c r="D601" s="18">
        <v>20</v>
      </c>
      <c r="E601" s="19" t="s">
        <v>139</v>
      </c>
      <c r="F601" s="18">
        <v>96</v>
      </c>
      <c r="G601" s="19" t="s">
        <v>224</v>
      </c>
      <c r="H601" s="20">
        <v>57</v>
      </c>
      <c r="I601" s="21">
        <v>10386</v>
      </c>
      <c r="J601" s="21">
        <v>4115</v>
      </c>
      <c r="K601" s="21">
        <v>893</v>
      </c>
      <c r="L601" s="21">
        <v>0</v>
      </c>
      <c r="M601" s="22">
        <f t="shared" si="9"/>
        <v>15394</v>
      </c>
      <c r="N601" s="23"/>
      <c r="O601" s="23"/>
    </row>
    <row r="602" spans="1:15">
      <c r="A602" s="18">
        <v>489020172</v>
      </c>
      <c r="B602" s="18">
        <v>489</v>
      </c>
      <c r="C602" s="19" t="s">
        <v>293</v>
      </c>
      <c r="D602" s="18">
        <v>20</v>
      </c>
      <c r="E602" s="19" t="s">
        <v>139</v>
      </c>
      <c r="F602" s="18">
        <v>172</v>
      </c>
      <c r="G602" s="19" t="s">
        <v>272</v>
      </c>
      <c r="H602" s="20">
        <v>50</v>
      </c>
      <c r="I602" s="21">
        <v>10056</v>
      </c>
      <c r="J602" s="21">
        <v>5636</v>
      </c>
      <c r="K602" s="21">
        <v>893</v>
      </c>
      <c r="L602" s="21">
        <v>0</v>
      </c>
      <c r="M602" s="22">
        <f t="shared" si="9"/>
        <v>16585</v>
      </c>
      <c r="N602" s="23"/>
      <c r="O602" s="23"/>
    </row>
    <row r="603" spans="1:15">
      <c r="A603" s="18">
        <v>489020239</v>
      </c>
      <c r="B603" s="18">
        <v>489</v>
      </c>
      <c r="C603" s="19" t="s">
        <v>293</v>
      </c>
      <c r="D603" s="18">
        <v>20</v>
      </c>
      <c r="E603" s="19" t="s">
        <v>139</v>
      </c>
      <c r="F603" s="18">
        <v>239</v>
      </c>
      <c r="G603" s="19" t="s">
        <v>266</v>
      </c>
      <c r="H603" s="20">
        <v>85</v>
      </c>
      <c r="I603" s="21">
        <v>10227</v>
      </c>
      <c r="J603" s="21">
        <v>2713</v>
      </c>
      <c r="K603" s="21">
        <v>893</v>
      </c>
      <c r="L603" s="21">
        <v>0</v>
      </c>
      <c r="M603" s="22">
        <f t="shared" si="9"/>
        <v>13833</v>
      </c>
      <c r="N603" s="23"/>
      <c r="O603" s="23"/>
    </row>
    <row r="604" spans="1:15">
      <c r="A604" s="18">
        <v>489020242</v>
      </c>
      <c r="B604" s="18">
        <v>489</v>
      </c>
      <c r="C604" s="19" t="s">
        <v>293</v>
      </c>
      <c r="D604" s="18">
        <v>20</v>
      </c>
      <c r="E604" s="19" t="s">
        <v>139</v>
      </c>
      <c r="F604" s="18">
        <v>242</v>
      </c>
      <c r="G604" s="19" t="s">
        <v>294</v>
      </c>
      <c r="H604" s="20">
        <v>3</v>
      </c>
      <c r="I604" s="21">
        <v>13720</v>
      </c>
      <c r="J604" s="21">
        <v>36207</v>
      </c>
      <c r="K604" s="21">
        <v>893</v>
      </c>
      <c r="L604" s="21">
        <v>0</v>
      </c>
      <c r="M604" s="22">
        <f t="shared" si="9"/>
        <v>50820</v>
      </c>
      <c r="N604" s="23"/>
      <c r="O604" s="23"/>
    </row>
    <row r="605" spans="1:15">
      <c r="A605" s="18">
        <v>489020261</v>
      </c>
      <c r="B605" s="18">
        <v>489</v>
      </c>
      <c r="C605" s="19" t="s">
        <v>293</v>
      </c>
      <c r="D605" s="18">
        <v>20</v>
      </c>
      <c r="E605" s="19" t="s">
        <v>139</v>
      </c>
      <c r="F605" s="18">
        <v>261</v>
      </c>
      <c r="G605" s="19" t="s">
        <v>141</v>
      </c>
      <c r="H605" s="20">
        <v>175</v>
      </c>
      <c r="I605" s="21">
        <v>9944</v>
      </c>
      <c r="J605" s="21">
        <v>4518</v>
      </c>
      <c r="K605" s="21">
        <v>893</v>
      </c>
      <c r="L605" s="21">
        <v>0</v>
      </c>
      <c r="M605" s="22">
        <f t="shared" si="9"/>
        <v>15355</v>
      </c>
      <c r="N605" s="23"/>
      <c r="O605" s="23"/>
    </row>
    <row r="606" spans="1:15">
      <c r="A606" s="18">
        <v>489020300</v>
      </c>
      <c r="B606" s="18">
        <v>489</v>
      </c>
      <c r="C606" s="19" t="s">
        <v>293</v>
      </c>
      <c r="D606" s="18">
        <v>20</v>
      </c>
      <c r="E606" s="19" t="s">
        <v>139</v>
      </c>
      <c r="F606" s="18">
        <v>300</v>
      </c>
      <c r="G606" s="19" t="s">
        <v>142</v>
      </c>
      <c r="H606" s="20">
        <v>2</v>
      </c>
      <c r="I606" s="21">
        <v>9611.3881909547708</v>
      </c>
      <c r="J606" s="21">
        <v>19100</v>
      </c>
      <c r="K606" s="21">
        <v>893</v>
      </c>
      <c r="L606" s="21">
        <v>0</v>
      </c>
      <c r="M606" s="22">
        <f t="shared" si="9"/>
        <v>29604.388190954771</v>
      </c>
      <c r="N606" s="23"/>
      <c r="O606" s="23"/>
    </row>
    <row r="607" spans="1:15">
      <c r="A607" s="18">
        <v>489020310</v>
      </c>
      <c r="B607" s="18">
        <v>489</v>
      </c>
      <c r="C607" s="19" t="s">
        <v>293</v>
      </c>
      <c r="D607" s="18">
        <v>20</v>
      </c>
      <c r="E607" s="19" t="s">
        <v>139</v>
      </c>
      <c r="F607" s="18">
        <v>310</v>
      </c>
      <c r="G607" s="19" t="s">
        <v>275</v>
      </c>
      <c r="H607" s="20">
        <v>27</v>
      </c>
      <c r="I607" s="21">
        <v>10937</v>
      </c>
      <c r="J607" s="21">
        <v>1542</v>
      </c>
      <c r="K607" s="21">
        <v>893</v>
      </c>
      <c r="L607" s="21">
        <v>0</v>
      </c>
      <c r="M607" s="22">
        <f t="shared" si="9"/>
        <v>13372</v>
      </c>
      <c r="N607" s="23"/>
      <c r="O607" s="23"/>
    </row>
    <row r="608" spans="1:15">
      <c r="A608" s="18">
        <v>489020645</v>
      </c>
      <c r="B608" s="18">
        <v>489</v>
      </c>
      <c r="C608" s="19" t="s">
        <v>293</v>
      </c>
      <c r="D608" s="18">
        <v>20</v>
      </c>
      <c r="E608" s="19" t="s">
        <v>139</v>
      </c>
      <c r="F608" s="18">
        <v>645</v>
      </c>
      <c r="G608" s="19" t="s">
        <v>143</v>
      </c>
      <c r="H608" s="20">
        <v>74</v>
      </c>
      <c r="I608" s="21">
        <v>10614</v>
      </c>
      <c r="J608" s="21">
        <v>3952</v>
      </c>
      <c r="K608" s="21">
        <v>893</v>
      </c>
      <c r="L608" s="21">
        <v>0</v>
      </c>
      <c r="M608" s="22">
        <f t="shared" si="9"/>
        <v>15459</v>
      </c>
      <c r="N608" s="23"/>
      <c r="O608" s="23"/>
    </row>
    <row r="609" spans="1:15">
      <c r="A609" s="18">
        <v>489020660</v>
      </c>
      <c r="B609" s="18">
        <v>489</v>
      </c>
      <c r="C609" s="19" t="s">
        <v>293</v>
      </c>
      <c r="D609" s="18">
        <v>20</v>
      </c>
      <c r="E609" s="19" t="s">
        <v>139</v>
      </c>
      <c r="F609" s="18">
        <v>660</v>
      </c>
      <c r="G609" s="19" t="s">
        <v>144</v>
      </c>
      <c r="H609" s="20">
        <v>18</v>
      </c>
      <c r="I609" s="21">
        <v>10414</v>
      </c>
      <c r="J609" s="21">
        <v>8380</v>
      </c>
      <c r="K609" s="21">
        <v>893</v>
      </c>
      <c r="L609" s="21">
        <v>0</v>
      </c>
      <c r="M609" s="22">
        <f t="shared" si="9"/>
        <v>19687</v>
      </c>
      <c r="N609" s="23"/>
      <c r="O609" s="23"/>
    </row>
    <row r="610" spans="1:15">
      <c r="A610" s="18">
        <v>489020665</v>
      </c>
      <c r="B610" s="18">
        <v>489</v>
      </c>
      <c r="C610" s="19" t="s">
        <v>293</v>
      </c>
      <c r="D610" s="18">
        <v>20</v>
      </c>
      <c r="E610" s="19" t="s">
        <v>139</v>
      </c>
      <c r="F610" s="18">
        <v>665</v>
      </c>
      <c r="G610" s="19" t="s">
        <v>276</v>
      </c>
      <c r="H610" s="20">
        <v>2</v>
      </c>
      <c r="I610" s="21">
        <v>9585</v>
      </c>
      <c r="J610" s="21">
        <v>1328</v>
      </c>
      <c r="K610" s="21">
        <v>893</v>
      </c>
      <c r="L610" s="21">
        <v>0</v>
      </c>
      <c r="M610" s="22">
        <f t="shared" si="9"/>
        <v>11806</v>
      </c>
      <c r="N610" s="23"/>
      <c r="O610" s="23"/>
    </row>
    <row r="611" spans="1:15">
      <c r="A611" s="18">
        <v>489020712</v>
      </c>
      <c r="B611" s="18">
        <v>489</v>
      </c>
      <c r="C611" s="19" t="s">
        <v>293</v>
      </c>
      <c r="D611" s="18">
        <v>20</v>
      </c>
      <c r="E611" s="19" t="s">
        <v>139</v>
      </c>
      <c r="F611" s="18">
        <v>712</v>
      </c>
      <c r="G611" s="19" t="s">
        <v>138</v>
      </c>
      <c r="H611" s="20">
        <v>26</v>
      </c>
      <c r="I611" s="21">
        <v>10494</v>
      </c>
      <c r="J611" s="21">
        <v>6697</v>
      </c>
      <c r="K611" s="21">
        <v>893</v>
      </c>
      <c r="L611" s="21">
        <v>0</v>
      </c>
      <c r="M611" s="22">
        <f t="shared" si="9"/>
        <v>18084</v>
      </c>
      <c r="N611" s="23"/>
      <c r="O611" s="23"/>
    </row>
    <row r="612" spans="1:15">
      <c r="A612" s="18">
        <v>491095072</v>
      </c>
      <c r="B612" s="18">
        <v>491</v>
      </c>
      <c r="C612" s="19" t="s">
        <v>295</v>
      </c>
      <c r="D612" s="18">
        <v>95</v>
      </c>
      <c r="E612" s="19" t="s">
        <v>296</v>
      </c>
      <c r="F612" s="18">
        <v>72</v>
      </c>
      <c r="G612" s="19" t="s">
        <v>297</v>
      </c>
      <c r="H612" s="20">
        <v>5</v>
      </c>
      <c r="I612" s="21">
        <v>9942</v>
      </c>
      <c r="J612" s="21">
        <v>1622</v>
      </c>
      <c r="K612" s="21">
        <v>893</v>
      </c>
      <c r="L612" s="21">
        <v>0</v>
      </c>
      <c r="M612" s="22">
        <f t="shared" si="9"/>
        <v>12457</v>
      </c>
      <c r="N612" s="23"/>
      <c r="O612" s="23"/>
    </row>
    <row r="613" spans="1:15">
      <c r="A613" s="18">
        <v>491095095</v>
      </c>
      <c r="B613" s="18">
        <v>491</v>
      </c>
      <c r="C613" s="19" t="s">
        <v>295</v>
      </c>
      <c r="D613" s="18">
        <v>95</v>
      </c>
      <c r="E613" s="19" t="s">
        <v>296</v>
      </c>
      <c r="F613" s="18">
        <v>95</v>
      </c>
      <c r="G613" s="19" t="s">
        <v>296</v>
      </c>
      <c r="H613" s="20">
        <v>1170</v>
      </c>
      <c r="I613" s="21">
        <v>10143</v>
      </c>
      <c r="J613" s="21">
        <v>48</v>
      </c>
      <c r="K613" s="21">
        <v>893</v>
      </c>
      <c r="L613" s="21">
        <v>0</v>
      </c>
      <c r="M613" s="22">
        <f t="shared" si="9"/>
        <v>11084</v>
      </c>
      <c r="N613" s="23"/>
      <c r="O613" s="23"/>
    </row>
    <row r="614" spans="1:15">
      <c r="A614" s="18">
        <v>491095201</v>
      </c>
      <c r="B614" s="18">
        <v>491</v>
      </c>
      <c r="C614" s="19" t="s">
        <v>295</v>
      </c>
      <c r="D614" s="18">
        <v>95</v>
      </c>
      <c r="E614" s="19" t="s">
        <v>296</v>
      </c>
      <c r="F614" s="18">
        <v>201</v>
      </c>
      <c r="G614" s="19" t="s">
        <v>17</v>
      </c>
      <c r="H614" s="20">
        <v>1</v>
      </c>
      <c r="I614" s="21">
        <v>11711.672871037199</v>
      </c>
      <c r="J614" s="21">
        <v>200</v>
      </c>
      <c r="K614" s="21">
        <v>893</v>
      </c>
      <c r="L614" s="21">
        <v>0</v>
      </c>
      <c r="M614" s="22">
        <f t="shared" si="9"/>
        <v>12804.672871037199</v>
      </c>
      <c r="N614" s="23"/>
      <c r="O614" s="23"/>
    </row>
    <row r="615" spans="1:15">
      <c r="A615" s="18">
        <v>491095273</v>
      </c>
      <c r="B615" s="18">
        <v>491</v>
      </c>
      <c r="C615" s="19" t="s">
        <v>295</v>
      </c>
      <c r="D615" s="18">
        <v>95</v>
      </c>
      <c r="E615" s="19" t="s">
        <v>296</v>
      </c>
      <c r="F615" s="18">
        <v>273</v>
      </c>
      <c r="G615" s="19" t="s">
        <v>298</v>
      </c>
      <c r="H615" s="20">
        <v>5</v>
      </c>
      <c r="I615" s="21">
        <v>10231</v>
      </c>
      <c r="J615" s="21">
        <v>3348</v>
      </c>
      <c r="K615" s="21">
        <v>893</v>
      </c>
      <c r="L615" s="21">
        <v>0</v>
      </c>
      <c r="M615" s="22">
        <f t="shared" si="9"/>
        <v>14472</v>
      </c>
      <c r="N615" s="23"/>
      <c r="O615" s="23"/>
    </row>
    <row r="616" spans="1:15">
      <c r="A616" s="18">
        <v>491095292</v>
      </c>
      <c r="B616" s="18">
        <v>491</v>
      </c>
      <c r="C616" s="19" t="s">
        <v>295</v>
      </c>
      <c r="D616" s="18">
        <v>95</v>
      </c>
      <c r="E616" s="19" t="s">
        <v>296</v>
      </c>
      <c r="F616" s="18">
        <v>292</v>
      </c>
      <c r="G616" s="19" t="s">
        <v>299</v>
      </c>
      <c r="H616" s="20">
        <v>6</v>
      </c>
      <c r="I616" s="21">
        <v>9429</v>
      </c>
      <c r="J616" s="21">
        <v>787</v>
      </c>
      <c r="K616" s="21">
        <v>893</v>
      </c>
      <c r="L616" s="21">
        <v>0</v>
      </c>
      <c r="M616" s="22">
        <f t="shared" si="9"/>
        <v>11109</v>
      </c>
      <c r="N616" s="23"/>
      <c r="O616" s="23"/>
    </row>
    <row r="617" spans="1:15">
      <c r="A617" s="18">
        <v>491095331</v>
      </c>
      <c r="B617" s="18">
        <v>491</v>
      </c>
      <c r="C617" s="19" t="s">
        <v>295</v>
      </c>
      <c r="D617" s="18">
        <v>95</v>
      </c>
      <c r="E617" s="19" t="s">
        <v>296</v>
      </c>
      <c r="F617" s="18">
        <v>331</v>
      </c>
      <c r="G617" s="19" t="s">
        <v>300</v>
      </c>
      <c r="H617" s="20">
        <v>6</v>
      </c>
      <c r="I617" s="21">
        <v>8872</v>
      </c>
      <c r="J617" s="21">
        <v>2047</v>
      </c>
      <c r="K617" s="21">
        <v>893</v>
      </c>
      <c r="L617" s="21">
        <v>0</v>
      </c>
      <c r="M617" s="22">
        <f t="shared" si="9"/>
        <v>11812</v>
      </c>
      <c r="N617" s="23"/>
      <c r="O617" s="23"/>
    </row>
    <row r="618" spans="1:15">
      <c r="A618" s="18">
        <v>491095650</v>
      </c>
      <c r="B618" s="18">
        <v>491</v>
      </c>
      <c r="C618" s="19" t="s">
        <v>295</v>
      </c>
      <c r="D618" s="18">
        <v>95</v>
      </c>
      <c r="E618" s="19" t="s">
        <v>296</v>
      </c>
      <c r="F618" s="18">
        <v>650</v>
      </c>
      <c r="G618" s="19" t="s">
        <v>189</v>
      </c>
      <c r="H618" s="20">
        <v>1</v>
      </c>
      <c r="I618" s="21">
        <v>12389</v>
      </c>
      <c r="J618" s="21">
        <v>2766</v>
      </c>
      <c r="K618" s="21">
        <v>893</v>
      </c>
      <c r="L618" s="21">
        <v>0</v>
      </c>
      <c r="M618" s="22">
        <f t="shared" si="9"/>
        <v>16048</v>
      </c>
      <c r="N618" s="23"/>
      <c r="O618" s="23"/>
    </row>
    <row r="619" spans="1:15">
      <c r="A619" s="18">
        <v>491095763</v>
      </c>
      <c r="B619" s="18">
        <v>491</v>
      </c>
      <c r="C619" s="19" t="s">
        <v>295</v>
      </c>
      <c r="D619" s="18">
        <v>95</v>
      </c>
      <c r="E619" s="19" t="s">
        <v>296</v>
      </c>
      <c r="F619" s="18">
        <v>763</v>
      </c>
      <c r="G619" s="19" t="s">
        <v>301</v>
      </c>
      <c r="H619" s="20">
        <v>3</v>
      </c>
      <c r="I619" s="21">
        <v>9585</v>
      </c>
      <c r="J619" s="21">
        <v>1922</v>
      </c>
      <c r="K619" s="21">
        <v>893</v>
      </c>
      <c r="L619" s="21">
        <v>0</v>
      </c>
      <c r="M619" s="22">
        <f t="shared" si="9"/>
        <v>12400</v>
      </c>
      <c r="N619" s="23"/>
      <c r="O619" s="23"/>
    </row>
    <row r="620" spans="1:15">
      <c r="A620" s="18">
        <v>492281281</v>
      </c>
      <c r="B620" s="18">
        <v>492</v>
      </c>
      <c r="C620" s="19" t="s">
        <v>302</v>
      </c>
      <c r="D620" s="18">
        <v>281</v>
      </c>
      <c r="E620" s="19" t="s">
        <v>160</v>
      </c>
      <c r="F620" s="18">
        <v>281</v>
      </c>
      <c r="G620" s="19" t="s">
        <v>160</v>
      </c>
      <c r="H620" s="20">
        <v>359</v>
      </c>
      <c r="I620" s="21">
        <v>11684</v>
      </c>
      <c r="J620" s="21">
        <v>0</v>
      </c>
      <c r="K620" s="21">
        <v>893</v>
      </c>
      <c r="L620" s="21">
        <v>0</v>
      </c>
      <c r="M620" s="22">
        <f t="shared" si="9"/>
        <v>12577</v>
      </c>
      <c r="N620" s="23"/>
      <c r="O620" s="23"/>
    </row>
    <row r="621" spans="1:15">
      <c r="A621" s="18">
        <v>492281325</v>
      </c>
      <c r="B621" s="18">
        <v>492</v>
      </c>
      <c r="C621" s="19" t="s">
        <v>302</v>
      </c>
      <c r="D621" s="18">
        <v>281</v>
      </c>
      <c r="E621" s="19" t="s">
        <v>160</v>
      </c>
      <c r="F621" s="18">
        <v>325</v>
      </c>
      <c r="G621" s="19" t="s">
        <v>212</v>
      </c>
      <c r="H621" s="20">
        <v>1</v>
      </c>
      <c r="I621" s="21">
        <v>12346</v>
      </c>
      <c r="J621" s="21">
        <v>1611</v>
      </c>
      <c r="K621" s="21">
        <v>893</v>
      </c>
      <c r="L621" s="21">
        <v>0</v>
      </c>
      <c r="M621" s="22">
        <f t="shared" si="9"/>
        <v>14850</v>
      </c>
      <c r="N621" s="23"/>
      <c r="O621" s="23"/>
    </row>
    <row r="622" spans="1:15">
      <c r="A622" s="18">
        <v>493093010</v>
      </c>
      <c r="B622" s="18">
        <v>493</v>
      </c>
      <c r="C622" s="19" t="s">
        <v>303</v>
      </c>
      <c r="D622" s="18">
        <v>93</v>
      </c>
      <c r="E622" s="19" t="s">
        <v>22</v>
      </c>
      <c r="F622" s="18">
        <v>10</v>
      </c>
      <c r="G622" s="19" t="s">
        <v>84</v>
      </c>
      <c r="H622" s="20">
        <v>1</v>
      </c>
      <c r="I622" s="21">
        <v>9469.837054948166</v>
      </c>
      <c r="J622" s="21">
        <v>2657</v>
      </c>
      <c r="K622" s="21">
        <v>893</v>
      </c>
      <c r="L622" s="21">
        <v>0</v>
      </c>
      <c r="M622" s="22">
        <f t="shared" si="9"/>
        <v>13019.837054948166</v>
      </c>
      <c r="N622" s="23"/>
      <c r="O622" s="23"/>
    </row>
    <row r="623" spans="1:15">
      <c r="A623" s="18">
        <v>493093035</v>
      </c>
      <c r="B623" s="18">
        <v>493</v>
      </c>
      <c r="C623" s="19" t="s">
        <v>303</v>
      </c>
      <c r="D623" s="18">
        <v>93</v>
      </c>
      <c r="E623" s="19" t="s">
        <v>22</v>
      </c>
      <c r="F623" s="18">
        <v>35</v>
      </c>
      <c r="G623" s="19" t="s">
        <v>19</v>
      </c>
      <c r="H623" s="20">
        <v>38</v>
      </c>
      <c r="I623" s="21">
        <v>11859</v>
      </c>
      <c r="J623" s="21">
        <v>3166</v>
      </c>
      <c r="K623" s="21">
        <v>893</v>
      </c>
      <c r="L623" s="21">
        <v>0</v>
      </c>
      <c r="M623" s="22">
        <f t="shared" si="9"/>
        <v>15918</v>
      </c>
      <c r="N623" s="23"/>
      <c r="O623" s="23"/>
    </row>
    <row r="624" spans="1:15">
      <c r="A624" s="18">
        <v>493093057</v>
      </c>
      <c r="B624" s="18">
        <v>493</v>
      </c>
      <c r="C624" s="19" t="s">
        <v>303</v>
      </c>
      <c r="D624" s="18">
        <v>93</v>
      </c>
      <c r="E624" s="19" t="s">
        <v>22</v>
      </c>
      <c r="F624" s="18">
        <v>57</v>
      </c>
      <c r="G624" s="19" t="s">
        <v>21</v>
      </c>
      <c r="H624" s="20">
        <v>84</v>
      </c>
      <c r="I624" s="21">
        <v>11510</v>
      </c>
      <c r="J624" s="21">
        <v>176</v>
      </c>
      <c r="K624" s="21">
        <v>893</v>
      </c>
      <c r="L624" s="21">
        <v>0</v>
      </c>
      <c r="M624" s="22">
        <f t="shared" si="9"/>
        <v>12579</v>
      </c>
      <c r="N624" s="23"/>
      <c r="O624" s="23"/>
    </row>
    <row r="625" spans="1:15">
      <c r="A625" s="18">
        <v>493093093</v>
      </c>
      <c r="B625" s="18">
        <v>493</v>
      </c>
      <c r="C625" s="19" t="s">
        <v>303</v>
      </c>
      <c r="D625" s="18">
        <v>93</v>
      </c>
      <c r="E625" s="19" t="s">
        <v>22</v>
      </c>
      <c r="F625" s="18">
        <v>93</v>
      </c>
      <c r="G625" s="19" t="s">
        <v>22</v>
      </c>
      <c r="H625" s="20">
        <v>37</v>
      </c>
      <c r="I625" s="21">
        <v>11146</v>
      </c>
      <c r="J625" s="21">
        <v>0</v>
      </c>
      <c r="K625" s="21">
        <v>893</v>
      </c>
      <c r="L625" s="21">
        <v>0</v>
      </c>
      <c r="M625" s="22">
        <f t="shared" si="9"/>
        <v>12039</v>
      </c>
      <c r="N625" s="23"/>
      <c r="O625" s="23"/>
    </row>
    <row r="626" spans="1:15">
      <c r="A626" s="18">
        <v>493093163</v>
      </c>
      <c r="B626" s="18">
        <v>493</v>
      </c>
      <c r="C626" s="19" t="s">
        <v>303</v>
      </c>
      <c r="D626" s="18">
        <v>93</v>
      </c>
      <c r="E626" s="19" t="s">
        <v>22</v>
      </c>
      <c r="F626" s="18">
        <v>163</v>
      </c>
      <c r="G626" s="19" t="s">
        <v>24</v>
      </c>
      <c r="H626" s="20">
        <v>15</v>
      </c>
      <c r="I626" s="21">
        <v>12094</v>
      </c>
      <c r="J626" s="21">
        <v>1</v>
      </c>
      <c r="K626" s="21">
        <v>893</v>
      </c>
      <c r="L626" s="21">
        <v>0</v>
      </c>
      <c r="M626" s="22">
        <f t="shared" si="9"/>
        <v>12988</v>
      </c>
      <c r="N626" s="23"/>
      <c r="O626" s="23"/>
    </row>
    <row r="627" spans="1:15">
      <c r="A627" s="18">
        <v>493093165</v>
      </c>
      <c r="B627" s="18">
        <v>493</v>
      </c>
      <c r="C627" s="19" t="s">
        <v>303</v>
      </c>
      <c r="D627" s="18">
        <v>93</v>
      </c>
      <c r="E627" s="19" t="s">
        <v>22</v>
      </c>
      <c r="F627" s="18">
        <v>165</v>
      </c>
      <c r="G627" s="19" t="s">
        <v>25</v>
      </c>
      <c r="H627" s="20">
        <v>4</v>
      </c>
      <c r="I627" s="21">
        <v>10092</v>
      </c>
      <c r="J627" s="21">
        <v>311</v>
      </c>
      <c r="K627" s="21">
        <v>893</v>
      </c>
      <c r="L627" s="21">
        <v>0</v>
      </c>
      <c r="M627" s="22">
        <f t="shared" si="9"/>
        <v>11296</v>
      </c>
      <c r="N627" s="23"/>
      <c r="O627" s="23"/>
    </row>
    <row r="628" spans="1:15">
      <c r="A628" s="18">
        <v>493093176</v>
      </c>
      <c r="B628" s="18">
        <v>493</v>
      </c>
      <c r="C628" s="19" t="s">
        <v>303</v>
      </c>
      <c r="D628" s="18">
        <v>93</v>
      </c>
      <c r="E628" s="19" t="s">
        <v>22</v>
      </c>
      <c r="F628" s="18">
        <v>176</v>
      </c>
      <c r="G628" s="19" t="s">
        <v>89</v>
      </c>
      <c r="H628" s="20">
        <v>1</v>
      </c>
      <c r="I628" s="21">
        <v>11122.155371251816</v>
      </c>
      <c r="J628" s="21">
        <v>3467</v>
      </c>
      <c r="K628" s="21">
        <v>893</v>
      </c>
      <c r="L628" s="21">
        <v>0</v>
      </c>
      <c r="M628" s="22">
        <f t="shared" si="9"/>
        <v>15482.155371251816</v>
      </c>
      <c r="N628" s="23"/>
      <c r="O628" s="23"/>
    </row>
    <row r="629" spans="1:15">
      <c r="A629" s="18">
        <v>493093178</v>
      </c>
      <c r="B629" s="18">
        <v>493</v>
      </c>
      <c r="C629" s="19" t="s">
        <v>303</v>
      </c>
      <c r="D629" s="18">
        <v>93</v>
      </c>
      <c r="E629" s="19" t="s">
        <v>22</v>
      </c>
      <c r="F629" s="18">
        <v>178</v>
      </c>
      <c r="G629" s="19" t="s">
        <v>234</v>
      </c>
      <c r="H629" s="20">
        <v>1</v>
      </c>
      <c r="I629" s="21">
        <v>14219</v>
      </c>
      <c r="J629" s="21">
        <v>1153</v>
      </c>
      <c r="K629" s="21">
        <v>893</v>
      </c>
      <c r="L629" s="21">
        <v>0</v>
      </c>
      <c r="M629" s="22">
        <f t="shared" si="9"/>
        <v>16265</v>
      </c>
      <c r="N629" s="23"/>
      <c r="O629" s="23"/>
    </row>
    <row r="630" spans="1:15">
      <c r="A630" s="18">
        <v>493093229</v>
      </c>
      <c r="B630" s="18">
        <v>493</v>
      </c>
      <c r="C630" s="19" t="s">
        <v>303</v>
      </c>
      <c r="D630" s="18">
        <v>93</v>
      </c>
      <c r="E630" s="19" t="s">
        <v>22</v>
      </c>
      <c r="F630" s="18">
        <v>229</v>
      </c>
      <c r="G630" s="19" t="s">
        <v>109</v>
      </c>
      <c r="H630" s="20">
        <v>1</v>
      </c>
      <c r="I630" s="21">
        <v>10627.735844818786</v>
      </c>
      <c r="J630" s="21">
        <v>1371</v>
      </c>
      <c r="K630" s="21">
        <v>893</v>
      </c>
      <c r="L630" s="21">
        <v>0</v>
      </c>
      <c r="M630" s="22">
        <f t="shared" si="9"/>
        <v>12891.735844818786</v>
      </c>
      <c r="N630" s="23"/>
      <c r="O630" s="23"/>
    </row>
    <row r="631" spans="1:15">
      <c r="A631" s="18">
        <v>493093248</v>
      </c>
      <c r="B631" s="18">
        <v>493</v>
      </c>
      <c r="C631" s="19" t="s">
        <v>303</v>
      </c>
      <c r="D631" s="18">
        <v>93</v>
      </c>
      <c r="E631" s="19" t="s">
        <v>22</v>
      </c>
      <c r="F631" s="18">
        <v>248</v>
      </c>
      <c r="G631" s="19" t="s">
        <v>26</v>
      </c>
      <c r="H631" s="20">
        <v>15</v>
      </c>
      <c r="I631" s="21">
        <v>11356</v>
      </c>
      <c r="J631" s="21">
        <v>736</v>
      </c>
      <c r="K631" s="21">
        <v>893</v>
      </c>
      <c r="L631" s="21">
        <v>0</v>
      </c>
      <c r="M631" s="22">
        <f t="shared" si="9"/>
        <v>12985</v>
      </c>
      <c r="N631" s="23"/>
      <c r="O631" s="23"/>
    </row>
    <row r="632" spans="1:15">
      <c r="A632" s="18">
        <v>493093262</v>
      </c>
      <c r="B632" s="18">
        <v>493</v>
      </c>
      <c r="C632" s="19" t="s">
        <v>303</v>
      </c>
      <c r="D632" s="18">
        <v>93</v>
      </c>
      <c r="E632" s="19" t="s">
        <v>22</v>
      </c>
      <c r="F632" s="18">
        <v>262</v>
      </c>
      <c r="G632" s="19" t="s">
        <v>27</v>
      </c>
      <c r="H632" s="20">
        <v>1</v>
      </c>
      <c r="I632" s="21">
        <v>9924</v>
      </c>
      <c r="J632" s="21">
        <v>3046</v>
      </c>
      <c r="K632" s="21">
        <v>893</v>
      </c>
      <c r="L632" s="21">
        <v>0</v>
      </c>
      <c r="M632" s="22">
        <f t="shared" si="9"/>
        <v>13863</v>
      </c>
      <c r="N632" s="23"/>
      <c r="O632" s="23"/>
    </row>
    <row r="633" spans="1:15">
      <c r="A633" s="18">
        <v>493093274</v>
      </c>
      <c r="B633" s="18">
        <v>493</v>
      </c>
      <c r="C633" s="19" t="s">
        <v>303</v>
      </c>
      <c r="D633" s="18">
        <v>93</v>
      </c>
      <c r="E633" s="19" t="s">
        <v>22</v>
      </c>
      <c r="F633" s="18">
        <v>274</v>
      </c>
      <c r="G633" s="19" t="s">
        <v>69</v>
      </c>
      <c r="H633" s="20">
        <v>1</v>
      </c>
      <c r="I633" s="21">
        <v>9924</v>
      </c>
      <c r="J633" s="21">
        <v>3555</v>
      </c>
      <c r="K633" s="21">
        <v>893</v>
      </c>
      <c r="L633" s="21">
        <v>0</v>
      </c>
      <c r="M633" s="22">
        <f t="shared" si="9"/>
        <v>14372</v>
      </c>
      <c r="N633" s="23"/>
      <c r="O633" s="23"/>
    </row>
    <row r="634" spans="1:15">
      <c r="A634" s="18">
        <v>493093346</v>
      </c>
      <c r="B634" s="18">
        <v>493</v>
      </c>
      <c r="C634" s="19" t="s">
        <v>303</v>
      </c>
      <c r="D634" s="18">
        <v>93</v>
      </c>
      <c r="E634" s="19" t="s">
        <v>22</v>
      </c>
      <c r="F634" s="18">
        <v>346</v>
      </c>
      <c r="G634" s="19" t="s">
        <v>29</v>
      </c>
      <c r="H634" s="20">
        <v>1</v>
      </c>
      <c r="I634" s="21">
        <v>9924</v>
      </c>
      <c r="J634" s="21">
        <v>709</v>
      </c>
      <c r="K634" s="21">
        <v>893</v>
      </c>
      <c r="L634" s="21">
        <v>0</v>
      </c>
      <c r="M634" s="22">
        <f t="shared" si="9"/>
        <v>11526</v>
      </c>
      <c r="N634" s="23"/>
      <c r="O634" s="23"/>
    </row>
    <row r="635" spans="1:15">
      <c r="A635" s="18">
        <v>494093035</v>
      </c>
      <c r="B635" s="18">
        <v>494</v>
      </c>
      <c r="C635" s="19" t="s">
        <v>304</v>
      </c>
      <c r="D635" s="18">
        <v>93</v>
      </c>
      <c r="E635" s="19" t="s">
        <v>22</v>
      </c>
      <c r="F635" s="18">
        <v>35</v>
      </c>
      <c r="G635" s="19" t="s">
        <v>19</v>
      </c>
      <c r="H635" s="20">
        <v>4</v>
      </c>
      <c r="I635" s="21">
        <v>13145</v>
      </c>
      <c r="J635" s="21">
        <v>3509</v>
      </c>
      <c r="K635" s="21">
        <v>893</v>
      </c>
      <c r="L635" s="21">
        <v>0</v>
      </c>
      <c r="M635" s="22">
        <f t="shared" si="9"/>
        <v>17547</v>
      </c>
      <c r="N635" s="23"/>
      <c r="O635" s="23"/>
    </row>
    <row r="636" spans="1:15">
      <c r="A636" s="18">
        <v>494093056</v>
      </c>
      <c r="B636" s="18">
        <v>494</v>
      </c>
      <c r="C636" s="19" t="s">
        <v>304</v>
      </c>
      <c r="D636" s="18">
        <v>93</v>
      </c>
      <c r="E636" s="19" t="s">
        <v>22</v>
      </c>
      <c r="F636" s="18">
        <v>56</v>
      </c>
      <c r="G636" s="19" t="s">
        <v>147</v>
      </c>
      <c r="H636" s="20">
        <v>3</v>
      </c>
      <c r="I636" s="21">
        <v>9038</v>
      </c>
      <c r="J636" s="21">
        <v>2773</v>
      </c>
      <c r="K636" s="21">
        <v>893</v>
      </c>
      <c r="L636" s="21">
        <v>0</v>
      </c>
      <c r="M636" s="22">
        <f t="shared" si="9"/>
        <v>12704</v>
      </c>
      <c r="N636" s="23"/>
      <c r="O636" s="23"/>
    </row>
    <row r="637" spans="1:15">
      <c r="A637" s="18">
        <v>494093057</v>
      </c>
      <c r="B637" s="18">
        <v>494</v>
      </c>
      <c r="C637" s="19" t="s">
        <v>304</v>
      </c>
      <c r="D637" s="18">
        <v>93</v>
      </c>
      <c r="E637" s="19" t="s">
        <v>22</v>
      </c>
      <c r="F637" s="18">
        <v>57</v>
      </c>
      <c r="G637" s="19" t="s">
        <v>21</v>
      </c>
      <c r="H637" s="20">
        <v>38</v>
      </c>
      <c r="I637" s="21">
        <v>11473</v>
      </c>
      <c r="J637" s="21">
        <v>176</v>
      </c>
      <c r="K637" s="21">
        <v>893</v>
      </c>
      <c r="L637" s="21">
        <v>0</v>
      </c>
      <c r="M637" s="22">
        <f t="shared" si="9"/>
        <v>12542</v>
      </c>
      <c r="N637" s="23"/>
      <c r="O637" s="23"/>
    </row>
    <row r="638" spans="1:15">
      <c r="A638" s="18">
        <v>494093093</v>
      </c>
      <c r="B638" s="18">
        <v>494</v>
      </c>
      <c r="C638" s="19" t="s">
        <v>304</v>
      </c>
      <c r="D638" s="18">
        <v>93</v>
      </c>
      <c r="E638" s="19" t="s">
        <v>22</v>
      </c>
      <c r="F638" s="18">
        <v>93</v>
      </c>
      <c r="G638" s="19" t="s">
        <v>22</v>
      </c>
      <c r="H638" s="20">
        <v>263</v>
      </c>
      <c r="I638" s="21">
        <v>11049</v>
      </c>
      <c r="J638" s="21">
        <v>0</v>
      </c>
      <c r="K638" s="21">
        <v>893</v>
      </c>
      <c r="L638" s="21">
        <v>0</v>
      </c>
      <c r="M638" s="22">
        <f t="shared" si="9"/>
        <v>11942</v>
      </c>
      <c r="N638" s="23"/>
      <c r="O638" s="23"/>
    </row>
    <row r="639" spans="1:15">
      <c r="A639" s="18">
        <v>494093128</v>
      </c>
      <c r="B639" s="18">
        <v>494</v>
      </c>
      <c r="C639" s="19" t="s">
        <v>304</v>
      </c>
      <c r="D639" s="18">
        <v>93</v>
      </c>
      <c r="E639" s="19" t="s">
        <v>22</v>
      </c>
      <c r="F639" s="18">
        <v>128</v>
      </c>
      <c r="G639" s="19" t="s">
        <v>136</v>
      </c>
      <c r="H639" s="20">
        <v>1</v>
      </c>
      <c r="I639" s="21">
        <v>9924</v>
      </c>
      <c r="J639" s="21">
        <v>213</v>
      </c>
      <c r="K639" s="21">
        <v>893</v>
      </c>
      <c r="L639" s="21">
        <v>0</v>
      </c>
      <c r="M639" s="22">
        <f t="shared" si="9"/>
        <v>11030</v>
      </c>
      <c r="N639" s="23"/>
      <c r="O639" s="23"/>
    </row>
    <row r="640" spans="1:15">
      <c r="A640" s="18">
        <v>494093163</v>
      </c>
      <c r="B640" s="18">
        <v>494</v>
      </c>
      <c r="C640" s="19" t="s">
        <v>304</v>
      </c>
      <c r="D640" s="18">
        <v>93</v>
      </c>
      <c r="E640" s="19" t="s">
        <v>22</v>
      </c>
      <c r="F640" s="18">
        <v>163</v>
      </c>
      <c r="G640" s="19" t="s">
        <v>24</v>
      </c>
      <c r="H640" s="20">
        <v>1</v>
      </c>
      <c r="I640" s="21">
        <v>10598</v>
      </c>
      <c r="J640" s="21">
        <v>1</v>
      </c>
      <c r="K640" s="21">
        <v>893</v>
      </c>
      <c r="L640" s="21">
        <v>0</v>
      </c>
      <c r="M640" s="22">
        <f t="shared" si="9"/>
        <v>11492</v>
      </c>
      <c r="N640" s="23"/>
      <c r="O640" s="23"/>
    </row>
    <row r="641" spans="1:15">
      <c r="A641" s="18">
        <v>494093165</v>
      </c>
      <c r="B641" s="18">
        <v>494</v>
      </c>
      <c r="C641" s="19" t="s">
        <v>304</v>
      </c>
      <c r="D641" s="18">
        <v>93</v>
      </c>
      <c r="E641" s="19" t="s">
        <v>22</v>
      </c>
      <c r="F641" s="18">
        <v>165</v>
      </c>
      <c r="G641" s="19" t="s">
        <v>25</v>
      </c>
      <c r="H641" s="20">
        <v>53</v>
      </c>
      <c r="I641" s="21">
        <v>10928</v>
      </c>
      <c r="J641" s="21">
        <v>337</v>
      </c>
      <c r="K641" s="21">
        <v>893</v>
      </c>
      <c r="L641" s="21">
        <v>0</v>
      </c>
      <c r="M641" s="22">
        <f t="shared" si="9"/>
        <v>12158</v>
      </c>
      <c r="N641" s="23"/>
      <c r="O641" s="23"/>
    </row>
    <row r="642" spans="1:15">
      <c r="A642" s="18">
        <v>494093176</v>
      </c>
      <c r="B642" s="18">
        <v>494</v>
      </c>
      <c r="C642" s="19" t="s">
        <v>304</v>
      </c>
      <c r="D642" s="18">
        <v>93</v>
      </c>
      <c r="E642" s="19" t="s">
        <v>22</v>
      </c>
      <c r="F642" s="18">
        <v>176</v>
      </c>
      <c r="G642" s="19" t="s">
        <v>89</v>
      </c>
      <c r="H642" s="20">
        <v>18</v>
      </c>
      <c r="I642" s="21">
        <v>12242</v>
      </c>
      <c r="J642" s="21">
        <v>3816</v>
      </c>
      <c r="K642" s="21">
        <v>893</v>
      </c>
      <c r="L642" s="21">
        <v>0</v>
      </c>
      <c r="M642" s="22">
        <f t="shared" si="9"/>
        <v>16951</v>
      </c>
      <c r="N642" s="23"/>
      <c r="O642" s="23"/>
    </row>
    <row r="643" spans="1:15">
      <c r="A643" s="18">
        <v>494093248</v>
      </c>
      <c r="B643" s="18">
        <v>494</v>
      </c>
      <c r="C643" s="19" t="s">
        <v>304</v>
      </c>
      <c r="D643" s="18">
        <v>93</v>
      </c>
      <c r="E643" s="19" t="s">
        <v>22</v>
      </c>
      <c r="F643" s="18">
        <v>248</v>
      </c>
      <c r="G643" s="19" t="s">
        <v>26</v>
      </c>
      <c r="H643" s="20">
        <v>144</v>
      </c>
      <c r="I643" s="21">
        <v>11975</v>
      </c>
      <c r="J643" s="21">
        <v>777</v>
      </c>
      <c r="K643" s="21">
        <v>893</v>
      </c>
      <c r="L643" s="21">
        <v>0</v>
      </c>
      <c r="M643" s="22">
        <f t="shared" si="9"/>
        <v>13645</v>
      </c>
      <c r="N643" s="23"/>
      <c r="O643" s="23"/>
    </row>
    <row r="644" spans="1:15">
      <c r="A644" s="18">
        <v>494093262</v>
      </c>
      <c r="B644" s="18">
        <v>494</v>
      </c>
      <c r="C644" s="19" t="s">
        <v>304</v>
      </c>
      <c r="D644" s="18">
        <v>93</v>
      </c>
      <c r="E644" s="19" t="s">
        <v>22</v>
      </c>
      <c r="F644" s="18">
        <v>262</v>
      </c>
      <c r="G644" s="19" t="s">
        <v>27</v>
      </c>
      <c r="H644" s="20">
        <v>13</v>
      </c>
      <c r="I644" s="21">
        <v>9924</v>
      </c>
      <c r="J644" s="21">
        <v>3046</v>
      </c>
      <c r="K644" s="21">
        <v>893</v>
      </c>
      <c r="L644" s="21">
        <v>0</v>
      </c>
      <c r="M644" s="22">
        <f t="shared" si="9"/>
        <v>13863</v>
      </c>
      <c r="N644" s="23"/>
      <c r="O644" s="23"/>
    </row>
    <row r="645" spans="1:15">
      <c r="A645" s="18">
        <v>494093293</v>
      </c>
      <c r="B645" s="18">
        <v>494</v>
      </c>
      <c r="C645" s="19" t="s">
        <v>304</v>
      </c>
      <c r="D645" s="18">
        <v>93</v>
      </c>
      <c r="E645" s="19" t="s">
        <v>22</v>
      </c>
      <c r="F645" s="18">
        <v>293</v>
      </c>
      <c r="G645" s="19" t="s">
        <v>185</v>
      </c>
      <c r="H645" s="20">
        <v>2</v>
      </c>
      <c r="I645" s="21">
        <v>12447</v>
      </c>
      <c r="J645" s="21">
        <v>379</v>
      </c>
      <c r="K645" s="21">
        <v>893</v>
      </c>
      <c r="L645" s="21">
        <v>0</v>
      </c>
      <c r="M645" s="22">
        <f t="shared" si="9"/>
        <v>13719</v>
      </c>
      <c r="N645" s="23"/>
      <c r="O645" s="23"/>
    </row>
    <row r="646" spans="1:15">
      <c r="A646" s="18">
        <v>496201072</v>
      </c>
      <c r="B646" s="18">
        <v>496</v>
      </c>
      <c r="C646" s="19" t="s">
        <v>305</v>
      </c>
      <c r="D646" s="18">
        <v>201</v>
      </c>
      <c r="E646" s="19" t="s">
        <v>17</v>
      </c>
      <c r="F646" s="18">
        <v>72</v>
      </c>
      <c r="G646" s="19" t="s">
        <v>297</v>
      </c>
      <c r="H646" s="20">
        <v>5</v>
      </c>
      <c r="I646" s="21">
        <v>9403</v>
      </c>
      <c r="J646" s="21">
        <v>1534</v>
      </c>
      <c r="K646" s="21">
        <v>893</v>
      </c>
      <c r="L646" s="21">
        <v>0</v>
      </c>
      <c r="M646" s="22">
        <f t="shared" si="9"/>
        <v>11830</v>
      </c>
      <c r="N646" s="23"/>
      <c r="O646" s="23"/>
    </row>
    <row r="647" spans="1:15">
      <c r="A647" s="18">
        <v>496201094</v>
      </c>
      <c r="B647" s="18">
        <v>496</v>
      </c>
      <c r="C647" s="19" t="s">
        <v>305</v>
      </c>
      <c r="D647" s="18">
        <v>201</v>
      </c>
      <c r="E647" s="19" t="s">
        <v>17</v>
      </c>
      <c r="F647" s="18">
        <v>94</v>
      </c>
      <c r="G647" s="19" t="s">
        <v>306</v>
      </c>
      <c r="H647" s="20">
        <v>2</v>
      </c>
      <c r="I647" s="21">
        <v>13720</v>
      </c>
      <c r="J647" s="21">
        <v>1024</v>
      </c>
      <c r="K647" s="21">
        <v>893</v>
      </c>
      <c r="L647" s="21">
        <v>0</v>
      </c>
      <c r="M647" s="22">
        <f t="shared" si="9"/>
        <v>15637</v>
      </c>
      <c r="N647" s="23"/>
      <c r="O647" s="23"/>
    </row>
    <row r="648" spans="1:15">
      <c r="A648" s="18">
        <v>496201095</v>
      </c>
      <c r="B648" s="18">
        <v>496</v>
      </c>
      <c r="C648" s="19" t="s">
        <v>305</v>
      </c>
      <c r="D648" s="18">
        <v>201</v>
      </c>
      <c r="E648" s="19" t="s">
        <v>17</v>
      </c>
      <c r="F648" s="18">
        <v>95</v>
      </c>
      <c r="G648" s="19" t="s">
        <v>296</v>
      </c>
      <c r="H648" s="20">
        <v>1</v>
      </c>
      <c r="I648" s="21">
        <v>11651.009436336624</v>
      </c>
      <c r="J648" s="21">
        <v>55</v>
      </c>
      <c r="K648" s="21">
        <v>893</v>
      </c>
      <c r="L648" s="21">
        <v>0</v>
      </c>
      <c r="M648" s="22">
        <f t="shared" si="9"/>
        <v>12599.009436336624</v>
      </c>
      <c r="N648" s="23"/>
      <c r="O648" s="23"/>
    </row>
    <row r="649" spans="1:15">
      <c r="A649" s="18">
        <v>496201201</v>
      </c>
      <c r="B649" s="18">
        <v>496</v>
      </c>
      <c r="C649" s="19" t="s">
        <v>305</v>
      </c>
      <c r="D649" s="18">
        <v>201</v>
      </c>
      <c r="E649" s="19" t="s">
        <v>17</v>
      </c>
      <c r="F649" s="18">
        <v>201</v>
      </c>
      <c r="G649" s="19" t="s">
        <v>17</v>
      </c>
      <c r="H649" s="20">
        <v>489</v>
      </c>
      <c r="I649" s="21">
        <v>10827</v>
      </c>
      <c r="J649" s="21">
        <v>185</v>
      </c>
      <c r="K649" s="21">
        <v>893</v>
      </c>
      <c r="L649" s="21">
        <v>0</v>
      </c>
      <c r="M649" s="22">
        <f t="shared" si="9"/>
        <v>11905</v>
      </c>
      <c r="N649" s="23"/>
      <c r="O649" s="23"/>
    </row>
    <row r="650" spans="1:15">
      <c r="A650" s="18">
        <v>496201310</v>
      </c>
      <c r="B650" s="18">
        <v>496</v>
      </c>
      <c r="C650" s="19" t="s">
        <v>305</v>
      </c>
      <c r="D650" s="18">
        <v>201</v>
      </c>
      <c r="E650" s="19" t="s">
        <v>17</v>
      </c>
      <c r="F650" s="18">
        <v>310</v>
      </c>
      <c r="G650" s="19" t="s">
        <v>275</v>
      </c>
      <c r="H650" s="20">
        <v>2</v>
      </c>
      <c r="I650" s="21">
        <v>8730</v>
      </c>
      <c r="J650" s="21">
        <v>1231</v>
      </c>
      <c r="K650" s="21">
        <v>893</v>
      </c>
      <c r="L650" s="21">
        <v>0</v>
      </c>
      <c r="M650" s="22">
        <f t="shared" si="9"/>
        <v>10854</v>
      </c>
      <c r="N650" s="23"/>
      <c r="O650" s="23"/>
    </row>
    <row r="651" spans="1:15">
      <c r="A651" s="18">
        <v>496201665</v>
      </c>
      <c r="B651" s="18">
        <v>496</v>
      </c>
      <c r="C651" s="19" t="s">
        <v>305</v>
      </c>
      <c r="D651" s="18">
        <v>201</v>
      </c>
      <c r="E651" s="19" t="s">
        <v>17</v>
      </c>
      <c r="F651" s="18">
        <v>665</v>
      </c>
      <c r="G651" s="19" t="s">
        <v>276</v>
      </c>
      <c r="H651" s="20">
        <v>1</v>
      </c>
      <c r="I651" s="21">
        <v>13720</v>
      </c>
      <c r="J651" s="21">
        <v>1901</v>
      </c>
      <c r="K651" s="21">
        <v>893</v>
      </c>
      <c r="L651" s="21">
        <v>0</v>
      </c>
      <c r="M651" s="22">
        <f t="shared" ref="M651:M714" si="10">SUM(I651:L651)</f>
        <v>16514</v>
      </c>
      <c r="N651" s="23"/>
      <c r="O651" s="23"/>
    </row>
    <row r="652" spans="1:15">
      <c r="A652" s="18">
        <v>497117005</v>
      </c>
      <c r="B652" s="18">
        <v>497</v>
      </c>
      <c r="C652" s="19" t="s">
        <v>307</v>
      </c>
      <c r="D652" s="18">
        <v>117</v>
      </c>
      <c r="E652" s="19" t="s">
        <v>43</v>
      </c>
      <c r="F652" s="18">
        <v>5</v>
      </c>
      <c r="G652" s="19" t="s">
        <v>161</v>
      </c>
      <c r="H652" s="20">
        <v>5</v>
      </c>
      <c r="I652" s="21">
        <v>8413</v>
      </c>
      <c r="J652" s="21">
        <v>2670</v>
      </c>
      <c r="K652" s="21">
        <v>893</v>
      </c>
      <c r="L652" s="21">
        <v>0</v>
      </c>
      <c r="M652" s="22">
        <f t="shared" si="10"/>
        <v>11976</v>
      </c>
      <c r="N652" s="23"/>
      <c r="O652" s="23"/>
    </row>
    <row r="653" spans="1:15">
      <c r="A653" s="18">
        <v>497117008</v>
      </c>
      <c r="B653" s="18">
        <v>497</v>
      </c>
      <c r="C653" s="19" t="s">
        <v>307</v>
      </c>
      <c r="D653" s="18">
        <v>117</v>
      </c>
      <c r="E653" s="19" t="s">
        <v>43</v>
      </c>
      <c r="F653" s="18">
        <v>8</v>
      </c>
      <c r="G653" s="19" t="s">
        <v>200</v>
      </c>
      <c r="H653" s="20">
        <v>82</v>
      </c>
      <c r="I653" s="21">
        <v>9414</v>
      </c>
      <c r="J653" s="21">
        <v>8481</v>
      </c>
      <c r="K653" s="21">
        <v>893</v>
      </c>
      <c r="L653" s="21">
        <v>0</v>
      </c>
      <c r="M653" s="22">
        <f t="shared" si="10"/>
        <v>18788</v>
      </c>
      <c r="N653" s="23"/>
      <c r="O653" s="23"/>
    </row>
    <row r="654" spans="1:15">
      <c r="A654" s="18">
        <v>497117024</v>
      </c>
      <c r="B654" s="18">
        <v>497</v>
      </c>
      <c r="C654" s="19" t="s">
        <v>307</v>
      </c>
      <c r="D654" s="18">
        <v>117</v>
      </c>
      <c r="E654" s="19" t="s">
        <v>43</v>
      </c>
      <c r="F654" s="18">
        <v>24</v>
      </c>
      <c r="G654" s="19" t="s">
        <v>41</v>
      </c>
      <c r="H654" s="20">
        <v>18</v>
      </c>
      <c r="I654" s="21">
        <v>8907</v>
      </c>
      <c r="J654" s="21">
        <v>1742</v>
      </c>
      <c r="K654" s="21">
        <v>893</v>
      </c>
      <c r="L654" s="21">
        <v>0</v>
      </c>
      <c r="M654" s="22">
        <f t="shared" si="10"/>
        <v>11542</v>
      </c>
      <c r="N654" s="23"/>
      <c r="O654" s="23"/>
    </row>
    <row r="655" spans="1:15">
      <c r="A655" s="18">
        <v>497117061</v>
      </c>
      <c r="B655" s="18">
        <v>497</v>
      </c>
      <c r="C655" s="19" t="s">
        <v>307</v>
      </c>
      <c r="D655" s="18">
        <v>117</v>
      </c>
      <c r="E655" s="19" t="s">
        <v>43</v>
      </c>
      <c r="F655" s="18">
        <v>61</v>
      </c>
      <c r="G655" s="19" t="s">
        <v>162</v>
      </c>
      <c r="H655" s="20">
        <v>11</v>
      </c>
      <c r="I655" s="21">
        <v>9627</v>
      </c>
      <c r="J655" s="21">
        <v>231</v>
      </c>
      <c r="K655" s="21">
        <v>893</v>
      </c>
      <c r="L655" s="21">
        <v>0</v>
      </c>
      <c r="M655" s="22">
        <f t="shared" si="10"/>
        <v>10751</v>
      </c>
      <c r="N655" s="23"/>
      <c r="O655" s="23"/>
    </row>
    <row r="656" spans="1:15">
      <c r="A656" s="18">
        <v>497117068</v>
      </c>
      <c r="B656" s="18">
        <v>497</v>
      </c>
      <c r="C656" s="19" t="s">
        <v>307</v>
      </c>
      <c r="D656" s="18">
        <v>117</v>
      </c>
      <c r="E656" s="19" t="s">
        <v>43</v>
      </c>
      <c r="F656" s="18">
        <v>68</v>
      </c>
      <c r="G656" s="19" t="s">
        <v>308</v>
      </c>
      <c r="H656" s="20">
        <v>3</v>
      </c>
      <c r="I656" s="21">
        <v>8113</v>
      </c>
      <c r="J656" s="21">
        <v>4144</v>
      </c>
      <c r="K656" s="21">
        <v>893</v>
      </c>
      <c r="L656" s="21">
        <v>0</v>
      </c>
      <c r="M656" s="22">
        <f t="shared" si="10"/>
        <v>13150</v>
      </c>
      <c r="N656" s="23"/>
      <c r="O656" s="23"/>
    </row>
    <row r="657" spans="1:15">
      <c r="A657" s="18">
        <v>497117074</v>
      </c>
      <c r="B657" s="18">
        <v>497</v>
      </c>
      <c r="C657" s="19" t="s">
        <v>307</v>
      </c>
      <c r="D657" s="18">
        <v>117</v>
      </c>
      <c r="E657" s="19" t="s">
        <v>43</v>
      </c>
      <c r="F657" s="18">
        <v>74</v>
      </c>
      <c r="G657" s="19" t="s">
        <v>309</v>
      </c>
      <c r="H657" s="20">
        <v>3</v>
      </c>
      <c r="I657" s="21">
        <v>8254</v>
      </c>
      <c r="J657" s="21">
        <v>4061</v>
      </c>
      <c r="K657" s="21">
        <v>893</v>
      </c>
      <c r="L657" s="21">
        <v>0</v>
      </c>
      <c r="M657" s="22">
        <f t="shared" si="10"/>
        <v>13208</v>
      </c>
      <c r="N657" s="23"/>
      <c r="O657" s="23"/>
    </row>
    <row r="658" spans="1:15">
      <c r="A658" s="18">
        <v>497117086</v>
      </c>
      <c r="B658" s="18">
        <v>497</v>
      </c>
      <c r="C658" s="19" t="s">
        <v>307</v>
      </c>
      <c r="D658" s="18">
        <v>117</v>
      </c>
      <c r="E658" s="19" t="s">
        <v>43</v>
      </c>
      <c r="F658" s="18">
        <v>86</v>
      </c>
      <c r="G658" s="19" t="s">
        <v>199</v>
      </c>
      <c r="H658" s="20">
        <v>30</v>
      </c>
      <c r="I658" s="21">
        <v>8612</v>
      </c>
      <c r="J658" s="21">
        <v>959</v>
      </c>
      <c r="K658" s="21">
        <v>893</v>
      </c>
      <c r="L658" s="21">
        <v>0</v>
      </c>
      <c r="M658" s="22">
        <f t="shared" si="10"/>
        <v>10464</v>
      </c>
      <c r="N658" s="23"/>
      <c r="O658" s="23"/>
    </row>
    <row r="659" spans="1:15">
      <c r="A659" s="18">
        <v>497117087</v>
      </c>
      <c r="B659" s="18">
        <v>497</v>
      </c>
      <c r="C659" s="19" t="s">
        <v>307</v>
      </c>
      <c r="D659" s="18">
        <v>117</v>
      </c>
      <c r="E659" s="19" t="s">
        <v>43</v>
      </c>
      <c r="F659" s="18">
        <v>87</v>
      </c>
      <c r="G659" s="19" t="s">
        <v>163</v>
      </c>
      <c r="H659" s="20">
        <v>3</v>
      </c>
      <c r="I659" s="21">
        <v>8814</v>
      </c>
      <c r="J659" s="21">
        <v>2529</v>
      </c>
      <c r="K659" s="21">
        <v>893</v>
      </c>
      <c r="L659" s="21">
        <v>0</v>
      </c>
      <c r="M659" s="22">
        <f t="shared" si="10"/>
        <v>12236</v>
      </c>
      <c r="N659" s="23"/>
      <c r="O659" s="23"/>
    </row>
    <row r="660" spans="1:15">
      <c r="A660" s="18">
        <v>497117111</v>
      </c>
      <c r="B660" s="18">
        <v>497</v>
      </c>
      <c r="C660" s="19" t="s">
        <v>307</v>
      </c>
      <c r="D660" s="18">
        <v>117</v>
      </c>
      <c r="E660" s="19" t="s">
        <v>43</v>
      </c>
      <c r="F660" s="18">
        <v>111</v>
      </c>
      <c r="G660" s="19" t="s">
        <v>253</v>
      </c>
      <c r="H660" s="20">
        <v>14</v>
      </c>
      <c r="I660" s="21">
        <v>8934</v>
      </c>
      <c r="J660" s="21">
        <v>3766</v>
      </c>
      <c r="K660" s="21">
        <v>893</v>
      </c>
      <c r="L660" s="21">
        <v>0</v>
      </c>
      <c r="M660" s="22">
        <f t="shared" si="10"/>
        <v>13593</v>
      </c>
      <c r="N660" s="23"/>
      <c r="O660" s="23"/>
    </row>
    <row r="661" spans="1:15">
      <c r="A661" s="18">
        <v>497117114</v>
      </c>
      <c r="B661" s="18">
        <v>497</v>
      </c>
      <c r="C661" s="19" t="s">
        <v>307</v>
      </c>
      <c r="D661" s="18">
        <v>117</v>
      </c>
      <c r="E661" s="19" t="s">
        <v>43</v>
      </c>
      <c r="F661" s="18">
        <v>114</v>
      </c>
      <c r="G661" s="19" t="s">
        <v>40</v>
      </c>
      <c r="H661" s="20">
        <v>19</v>
      </c>
      <c r="I661" s="21">
        <v>9047</v>
      </c>
      <c r="J661" s="21">
        <v>1615</v>
      </c>
      <c r="K661" s="21">
        <v>893</v>
      </c>
      <c r="L661" s="21">
        <v>0</v>
      </c>
      <c r="M661" s="22">
        <f t="shared" si="10"/>
        <v>11555</v>
      </c>
      <c r="N661" s="23"/>
      <c r="O661" s="23"/>
    </row>
    <row r="662" spans="1:15">
      <c r="A662" s="18">
        <v>497117117</v>
      </c>
      <c r="B662" s="18">
        <v>497</v>
      </c>
      <c r="C662" s="19" t="s">
        <v>307</v>
      </c>
      <c r="D662" s="18">
        <v>117</v>
      </c>
      <c r="E662" s="19" t="s">
        <v>43</v>
      </c>
      <c r="F662" s="18">
        <v>117</v>
      </c>
      <c r="G662" s="19" t="s">
        <v>43</v>
      </c>
      <c r="H662" s="20">
        <v>22</v>
      </c>
      <c r="I662" s="21">
        <v>9341</v>
      </c>
      <c r="J662" s="21">
        <v>4074</v>
      </c>
      <c r="K662" s="21">
        <v>893</v>
      </c>
      <c r="L662" s="21">
        <v>0</v>
      </c>
      <c r="M662" s="22">
        <f t="shared" si="10"/>
        <v>14308</v>
      </c>
      <c r="N662" s="23"/>
      <c r="O662" s="23"/>
    </row>
    <row r="663" spans="1:15">
      <c r="A663" s="18">
        <v>497117137</v>
      </c>
      <c r="B663" s="18">
        <v>497</v>
      </c>
      <c r="C663" s="19" t="s">
        <v>307</v>
      </c>
      <c r="D663" s="18">
        <v>117</v>
      </c>
      <c r="E663" s="19" t="s">
        <v>43</v>
      </c>
      <c r="F663" s="18">
        <v>137</v>
      </c>
      <c r="G663" s="19" t="s">
        <v>210</v>
      </c>
      <c r="H663" s="20">
        <v>30</v>
      </c>
      <c r="I663" s="21">
        <v>8851</v>
      </c>
      <c r="J663" s="21">
        <v>126</v>
      </c>
      <c r="K663" s="21">
        <v>893</v>
      </c>
      <c r="L663" s="21">
        <v>0</v>
      </c>
      <c r="M663" s="22">
        <f t="shared" si="10"/>
        <v>9870</v>
      </c>
      <c r="N663" s="23"/>
      <c r="O663" s="23"/>
    </row>
    <row r="664" spans="1:15">
      <c r="A664" s="18">
        <v>497117154</v>
      </c>
      <c r="B664" s="18">
        <v>497</v>
      </c>
      <c r="C664" s="19" t="s">
        <v>307</v>
      </c>
      <c r="D664" s="18">
        <v>117</v>
      </c>
      <c r="E664" s="19" t="s">
        <v>43</v>
      </c>
      <c r="F664" s="18">
        <v>154</v>
      </c>
      <c r="G664" s="19" t="s">
        <v>310</v>
      </c>
      <c r="H664" s="20">
        <v>5</v>
      </c>
      <c r="I664" s="21">
        <v>8254</v>
      </c>
      <c r="J664" s="21">
        <v>10748</v>
      </c>
      <c r="K664" s="21">
        <v>893</v>
      </c>
      <c r="L664" s="21">
        <v>0</v>
      </c>
      <c r="M664" s="22">
        <f t="shared" si="10"/>
        <v>19895</v>
      </c>
      <c r="N664" s="23"/>
      <c r="O664" s="23"/>
    </row>
    <row r="665" spans="1:15">
      <c r="A665" s="18">
        <v>497117159</v>
      </c>
      <c r="B665" s="18">
        <v>497</v>
      </c>
      <c r="C665" s="19" t="s">
        <v>307</v>
      </c>
      <c r="D665" s="18">
        <v>117</v>
      </c>
      <c r="E665" s="19" t="s">
        <v>43</v>
      </c>
      <c r="F665" s="18">
        <v>159</v>
      </c>
      <c r="G665" s="19" t="s">
        <v>164</v>
      </c>
      <c r="H665" s="20">
        <v>5</v>
      </c>
      <c r="I665" s="21">
        <v>8445</v>
      </c>
      <c r="J665" s="21">
        <v>3743</v>
      </c>
      <c r="K665" s="21">
        <v>893</v>
      </c>
      <c r="L665" s="21">
        <v>0</v>
      </c>
      <c r="M665" s="22">
        <f t="shared" si="10"/>
        <v>13081</v>
      </c>
      <c r="N665" s="23"/>
      <c r="O665" s="23"/>
    </row>
    <row r="666" spans="1:15">
      <c r="A666" s="18">
        <v>497117210</v>
      </c>
      <c r="B666" s="18">
        <v>497</v>
      </c>
      <c r="C666" s="19" t="s">
        <v>307</v>
      </c>
      <c r="D666" s="18">
        <v>117</v>
      </c>
      <c r="E666" s="19" t="s">
        <v>43</v>
      </c>
      <c r="F666" s="18">
        <v>210</v>
      </c>
      <c r="G666" s="19" t="s">
        <v>202</v>
      </c>
      <c r="H666" s="20">
        <v>51</v>
      </c>
      <c r="I666" s="21">
        <v>8666</v>
      </c>
      <c r="J666" s="21">
        <v>2364</v>
      </c>
      <c r="K666" s="21">
        <v>893</v>
      </c>
      <c r="L666" s="21">
        <v>0</v>
      </c>
      <c r="M666" s="22">
        <f t="shared" si="10"/>
        <v>11923</v>
      </c>
      <c r="N666" s="23"/>
      <c r="O666" s="23"/>
    </row>
    <row r="667" spans="1:15">
      <c r="A667" s="18">
        <v>497117223</v>
      </c>
      <c r="B667" s="18">
        <v>497</v>
      </c>
      <c r="C667" s="19" t="s">
        <v>307</v>
      </c>
      <c r="D667" s="18">
        <v>117</v>
      </c>
      <c r="E667" s="19" t="s">
        <v>43</v>
      </c>
      <c r="F667" s="18">
        <v>223</v>
      </c>
      <c r="G667" s="19" t="s">
        <v>311</v>
      </c>
      <c r="H667" s="20">
        <v>3</v>
      </c>
      <c r="I667" s="21">
        <v>7875</v>
      </c>
      <c r="J667" s="21">
        <v>633</v>
      </c>
      <c r="K667" s="21">
        <v>893</v>
      </c>
      <c r="L667" s="21">
        <v>0</v>
      </c>
      <c r="M667" s="22">
        <f t="shared" si="10"/>
        <v>9401</v>
      </c>
      <c r="N667" s="23"/>
      <c r="O667" s="23"/>
    </row>
    <row r="668" spans="1:15">
      <c r="A668" s="18">
        <v>497117230</v>
      </c>
      <c r="B668" s="18">
        <v>497</v>
      </c>
      <c r="C668" s="19" t="s">
        <v>307</v>
      </c>
      <c r="D668" s="18">
        <v>117</v>
      </c>
      <c r="E668" s="19" t="s">
        <v>43</v>
      </c>
      <c r="F668" s="18">
        <v>230</v>
      </c>
      <c r="G668" s="19" t="s">
        <v>312</v>
      </c>
      <c r="H668" s="20">
        <v>2</v>
      </c>
      <c r="I668" s="21">
        <v>9786.7568918918914</v>
      </c>
      <c r="J668" s="21">
        <v>11217</v>
      </c>
      <c r="K668" s="21">
        <v>893</v>
      </c>
      <c r="L668" s="21">
        <v>0</v>
      </c>
      <c r="M668" s="22">
        <f t="shared" si="10"/>
        <v>21896.756891891891</v>
      </c>
      <c r="N668" s="23"/>
      <c r="O668" s="23"/>
    </row>
    <row r="669" spans="1:15">
      <c r="A669" s="18">
        <v>497117272</v>
      </c>
      <c r="B669" s="18">
        <v>497</v>
      </c>
      <c r="C669" s="19" t="s">
        <v>307</v>
      </c>
      <c r="D669" s="18">
        <v>117</v>
      </c>
      <c r="E669" s="19" t="s">
        <v>43</v>
      </c>
      <c r="F669" s="18">
        <v>272</v>
      </c>
      <c r="G669" s="19" t="s">
        <v>313</v>
      </c>
      <c r="H669" s="20">
        <v>2</v>
      </c>
      <c r="I669" s="21">
        <v>9449.7000000000007</v>
      </c>
      <c r="J669" s="21">
        <v>6574</v>
      </c>
      <c r="K669" s="21">
        <v>893</v>
      </c>
      <c r="L669" s="21">
        <v>0</v>
      </c>
      <c r="M669" s="22">
        <f t="shared" si="10"/>
        <v>16916.7</v>
      </c>
      <c r="N669" s="23"/>
      <c r="O669" s="23"/>
    </row>
    <row r="670" spans="1:15">
      <c r="A670" s="18">
        <v>497117278</v>
      </c>
      <c r="B670" s="18">
        <v>497</v>
      </c>
      <c r="C670" s="19" t="s">
        <v>307</v>
      </c>
      <c r="D670" s="18">
        <v>117</v>
      </c>
      <c r="E670" s="19" t="s">
        <v>43</v>
      </c>
      <c r="F670" s="18">
        <v>278</v>
      </c>
      <c r="G670" s="19" t="s">
        <v>204</v>
      </c>
      <c r="H670" s="20">
        <v>49</v>
      </c>
      <c r="I670" s="21">
        <v>8519</v>
      </c>
      <c r="J670" s="21">
        <v>2408</v>
      </c>
      <c r="K670" s="21">
        <v>893</v>
      </c>
      <c r="L670" s="21">
        <v>0</v>
      </c>
      <c r="M670" s="22">
        <f t="shared" si="10"/>
        <v>11820</v>
      </c>
      <c r="N670" s="23"/>
      <c r="O670" s="23"/>
    </row>
    <row r="671" spans="1:15">
      <c r="A671" s="18">
        <v>497117281</v>
      </c>
      <c r="B671" s="18">
        <v>497</v>
      </c>
      <c r="C671" s="19" t="s">
        <v>307</v>
      </c>
      <c r="D671" s="18">
        <v>117</v>
      </c>
      <c r="E671" s="19" t="s">
        <v>43</v>
      </c>
      <c r="F671" s="18">
        <v>281</v>
      </c>
      <c r="G671" s="19" t="s">
        <v>160</v>
      </c>
      <c r="H671" s="20">
        <v>51</v>
      </c>
      <c r="I671" s="21">
        <v>11396</v>
      </c>
      <c r="J671" s="21">
        <v>0</v>
      </c>
      <c r="K671" s="21">
        <v>893</v>
      </c>
      <c r="L671" s="21">
        <v>0</v>
      </c>
      <c r="M671" s="22">
        <f t="shared" si="10"/>
        <v>12289</v>
      </c>
      <c r="N671" s="23"/>
      <c r="O671" s="23"/>
    </row>
    <row r="672" spans="1:15">
      <c r="A672" s="18">
        <v>497117289</v>
      </c>
      <c r="B672" s="18">
        <v>497</v>
      </c>
      <c r="C672" s="19" t="s">
        <v>307</v>
      </c>
      <c r="D672" s="18">
        <v>117</v>
      </c>
      <c r="E672" s="19" t="s">
        <v>43</v>
      </c>
      <c r="F672" s="18">
        <v>289</v>
      </c>
      <c r="G672" s="19" t="s">
        <v>314</v>
      </c>
      <c r="H672" s="20">
        <v>2</v>
      </c>
      <c r="I672" s="21">
        <v>10297.023812154695</v>
      </c>
      <c r="J672" s="21">
        <v>3043</v>
      </c>
      <c r="K672" s="21">
        <v>893</v>
      </c>
      <c r="L672" s="21">
        <v>0</v>
      </c>
      <c r="M672" s="22">
        <f t="shared" si="10"/>
        <v>14233.023812154695</v>
      </c>
      <c r="N672" s="23"/>
      <c r="O672" s="23"/>
    </row>
    <row r="673" spans="1:15">
      <c r="A673" s="18">
        <v>497117325</v>
      </c>
      <c r="B673" s="18">
        <v>497</v>
      </c>
      <c r="C673" s="19" t="s">
        <v>307</v>
      </c>
      <c r="D673" s="18">
        <v>117</v>
      </c>
      <c r="E673" s="19" t="s">
        <v>43</v>
      </c>
      <c r="F673" s="18">
        <v>325</v>
      </c>
      <c r="G673" s="19" t="s">
        <v>212</v>
      </c>
      <c r="H673" s="20">
        <v>6</v>
      </c>
      <c r="I673" s="21">
        <v>8128</v>
      </c>
      <c r="J673" s="21">
        <v>1061</v>
      </c>
      <c r="K673" s="21">
        <v>893</v>
      </c>
      <c r="L673" s="21">
        <v>0</v>
      </c>
      <c r="M673" s="22">
        <f t="shared" si="10"/>
        <v>10082</v>
      </c>
      <c r="N673" s="23"/>
      <c r="O673" s="23"/>
    </row>
    <row r="674" spans="1:15">
      <c r="A674" s="18">
        <v>497117327</v>
      </c>
      <c r="B674" s="18">
        <v>497</v>
      </c>
      <c r="C674" s="19" t="s">
        <v>307</v>
      </c>
      <c r="D674" s="18">
        <v>117</v>
      </c>
      <c r="E674" s="19" t="s">
        <v>43</v>
      </c>
      <c r="F674" s="18">
        <v>327</v>
      </c>
      <c r="G674" s="19" t="s">
        <v>205</v>
      </c>
      <c r="H674" s="20">
        <v>3</v>
      </c>
      <c r="I674" s="21">
        <v>8240</v>
      </c>
      <c r="J674" s="21">
        <v>5898</v>
      </c>
      <c r="K674" s="21">
        <v>893</v>
      </c>
      <c r="L674" s="21">
        <v>0</v>
      </c>
      <c r="M674" s="22">
        <f t="shared" si="10"/>
        <v>15031</v>
      </c>
      <c r="N674" s="23"/>
      <c r="O674" s="23"/>
    </row>
    <row r="675" spans="1:15">
      <c r="A675" s="18">
        <v>497117332</v>
      </c>
      <c r="B675" s="18">
        <v>497</v>
      </c>
      <c r="C675" s="19" t="s">
        <v>307</v>
      </c>
      <c r="D675" s="18">
        <v>117</v>
      </c>
      <c r="E675" s="19" t="s">
        <v>43</v>
      </c>
      <c r="F675" s="18">
        <v>332</v>
      </c>
      <c r="G675" s="19" t="s">
        <v>213</v>
      </c>
      <c r="H675" s="20">
        <v>3</v>
      </c>
      <c r="I675" s="21">
        <v>8065</v>
      </c>
      <c r="J675" s="21">
        <v>969</v>
      </c>
      <c r="K675" s="21">
        <v>893</v>
      </c>
      <c r="L675" s="21">
        <v>0</v>
      </c>
      <c r="M675" s="22">
        <f t="shared" si="10"/>
        <v>9927</v>
      </c>
      <c r="N675" s="23"/>
      <c r="O675" s="23"/>
    </row>
    <row r="676" spans="1:15">
      <c r="A676" s="18">
        <v>497117340</v>
      </c>
      <c r="B676" s="18">
        <v>497</v>
      </c>
      <c r="C676" s="19" t="s">
        <v>307</v>
      </c>
      <c r="D676" s="18">
        <v>117</v>
      </c>
      <c r="E676" s="19" t="s">
        <v>43</v>
      </c>
      <c r="F676" s="18">
        <v>340</v>
      </c>
      <c r="G676" s="19" t="s">
        <v>206</v>
      </c>
      <c r="H676" s="20">
        <v>1</v>
      </c>
      <c r="I676" s="21">
        <v>8211</v>
      </c>
      <c r="J676" s="21">
        <v>4487</v>
      </c>
      <c r="K676" s="21">
        <v>893</v>
      </c>
      <c r="L676" s="21">
        <v>0</v>
      </c>
      <c r="M676" s="22">
        <f t="shared" si="10"/>
        <v>13591</v>
      </c>
      <c r="N676" s="23"/>
      <c r="O676" s="23"/>
    </row>
    <row r="677" spans="1:15">
      <c r="A677" s="18">
        <v>497117605</v>
      </c>
      <c r="B677" s="18">
        <v>497</v>
      </c>
      <c r="C677" s="19" t="s">
        <v>307</v>
      </c>
      <c r="D677" s="18">
        <v>117</v>
      </c>
      <c r="E677" s="19" t="s">
        <v>43</v>
      </c>
      <c r="F677" s="18">
        <v>605</v>
      </c>
      <c r="G677" s="19" t="s">
        <v>207</v>
      </c>
      <c r="H677" s="20">
        <v>54</v>
      </c>
      <c r="I677" s="21">
        <v>9508</v>
      </c>
      <c r="J677" s="21">
        <v>6815</v>
      </c>
      <c r="K677" s="21">
        <v>893</v>
      </c>
      <c r="L677" s="21">
        <v>0</v>
      </c>
      <c r="M677" s="22">
        <f t="shared" si="10"/>
        <v>17216</v>
      </c>
      <c r="N677" s="23"/>
      <c r="O677" s="23"/>
    </row>
    <row r="678" spans="1:15">
      <c r="A678" s="18">
        <v>497117635</v>
      </c>
      <c r="B678" s="18">
        <v>497</v>
      </c>
      <c r="C678" s="19" t="s">
        <v>307</v>
      </c>
      <c r="D678" s="18">
        <v>117</v>
      </c>
      <c r="E678" s="19" t="s">
        <v>43</v>
      </c>
      <c r="F678" s="18">
        <v>635</v>
      </c>
      <c r="G678" s="19" t="s">
        <v>61</v>
      </c>
      <c r="H678" s="20">
        <v>2</v>
      </c>
      <c r="I678" s="21">
        <v>10798</v>
      </c>
      <c r="J678" s="21">
        <v>4899</v>
      </c>
      <c r="K678" s="21">
        <v>893</v>
      </c>
      <c r="L678" s="21">
        <v>0</v>
      </c>
      <c r="M678" s="22">
        <f t="shared" si="10"/>
        <v>16590</v>
      </c>
      <c r="N678" s="23"/>
      <c r="O678" s="23"/>
    </row>
    <row r="679" spans="1:15">
      <c r="A679" s="18">
        <v>497117670</v>
      </c>
      <c r="B679" s="18">
        <v>497</v>
      </c>
      <c r="C679" s="19" t="s">
        <v>307</v>
      </c>
      <c r="D679" s="18">
        <v>117</v>
      </c>
      <c r="E679" s="19" t="s">
        <v>43</v>
      </c>
      <c r="F679" s="18">
        <v>670</v>
      </c>
      <c r="G679" s="19" t="s">
        <v>45</v>
      </c>
      <c r="H679" s="20">
        <v>7</v>
      </c>
      <c r="I679" s="21">
        <v>11772</v>
      </c>
      <c r="J679" s="21">
        <v>9073</v>
      </c>
      <c r="K679" s="21">
        <v>893</v>
      </c>
      <c r="L679" s="21">
        <v>0</v>
      </c>
      <c r="M679" s="22">
        <f t="shared" si="10"/>
        <v>21738</v>
      </c>
      <c r="N679" s="23"/>
      <c r="O679" s="23"/>
    </row>
    <row r="680" spans="1:15">
      <c r="A680" s="18">
        <v>497117674</v>
      </c>
      <c r="B680" s="18">
        <v>497</v>
      </c>
      <c r="C680" s="19" t="s">
        <v>307</v>
      </c>
      <c r="D680" s="18">
        <v>117</v>
      </c>
      <c r="E680" s="19" t="s">
        <v>43</v>
      </c>
      <c r="F680" s="18">
        <v>674</v>
      </c>
      <c r="G680" s="19" t="s">
        <v>46</v>
      </c>
      <c r="H680" s="20">
        <v>35</v>
      </c>
      <c r="I680" s="21">
        <v>8485</v>
      </c>
      <c r="J680" s="21">
        <v>3460</v>
      </c>
      <c r="K680" s="21">
        <v>893</v>
      </c>
      <c r="L680" s="21">
        <v>0</v>
      </c>
      <c r="M680" s="22">
        <f t="shared" si="10"/>
        <v>12838</v>
      </c>
      <c r="N680" s="23"/>
      <c r="O680" s="23"/>
    </row>
    <row r="681" spans="1:15">
      <c r="A681" s="18">
        <v>497117745</v>
      </c>
      <c r="B681" s="18">
        <v>497</v>
      </c>
      <c r="C681" s="19" t="s">
        <v>307</v>
      </c>
      <c r="D681" s="18">
        <v>117</v>
      </c>
      <c r="E681" s="19" t="s">
        <v>43</v>
      </c>
      <c r="F681" s="18">
        <v>745</v>
      </c>
      <c r="G681" s="19" t="s">
        <v>263</v>
      </c>
      <c r="H681" s="20">
        <v>1</v>
      </c>
      <c r="I681" s="21">
        <v>9298.3021896907212</v>
      </c>
      <c r="J681" s="21">
        <v>3317</v>
      </c>
      <c r="K681" s="21">
        <v>893</v>
      </c>
      <c r="L681" s="21">
        <v>0</v>
      </c>
      <c r="M681" s="22">
        <f t="shared" si="10"/>
        <v>13508.302189690721</v>
      </c>
      <c r="N681" s="23"/>
      <c r="O681" s="23"/>
    </row>
    <row r="682" spans="1:15">
      <c r="A682" s="18">
        <v>497117755</v>
      </c>
      <c r="B682" s="18">
        <v>497</v>
      </c>
      <c r="C682" s="19" t="s">
        <v>307</v>
      </c>
      <c r="D682" s="18">
        <v>117</v>
      </c>
      <c r="E682" s="19" t="s">
        <v>43</v>
      </c>
      <c r="F682" s="18">
        <v>755</v>
      </c>
      <c r="G682" s="19" t="s">
        <v>50</v>
      </c>
      <c r="H682" s="20">
        <v>1</v>
      </c>
      <c r="I682" s="21">
        <v>11270.786874051595</v>
      </c>
      <c r="J682" s="21">
        <v>4098</v>
      </c>
      <c r="K682" s="21">
        <v>893</v>
      </c>
      <c r="L682" s="21">
        <v>0</v>
      </c>
      <c r="M682" s="22">
        <f t="shared" si="10"/>
        <v>16261.786874051595</v>
      </c>
      <c r="N682" s="23"/>
      <c r="O682" s="23"/>
    </row>
    <row r="683" spans="1:15">
      <c r="A683" s="18">
        <v>497117766</v>
      </c>
      <c r="B683" s="18">
        <v>497</v>
      </c>
      <c r="C683" s="19" t="s">
        <v>307</v>
      </c>
      <c r="D683" s="18">
        <v>117</v>
      </c>
      <c r="E683" s="19" t="s">
        <v>43</v>
      </c>
      <c r="F683" s="18">
        <v>766</v>
      </c>
      <c r="G683" s="19" t="s">
        <v>256</v>
      </c>
      <c r="H683" s="20">
        <v>2</v>
      </c>
      <c r="I683" s="21">
        <v>10250.502868020301</v>
      </c>
      <c r="J683" s="21">
        <v>2818</v>
      </c>
      <c r="K683" s="21">
        <v>893</v>
      </c>
      <c r="L683" s="21">
        <v>0</v>
      </c>
      <c r="M683" s="22">
        <f t="shared" si="10"/>
        <v>13961.502868020301</v>
      </c>
      <c r="N683" s="23"/>
      <c r="O683" s="23"/>
    </row>
    <row r="684" spans="1:15">
      <c r="A684" s="18">
        <v>498281281</v>
      </c>
      <c r="B684" s="18">
        <v>498</v>
      </c>
      <c r="C684" s="19" t="s">
        <v>315</v>
      </c>
      <c r="D684" s="18">
        <v>281</v>
      </c>
      <c r="E684" s="19" t="s">
        <v>160</v>
      </c>
      <c r="F684" s="18">
        <v>281</v>
      </c>
      <c r="G684" s="19" t="s">
        <v>160</v>
      </c>
      <c r="H684" s="20">
        <v>324</v>
      </c>
      <c r="I684" s="21">
        <v>11338</v>
      </c>
      <c r="J684" s="21">
        <v>0</v>
      </c>
      <c r="K684" s="21">
        <v>893</v>
      </c>
      <c r="L684" s="21">
        <v>0</v>
      </c>
      <c r="M684" s="22">
        <f t="shared" si="10"/>
        <v>12231</v>
      </c>
      <c r="N684" s="23"/>
      <c r="O684" s="23"/>
    </row>
    <row r="685" spans="1:15">
      <c r="A685" s="18">
        <v>499061005</v>
      </c>
      <c r="B685" s="18">
        <v>499</v>
      </c>
      <c r="C685" s="19" t="s">
        <v>316</v>
      </c>
      <c r="D685" s="18">
        <v>61</v>
      </c>
      <c r="E685" s="19" t="s">
        <v>162</v>
      </c>
      <c r="F685" s="18">
        <v>5</v>
      </c>
      <c r="G685" s="19" t="s">
        <v>161</v>
      </c>
      <c r="H685" s="20">
        <v>2</v>
      </c>
      <c r="I685" s="21">
        <v>13365</v>
      </c>
      <c r="J685" s="21">
        <v>4241</v>
      </c>
      <c r="K685" s="21">
        <v>893</v>
      </c>
      <c r="L685" s="21">
        <v>0</v>
      </c>
      <c r="M685" s="22">
        <f t="shared" si="10"/>
        <v>18499</v>
      </c>
      <c r="N685" s="23"/>
      <c r="O685" s="23"/>
    </row>
    <row r="686" spans="1:15">
      <c r="A686" s="18">
        <v>499061061</v>
      </c>
      <c r="B686" s="18">
        <v>499</v>
      </c>
      <c r="C686" s="19" t="s">
        <v>316</v>
      </c>
      <c r="D686" s="18">
        <v>61</v>
      </c>
      <c r="E686" s="19" t="s">
        <v>162</v>
      </c>
      <c r="F686" s="18">
        <v>61</v>
      </c>
      <c r="G686" s="19" t="s">
        <v>162</v>
      </c>
      <c r="H686" s="20">
        <v>109</v>
      </c>
      <c r="I686" s="21">
        <v>10344</v>
      </c>
      <c r="J686" s="21">
        <v>248</v>
      </c>
      <c r="K686" s="21">
        <v>893</v>
      </c>
      <c r="L686" s="21">
        <v>0</v>
      </c>
      <c r="M686" s="22">
        <f t="shared" si="10"/>
        <v>11485</v>
      </c>
      <c r="N686" s="23"/>
      <c r="O686" s="23"/>
    </row>
    <row r="687" spans="1:15">
      <c r="A687" s="18">
        <v>499061161</v>
      </c>
      <c r="B687" s="18">
        <v>499</v>
      </c>
      <c r="C687" s="19" t="s">
        <v>316</v>
      </c>
      <c r="D687" s="18">
        <v>61</v>
      </c>
      <c r="E687" s="19" t="s">
        <v>162</v>
      </c>
      <c r="F687" s="18">
        <v>161</v>
      </c>
      <c r="G687" s="19" t="s">
        <v>165</v>
      </c>
      <c r="H687" s="20">
        <v>30</v>
      </c>
      <c r="I687" s="21">
        <v>12994</v>
      </c>
      <c r="J687" s="21">
        <v>3982</v>
      </c>
      <c r="K687" s="21">
        <v>893</v>
      </c>
      <c r="L687" s="21">
        <v>0</v>
      </c>
      <c r="M687" s="22">
        <f t="shared" si="10"/>
        <v>17869</v>
      </c>
      <c r="N687" s="23"/>
      <c r="O687" s="23"/>
    </row>
    <row r="688" spans="1:15">
      <c r="A688" s="18">
        <v>499061281</v>
      </c>
      <c r="B688" s="18">
        <v>499</v>
      </c>
      <c r="C688" s="19" t="s">
        <v>316</v>
      </c>
      <c r="D688" s="18">
        <v>61</v>
      </c>
      <c r="E688" s="19" t="s">
        <v>162</v>
      </c>
      <c r="F688" s="18">
        <v>281</v>
      </c>
      <c r="G688" s="19" t="s">
        <v>160</v>
      </c>
      <c r="H688" s="20">
        <v>269</v>
      </c>
      <c r="I688" s="21">
        <v>10746</v>
      </c>
      <c r="J688" s="21">
        <v>0</v>
      </c>
      <c r="K688" s="21">
        <v>893</v>
      </c>
      <c r="L688" s="21">
        <v>0</v>
      </c>
      <c r="M688" s="22">
        <f t="shared" si="10"/>
        <v>11639</v>
      </c>
      <c r="N688" s="23"/>
      <c r="O688" s="23"/>
    </row>
    <row r="689" spans="1:15">
      <c r="A689" s="18">
        <v>499061332</v>
      </c>
      <c r="B689" s="18">
        <v>499</v>
      </c>
      <c r="C689" s="19" t="s">
        <v>316</v>
      </c>
      <c r="D689" s="18">
        <v>61</v>
      </c>
      <c r="E689" s="19" t="s">
        <v>162</v>
      </c>
      <c r="F689" s="18">
        <v>332</v>
      </c>
      <c r="G689" s="19" t="s">
        <v>213</v>
      </c>
      <c r="H689" s="20">
        <v>60</v>
      </c>
      <c r="I689" s="21">
        <v>11655</v>
      </c>
      <c r="J689" s="21">
        <v>1400</v>
      </c>
      <c r="K689" s="21">
        <v>893</v>
      </c>
      <c r="L689" s="21">
        <v>0</v>
      </c>
      <c r="M689" s="22">
        <f t="shared" si="10"/>
        <v>13948</v>
      </c>
      <c r="N689" s="23"/>
      <c r="O689" s="23"/>
    </row>
    <row r="690" spans="1:15">
      <c r="A690" s="18">
        <v>3501137024</v>
      </c>
      <c r="B690" s="18">
        <v>3501</v>
      </c>
      <c r="C690" s="19" t="s">
        <v>317</v>
      </c>
      <c r="D690" s="18">
        <v>137</v>
      </c>
      <c r="E690" s="19" t="s">
        <v>210</v>
      </c>
      <c r="F690" s="18">
        <v>24</v>
      </c>
      <c r="G690" s="19" t="s">
        <v>41</v>
      </c>
      <c r="H690" s="20">
        <v>1</v>
      </c>
      <c r="I690" s="21">
        <v>9648.9129669870454</v>
      </c>
      <c r="J690" s="21">
        <v>1887</v>
      </c>
      <c r="K690" s="21">
        <v>893</v>
      </c>
      <c r="L690" s="21">
        <v>0</v>
      </c>
      <c r="M690" s="22">
        <f t="shared" si="10"/>
        <v>12428.912966987045</v>
      </c>
      <c r="N690" s="23"/>
      <c r="O690" s="23"/>
    </row>
    <row r="691" spans="1:15">
      <c r="A691" s="18">
        <v>3501137061</v>
      </c>
      <c r="B691" s="18">
        <v>3501</v>
      </c>
      <c r="C691" s="19" t="s">
        <v>317</v>
      </c>
      <c r="D691" s="18">
        <v>137</v>
      </c>
      <c r="E691" s="19" t="s">
        <v>210</v>
      </c>
      <c r="F691" s="18">
        <v>61</v>
      </c>
      <c r="G691" s="19" t="s">
        <v>162</v>
      </c>
      <c r="H691" s="20">
        <v>21</v>
      </c>
      <c r="I691" s="21">
        <v>11582</v>
      </c>
      <c r="J691" s="21">
        <v>278</v>
      </c>
      <c r="K691" s="21">
        <v>893</v>
      </c>
      <c r="L691" s="21">
        <v>0</v>
      </c>
      <c r="M691" s="22">
        <f t="shared" si="10"/>
        <v>12753</v>
      </c>
      <c r="N691" s="23"/>
      <c r="O691" s="23"/>
    </row>
    <row r="692" spans="1:15">
      <c r="A692" s="18">
        <v>3501137086</v>
      </c>
      <c r="B692" s="18">
        <v>3501</v>
      </c>
      <c r="C692" s="19" t="s">
        <v>317</v>
      </c>
      <c r="D692" s="18">
        <v>137</v>
      </c>
      <c r="E692" s="19" t="s">
        <v>210</v>
      </c>
      <c r="F692" s="18">
        <v>86</v>
      </c>
      <c r="G692" s="19" t="s">
        <v>199</v>
      </c>
      <c r="H692" s="20">
        <v>2</v>
      </c>
      <c r="I692" s="21">
        <v>9585</v>
      </c>
      <c r="J692" s="21">
        <v>1067</v>
      </c>
      <c r="K692" s="21">
        <v>893</v>
      </c>
      <c r="L692" s="21">
        <v>0</v>
      </c>
      <c r="M692" s="22">
        <f t="shared" si="10"/>
        <v>11545</v>
      </c>
      <c r="N692" s="23"/>
      <c r="O692" s="23"/>
    </row>
    <row r="693" spans="1:15">
      <c r="A693" s="18">
        <v>3501137127</v>
      </c>
      <c r="B693" s="18">
        <v>3501</v>
      </c>
      <c r="C693" s="19" t="s">
        <v>317</v>
      </c>
      <c r="D693" s="18">
        <v>137</v>
      </c>
      <c r="E693" s="19" t="s">
        <v>210</v>
      </c>
      <c r="F693" s="18">
        <v>127</v>
      </c>
      <c r="G693" s="19" t="s">
        <v>201</v>
      </c>
      <c r="H693" s="20">
        <v>1</v>
      </c>
      <c r="I693" s="21">
        <v>9585</v>
      </c>
      <c r="J693" s="21">
        <v>3303</v>
      </c>
      <c r="K693" s="21">
        <v>893</v>
      </c>
      <c r="L693" s="21">
        <v>0</v>
      </c>
      <c r="M693" s="22">
        <f t="shared" si="10"/>
        <v>13781</v>
      </c>
      <c r="N693" s="23"/>
      <c r="O693" s="23"/>
    </row>
    <row r="694" spans="1:15">
      <c r="A694" s="18">
        <v>3501137137</v>
      </c>
      <c r="B694" s="18">
        <v>3501</v>
      </c>
      <c r="C694" s="19" t="s">
        <v>317</v>
      </c>
      <c r="D694" s="18">
        <v>137</v>
      </c>
      <c r="E694" s="19" t="s">
        <v>210</v>
      </c>
      <c r="F694" s="18">
        <v>137</v>
      </c>
      <c r="G694" s="19" t="s">
        <v>210</v>
      </c>
      <c r="H694" s="20">
        <v>263</v>
      </c>
      <c r="I694" s="21">
        <v>12519</v>
      </c>
      <c r="J694" s="21">
        <v>179</v>
      </c>
      <c r="K694" s="21">
        <v>893</v>
      </c>
      <c r="L694" s="21">
        <v>0</v>
      </c>
      <c r="M694" s="22">
        <f t="shared" si="10"/>
        <v>13591</v>
      </c>
      <c r="N694" s="23"/>
      <c r="O694" s="23"/>
    </row>
    <row r="695" spans="1:15">
      <c r="A695" s="18">
        <v>3501137210</v>
      </c>
      <c r="B695" s="18">
        <v>3501</v>
      </c>
      <c r="C695" s="19" t="s">
        <v>317</v>
      </c>
      <c r="D695" s="18">
        <v>137</v>
      </c>
      <c r="E695" s="19" t="s">
        <v>210</v>
      </c>
      <c r="F695" s="18">
        <v>210</v>
      </c>
      <c r="G695" s="19" t="s">
        <v>202</v>
      </c>
      <c r="H695" s="20">
        <v>4</v>
      </c>
      <c r="I695" s="21">
        <v>10937</v>
      </c>
      <c r="J695" s="21">
        <v>2984</v>
      </c>
      <c r="K695" s="21">
        <v>893</v>
      </c>
      <c r="L695" s="21">
        <v>0</v>
      </c>
      <c r="M695" s="22">
        <f t="shared" si="10"/>
        <v>14814</v>
      </c>
      <c r="N695" s="23"/>
      <c r="O695" s="23"/>
    </row>
    <row r="696" spans="1:15">
      <c r="A696" s="18">
        <v>3501137278</v>
      </c>
      <c r="B696" s="18">
        <v>3501</v>
      </c>
      <c r="C696" s="19" t="s">
        <v>317</v>
      </c>
      <c r="D696" s="18">
        <v>137</v>
      </c>
      <c r="E696" s="19" t="s">
        <v>210</v>
      </c>
      <c r="F696" s="18">
        <v>278</v>
      </c>
      <c r="G696" s="19" t="s">
        <v>204</v>
      </c>
      <c r="H696" s="20">
        <v>1</v>
      </c>
      <c r="I696" s="21">
        <v>9585</v>
      </c>
      <c r="J696" s="21">
        <v>2709</v>
      </c>
      <c r="K696" s="21">
        <v>893</v>
      </c>
      <c r="L696" s="21">
        <v>0</v>
      </c>
      <c r="M696" s="22">
        <f t="shared" si="10"/>
        <v>13187</v>
      </c>
      <c r="N696" s="23"/>
      <c r="O696" s="23"/>
    </row>
    <row r="697" spans="1:15">
      <c r="A697" s="18">
        <v>3501137281</v>
      </c>
      <c r="B697" s="18">
        <v>3501</v>
      </c>
      <c r="C697" s="19" t="s">
        <v>317</v>
      </c>
      <c r="D697" s="18">
        <v>137</v>
      </c>
      <c r="E697" s="19" t="s">
        <v>210</v>
      </c>
      <c r="F697" s="18">
        <v>281</v>
      </c>
      <c r="G697" s="19" t="s">
        <v>160</v>
      </c>
      <c r="H697" s="20">
        <v>60</v>
      </c>
      <c r="I697" s="21">
        <v>12736</v>
      </c>
      <c r="J697" s="21">
        <v>0</v>
      </c>
      <c r="K697" s="21">
        <v>893</v>
      </c>
      <c r="L697" s="21">
        <v>0</v>
      </c>
      <c r="M697" s="22">
        <f t="shared" si="10"/>
        <v>13629</v>
      </c>
      <c r="N697" s="23"/>
      <c r="O697" s="23"/>
    </row>
    <row r="698" spans="1:15">
      <c r="A698" s="18">
        <v>3501137325</v>
      </c>
      <c r="B698" s="18">
        <v>3501</v>
      </c>
      <c r="C698" s="19" t="s">
        <v>317</v>
      </c>
      <c r="D698" s="18">
        <v>137</v>
      </c>
      <c r="E698" s="19" t="s">
        <v>210</v>
      </c>
      <c r="F698" s="18">
        <v>325</v>
      </c>
      <c r="G698" s="19" t="s">
        <v>212</v>
      </c>
      <c r="H698" s="20">
        <v>3</v>
      </c>
      <c r="I698" s="21">
        <v>13720</v>
      </c>
      <c r="J698" s="21">
        <v>1790</v>
      </c>
      <c r="K698" s="21">
        <v>893</v>
      </c>
      <c r="L698" s="21">
        <v>0</v>
      </c>
      <c r="M698" s="22">
        <f t="shared" si="10"/>
        <v>16403</v>
      </c>
      <c r="N698" s="23"/>
      <c r="O698" s="23"/>
    </row>
    <row r="699" spans="1:15">
      <c r="A699" s="18">
        <v>3501137332</v>
      </c>
      <c r="B699" s="18">
        <v>3501</v>
      </c>
      <c r="C699" s="19" t="s">
        <v>317</v>
      </c>
      <c r="D699" s="18">
        <v>137</v>
      </c>
      <c r="E699" s="19" t="s">
        <v>210</v>
      </c>
      <c r="F699" s="18">
        <v>332</v>
      </c>
      <c r="G699" s="19" t="s">
        <v>213</v>
      </c>
      <c r="H699" s="20">
        <v>3</v>
      </c>
      <c r="I699" s="21">
        <v>9585</v>
      </c>
      <c r="J699" s="21">
        <v>1151</v>
      </c>
      <c r="K699" s="21">
        <v>893</v>
      </c>
      <c r="L699" s="21">
        <v>0</v>
      </c>
      <c r="M699" s="22">
        <f t="shared" si="10"/>
        <v>11629</v>
      </c>
      <c r="N699" s="23"/>
      <c r="O699" s="23"/>
    </row>
    <row r="700" spans="1:15">
      <c r="A700" s="18">
        <v>3501137605</v>
      </c>
      <c r="B700" s="18">
        <v>3501</v>
      </c>
      <c r="C700" s="19" t="s">
        <v>317</v>
      </c>
      <c r="D700" s="18">
        <v>137</v>
      </c>
      <c r="E700" s="19" t="s">
        <v>210</v>
      </c>
      <c r="F700" s="18">
        <v>605</v>
      </c>
      <c r="G700" s="19" t="s">
        <v>207</v>
      </c>
      <c r="H700" s="20">
        <v>1</v>
      </c>
      <c r="I700" s="21">
        <v>10384.656691176469</v>
      </c>
      <c r="J700" s="21">
        <v>7443</v>
      </c>
      <c r="K700" s="21">
        <v>893</v>
      </c>
      <c r="L700" s="21">
        <v>0</v>
      </c>
      <c r="M700" s="22">
        <f t="shared" si="10"/>
        <v>18720.656691176468</v>
      </c>
      <c r="N700" s="23"/>
      <c r="O700" s="23"/>
    </row>
    <row r="701" spans="1:15">
      <c r="A701" s="18">
        <v>3502281137</v>
      </c>
      <c r="B701" s="18">
        <v>3502</v>
      </c>
      <c r="C701" s="19" t="s">
        <v>318</v>
      </c>
      <c r="D701" s="18">
        <v>281</v>
      </c>
      <c r="E701" s="19" t="s">
        <v>160</v>
      </c>
      <c r="F701" s="18">
        <v>137</v>
      </c>
      <c r="G701" s="19" t="s">
        <v>210</v>
      </c>
      <c r="H701" s="20">
        <v>1</v>
      </c>
      <c r="I701" s="21">
        <v>13188</v>
      </c>
      <c r="J701" s="21">
        <v>188</v>
      </c>
      <c r="K701" s="21">
        <v>893</v>
      </c>
      <c r="L701" s="21">
        <v>0</v>
      </c>
      <c r="M701" s="22">
        <f t="shared" si="10"/>
        <v>14269</v>
      </c>
      <c r="N701" s="23"/>
      <c r="O701" s="23"/>
    </row>
    <row r="702" spans="1:15">
      <c r="A702" s="18">
        <v>3502281281</v>
      </c>
      <c r="B702" s="18">
        <v>3502</v>
      </c>
      <c r="C702" s="19" t="s">
        <v>318</v>
      </c>
      <c r="D702" s="18">
        <v>281</v>
      </c>
      <c r="E702" s="19" t="s">
        <v>160</v>
      </c>
      <c r="F702" s="18">
        <v>281</v>
      </c>
      <c r="G702" s="19" t="s">
        <v>160</v>
      </c>
      <c r="H702" s="20">
        <v>399</v>
      </c>
      <c r="I702" s="21">
        <v>11431</v>
      </c>
      <c r="J702" s="21">
        <v>0</v>
      </c>
      <c r="K702" s="21">
        <v>893</v>
      </c>
      <c r="L702" s="21">
        <v>0</v>
      </c>
      <c r="M702" s="22">
        <f t="shared" si="10"/>
        <v>12324</v>
      </c>
      <c r="N702" s="23"/>
      <c r="O702" s="23"/>
    </row>
    <row r="703" spans="1:15">
      <c r="A703" s="18">
        <v>3503160031</v>
      </c>
      <c r="B703" s="18">
        <v>3503</v>
      </c>
      <c r="C703" s="19" t="s">
        <v>319</v>
      </c>
      <c r="D703" s="18">
        <v>160</v>
      </c>
      <c r="E703" s="19" t="s">
        <v>148</v>
      </c>
      <c r="F703" s="18">
        <v>31</v>
      </c>
      <c r="G703" s="19" t="s">
        <v>87</v>
      </c>
      <c r="H703" s="20">
        <v>11</v>
      </c>
      <c r="I703" s="21">
        <v>11006</v>
      </c>
      <c r="J703" s="21">
        <v>4702</v>
      </c>
      <c r="K703" s="21">
        <v>893</v>
      </c>
      <c r="L703" s="21">
        <v>0</v>
      </c>
      <c r="M703" s="22">
        <f t="shared" si="10"/>
        <v>16601</v>
      </c>
      <c r="N703" s="23"/>
      <c r="O703" s="23"/>
    </row>
    <row r="704" spans="1:15">
      <c r="A704" s="18">
        <v>3503160044</v>
      </c>
      <c r="B704" s="18">
        <v>3503</v>
      </c>
      <c r="C704" s="19" t="s">
        <v>319</v>
      </c>
      <c r="D704" s="18">
        <v>160</v>
      </c>
      <c r="E704" s="19" t="s">
        <v>148</v>
      </c>
      <c r="F704" s="18">
        <v>44</v>
      </c>
      <c r="G704" s="19" t="s">
        <v>20</v>
      </c>
      <c r="H704" s="20">
        <v>1</v>
      </c>
      <c r="I704" s="21">
        <v>11482.020734977934</v>
      </c>
      <c r="J704" s="21">
        <v>0</v>
      </c>
      <c r="K704" s="21">
        <v>893</v>
      </c>
      <c r="L704" s="21">
        <v>0</v>
      </c>
      <c r="M704" s="22">
        <f t="shared" si="10"/>
        <v>12375.020734977934</v>
      </c>
      <c r="N704" s="23"/>
      <c r="O704" s="23"/>
    </row>
    <row r="705" spans="1:15">
      <c r="A705" s="18">
        <v>3503160048</v>
      </c>
      <c r="B705" s="18">
        <v>3503</v>
      </c>
      <c r="C705" s="19" t="s">
        <v>319</v>
      </c>
      <c r="D705" s="18">
        <v>160</v>
      </c>
      <c r="E705" s="19" t="s">
        <v>148</v>
      </c>
      <c r="F705" s="18">
        <v>48</v>
      </c>
      <c r="G705" s="19" t="s">
        <v>232</v>
      </c>
      <c r="H705" s="20">
        <v>2</v>
      </c>
      <c r="I705" s="21">
        <v>8211</v>
      </c>
      <c r="J705" s="21">
        <v>5828</v>
      </c>
      <c r="K705" s="21">
        <v>893</v>
      </c>
      <c r="L705" s="21">
        <v>0</v>
      </c>
      <c r="M705" s="22">
        <f t="shared" si="10"/>
        <v>14932</v>
      </c>
      <c r="N705" s="23"/>
      <c r="O705" s="23"/>
    </row>
    <row r="706" spans="1:15">
      <c r="A706" s="18">
        <v>3503160056</v>
      </c>
      <c r="B706" s="18">
        <v>3503</v>
      </c>
      <c r="C706" s="19" t="s">
        <v>319</v>
      </c>
      <c r="D706" s="18">
        <v>160</v>
      </c>
      <c r="E706" s="19" t="s">
        <v>148</v>
      </c>
      <c r="F706" s="18">
        <v>56</v>
      </c>
      <c r="G706" s="19" t="s">
        <v>147</v>
      </c>
      <c r="H706" s="20">
        <v>8</v>
      </c>
      <c r="I706" s="21">
        <v>8233</v>
      </c>
      <c r="J706" s="21">
        <v>2526</v>
      </c>
      <c r="K706" s="21">
        <v>893</v>
      </c>
      <c r="L706" s="21">
        <v>0</v>
      </c>
      <c r="M706" s="22">
        <f t="shared" si="10"/>
        <v>11652</v>
      </c>
      <c r="N706" s="23"/>
      <c r="O706" s="23"/>
    </row>
    <row r="707" spans="1:15">
      <c r="A707" s="18">
        <v>3503160079</v>
      </c>
      <c r="B707" s="18">
        <v>3503</v>
      </c>
      <c r="C707" s="19" t="s">
        <v>319</v>
      </c>
      <c r="D707" s="18">
        <v>160</v>
      </c>
      <c r="E707" s="19" t="s">
        <v>148</v>
      </c>
      <c r="F707" s="18">
        <v>79</v>
      </c>
      <c r="G707" s="19" t="s">
        <v>97</v>
      </c>
      <c r="H707" s="20">
        <v>37</v>
      </c>
      <c r="I707" s="21">
        <v>8705</v>
      </c>
      <c r="J707" s="21">
        <v>694</v>
      </c>
      <c r="K707" s="21">
        <v>893</v>
      </c>
      <c r="L707" s="21">
        <v>0</v>
      </c>
      <c r="M707" s="22">
        <f t="shared" si="10"/>
        <v>10292</v>
      </c>
      <c r="N707" s="23"/>
      <c r="O707" s="23"/>
    </row>
    <row r="708" spans="1:15">
      <c r="A708" s="18">
        <v>3503160141</v>
      </c>
      <c r="B708" s="18">
        <v>3503</v>
      </c>
      <c r="C708" s="19" t="s">
        <v>319</v>
      </c>
      <c r="D708" s="18">
        <v>160</v>
      </c>
      <c r="E708" s="19" t="s">
        <v>148</v>
      </c>
      <c r="F708" s="18">
        <v>141</v>
      </c>
      <c r="G708" s="19" t="s">
        <v>119</v>
      </c>
      <c r="H708" s="20">
        <v>1</v>
      </c>
      <c r="I708" s="21">
        <v>10235.3615725</v>
      </c>
      <c r="J708" s="21">
        <v>4876</v>
      </c>
      <c r="K708" s="21">
        <v>893</v>
      </c>
      <c r="L708" s="21">
        <v>0</v>
      </c>
      <c r="M708" s="22">
        <f t="shared" si="10"/>
        <v>16004.3615725</v>
      </c>
      <c r="N708" s="23"/>
      <c r="O708" s="23"/>
    </row>
    <row r="709" spans="1:15">
      <c r="A709" s="18">
        <v>3503160160</v>
      </c>
      <c r="B709" s="18">
        <v>3503</v>
      </c>
      <c r="C709" s="19" t="s">
        <v>319</v>
      </c>
      <c r="D709" s="18">
        <v>160</v>
      </c>
      <c r="E709" s="19" t="s">
        <v>148</v>
      </c>
      <c r="F709" s="18">
        <v>160</v>
      </c>
      <c r="G709" s="19" t="s">
        <v>148</v>
      </c>
      <c r="H709" s="20">
        <v>577</v>
      </c>
      <c r="I709" s="21">
        <v>10550</v>
      </c>
      <c r="J709" s="21">
        <v>367</v>
      </c>
      <c r="K709" s="21">
        <v>893</v>
      </c>
      <c r="L709" s="21">
        <v>0</v>
      </c>
      <c r="M709" s="22">
        <f t="shared" si="10"/>
        <v>11810</v>
      </c>
      <c r="N709" s="23"/>
      <c r="O709" s="23"/>
    </row>
    <row r="710" spans="1:15">
      <c r="A710" s="18">
        <v>3503160295</v>
      </c>
      <c r="B710" s="18">
        <v>3503</v>
      </c>
      <c r="C710" s="19" t="s">
        <v>319</v>
      </c>
      <c r="D710" s="18">
        <v>160</v>
      </c>
      <c r="E710" s="19" t="s">
        <v>148</v>
      </c>
      <c r="F710" s="18">
        <v>295</v>
      </c>
      <c r="G710" s="19" t="s">
        <v>149</v>
      </c>
      <c r="H710" s="20">
        <v>5</v>
      </c>
      <c r="I710" s="21">
        <v>8254</v>
      </c>
      <c r="J710" s="21">
        <v>3066</v>
      </c>
      <c r="K710" s="21">
        <v>893</v>
      </c>
      <c r="L710" s="21">
        <v>0</v>
      </c>
      <c r="M710" s="22">
        <f t="shared" si="10"/>
        <v>12213</v>
      </c>
      <c r="N710" s="23"/>
      <c r="O710" s="23"/>
    </row>
    <row r="711" spans="1:15">
      <c r="A711" s="18">
        <v>3503160301</v>
      </c>
      <c r="B711" s="18">
        <v>3503</v>
      </c>
      <c r="C711" s="19" t="s">
        <v>319</v>
      </c>
      <c r="D711" s="18">
        <v>160</v>
      </c>
      <c r="E711" s="19" t="s">
        <v>148</v>
      </c>
      <c r="F711" s="18">
        <v>301</v>
      </c>
      <c r="G711" s="19" t="s">
        <v>146</v>
      </c>
      <c r="H711" s="20">
        <v>3</v>
      </c>
      <c r="I711" s="21">
        <v>12389</v>
      </c>
      <c r="J711" s="21">
        <v>3408</v>
      </c>
      <c r="K711" s="21">
        <v>893</v>
      </c>
      <c r="L711" s="21">
        <v>0</v>
      </c>
      <c r="M711" s="22">
        <f t="shared" si="10"/>
        <v>16690</v>
      </c>
      <c r="N711" s="23"/>
      <c r="O711" s="23"/>
    </row>
    <row r="712" spans="1:15">
      <c r="A712" s="18">
        <v>3503160342</v>
      </c>
      <c r="B712" s="18">
        <v>3503</v>
      </c>
      <c r="C712" s="19" t="s">
        <v>319</v>
      </c>
      <c r="D712" s="18">
        <v>160</v>
      </c>
      <c r="E712" s="19" t="s">
        <v>148</v>
      </c>
      <c r="F712" s="18">
        <v>342</v>
      </c>
      <c r="G712" s="19" t="s">
        <v>237</v>
      </c>
      <c r="H712" s="20">
        <v>1</v>
      </c>
      <c r="I712" s="21">
        <v>8254</v>
      </c>
      <c r="J712" s="21">
        <v>4062</v>
      </c>
      <c r="K712" s="21">
        <v>893</v>
      </c>
      <c r="L712" s="21">
        <v>0</v>
      </c>
      <c r="M712" s="22">
        <f t="shared" si="10"/>
        <v>13209</v>
      </c>
      <c r="N712" s="23"/>
      <c r="O712" s="23"/>
    </row>
    <row r="713" spans="1:15">
      <c r="A713" s="18">
        <v>3503160347</v>
      </c>
      <c r="B713" s="18">
        <v>3503</v>
      </c>
      <c r="C713" s="19" t="s">
        <v>319</v>
      </c>
      <c r="D713" s="18">
        <v>160</v>
      </c>
      <c r="E713" s="19" t="s">
        <v>148</v>
      </c>
      <c r="F713" s="18">
        <v>347</v>
      </c>
      <c r="G713" s="19" t="s">
        <v>93</v>
      </c>
      <c r="H713" s="20">
        <v>1</v>
      </c>
      <c r="I713" s="21">
        <v>10494.019334016397</v>
      </c>
      <c r="J713" s="21">
        <v>3877</v>
      </c>
      <c r="K713" s="21">
        <v>893</v>
      </c>
      <c r="L713" s="21">
        <v>0</v>
      </c>
      <c r="M713" s="22">
        <f t="shared" si="10"/>
        <v>15264.019334016397</v>
      </c>
      <c r="N713" s="23"/>
      <c r="O713" s="23"/>
    </row>
    <row r="714" spans="1:15">
      <c r="A714" s="18">
        <v>3503160735</v>
      </c>
      <c r="B714" s="18">
        <v>3503</v>
      </c>
      <c r="C714" s="19" t="s">
        <v>319</v>
      </c>
      <c r="D714" s="18">
        <v>160</v>
      </c>
      <c r="E714" s="19" t="s">
        <v>148</v>
      </c>
      <c r="F714" s="18">
        <v>735</v>
      </c>
      <c r="G714" s="19" t="s">
        <v>133</v>
      </c>
      <c r="H714" s="20">
        <v>2</v>
      </c>
      <c r="I714" s="21">
        <v>12389</v>
      </c>
      <c r="J714" s="21">
        <v>3548</v>
      </c>
      <c r="K714" s="21">
        <v>893</v>
      </c>
      <c r="L714" s="21">
        <v>0</v>
      </c>
      <c r="M714" s="22">
        <f t="shared" si="10"/>
        <v>16830</v>
      </c>
      <c r="N714" s="23"/>
      <c r="O714" s="23"/>
    </row>
    <row r="715" spans="1:15">
      <c r="A715" s="18">
        <v>3504035016</v>
      </c>
      <c r="B715" s="18">
        <v>3504</v>
      </c>
      <c r="C715" s="19" t="s">
        <v>320</v>
      </c>
      <c r="D715" s="18">
        <v>35</v>
      </c>
      <c r="E715" s="19" t="s">
        <v>19</v>
      </c>
      <c r="F715" s="18">
        <v>16</v>
      </c>
      <c r="G715" s="19" t="s">
        <v>176</v>
      </c>
      <c r="H715" s="20">
        <v>1</v>
      </c>
      <c r="I715" s="21">
        <v>10207</v>
      </c>
      <c r="J715" s="21">
        <v>148</v>
      </c>
      <c r="K715" s="21">
        <v>893</v>
      </c>
      <c r="L715" s="21">
        <v>0</v>
      </c>
      <c r="M715" s="22">
        <f t="shared" ref="M715:M755" si="11">SUM(I715:L715)</f>
        <v>11248</v>
      </c>
      <c r="N715" s="23"/>
      <c r="O715" s="23"/>
    </row>
    <row r="716" spans="1:15">
      <c r="A716" s="18">
        <v>3504035035</v>
      </c>
      <c r="B716" s="18">
        <v>3504</v>
      </c>
      <c r="C716" s="19" t="s">
        <v>320</v>
      </c>
      <c r="D716" s="18">
        <v>35</v>
      </c>
      <c r="E716" s="19" t="s">
        <v>19</v>
      </c>
      <c r="F716" s="18">
        <v>35</v>
      </c>
      <c r="G716" s="19" t="s">
        <v>19</v>
      </c>
      <c r="H716" s="20">
        <v>275</v>
      </c>
      <c r="I716" s="21">
        <v>13052</v>
      </c>
      <c r="J716" s="21">
        <v>3484</v>
      </c>
      <c r="K716" s="21">
        <v>893</v>
      </c>
      <c r="L716" s="21">
        <v>0</v>
      </c>
      <c r="M716" s="22">
        <f t="shared" si="11"/>
        <v>17429</v>
      </c>
      <c r="N716" s="23"/>
      <c r="O716" s="23"/>
    </row>
    <row r="717" spans="1:15">
      <c r="A717" s="18">
        <v>3504035044</v>
      </c>
      <c r="B717" s="18">
        <v>3504</v>
      </c>
      <c r="C717" s="19" t="s">
        <v>320</v>
      </c>
      <c r="D717" s="18">
        <v>35</v>
      </c>
      <c r="E717" s="19" t="s">
        <v>19</v>
      </c>
      <c r="F717" s="18">
        <v>44</v>
      </c>
      <c r="G717" s="19" t="s">
        <v>20</v>
      </c>
      <c r="H717" s="20">
        <v>1</v>
      </c>
      <c r="I717" s="21">
        <v>14635</v>
      </c>
      <c r="J717" s="21">
        <v>0</v>
      </c>
      <c r="K717" s="21">
        <v>893</v>
      </c>
      <c r="L717" s="21">
        <v>0</v>
      </c>
      <c r="M717" s="22">
        <f t="shared" si="11"/>
        <v>15528</v>
      </c>
      <c r="N717" s="23"/>
      <c r="O717" s="23"/>
    </row>
    <row r="718" spans="1:15">
      <c r="A718" s="18">
        <v>3504035057</v>
      </c>
      <c r="B718" s="18">
        <v>3504</v>
      </c>
      <c r="C718" s="19" t="s">
        <v>320</v>
      </c>
      <c r="D718" s="18">
        <v>35</v>
      </c>
      <c r="E718" s="19" t="s">
        <v>19</v>
      </c>
      <c r="F718" s="18">
        <v>57</v>
      </c>
      <c r="G718" s="19" t="s">
        <v>21</v>
      </c>
      <c r="H718" s="20">
        <v>1</v>
      </c>
      <c r="I718" s="21">
        <v>10207</v>
      </c>
      <c r="J718" s="21">
        <v>156</v>
      </c>
      <c r="K718" s="21">
        <v>893</v>
      </c>
      <c r="L718" s="21">
        <v>0</v>
      </c>
      <c r="M718" s="22">
        <f t="shared" si="11"/>
        <v>11256</v>
      </c>
      <c r="N718" s="23"/>
      <c r="O718" s="23"/>
    </row>
    <row r="719" spans="1:15">
      <c r="A719" s="18">
        <v>3504035160</v>
      </c>
      <c r="B719" s="18">
        <v>3504</v>
      </c>
      <c r="C719" s="19" t="s">
        <v>320</v>
      </c>
      <c r="D719" s="18">
        <v>35</v>
      </c>
      <c r="E719" s="19" t="s">
        <v>19</v>
      </c>
      <c r="F719" s="18">
        <v>160</v>
      </c>
      <c r="G719" s="19" t="s">
        <v>148</v>
      </c>
      <c r="H719" s="20">
        <v>1</v>
      </c>
      <c r="I719" s="21">
        <v>11734.013937628073</v>
      </c>
      <c r="J719" s="21">
        <v>408</v>
      </c>
      <c r="K719" s="21">
        <v>893</v>
      </c>
      <c r="L719" s="21">
        <v>0</v>
      </c>
      <c r="M719" s="22">
        <f t="shared" si="11"/>
        <v>13035.013937628073</v>
      </c>
      <c r="N719" s="23"/>
      <c r="O719" s="23"/>
    </row>
    <row r="720" spans="1:15">
      <c r="A720" s="18">
        <v>3504035207</v>
      </c>
      <c r="B720" s="18">
        <v>3504</v>
      </c>
      <c r="C720" s="19" t="s">
        <v>320</v>
      </c>
      <c r="D720" s="18">
        <v>35</v>
      </c>
      <c r="E720" s="19" t="s">
        <v>19</v>
      </c>
      <c r="F720" s="18">
        <v>207</v>
      </c>
      <c r="G720" s="19" t="s">
        <v>33</v>
      </c>
      <c r="H720" s="20">
        <v>1</v>
      </c>
      <c r="I720" s="21">
        <v>14635</v>
      </c>
      <c r="J720" s="21">
        <v>8956</v>
      </c>
      <c r="K720" s="21">
        <v>893</v>
      </c>
      <c r="L720" s="21">
        <v>0</v>
      </c>
      <c r="M720" s="22">
        <f t="shared" si="11"/>
        <v>24484</v>
      </c>
      <c r="N720" s="23"/>
      <c r="O720" s="23"/>
    </row>
    <row r="721" spans="1:15">
      <c r="A721" s="18">
        <v>3506262030</v>
      </c>
      <c r="B721" s="18">
        <v>3506</v>
      </c>
      <c r="C721" s="19" t="s">
        <v>321</v>
      </c>
      <c r="D721" s="18">
        <v>262</v>
      </c>
      <c r="E721" s="19" t="s">
        <v>27</v>
      </c>
      <c r="F721" s="18">
        <v>30</v>
      </c>
      <c r="G721" s="19" t="s">
        <v>106</v>
      </c>
      <c r="H721" s="20">
        <v>2</v>
      </c>
      <c r="I721" s="21">
        <v>7875</v>
      </c>
      <c r="J721" s="21">
        <v>1409</v>
      </c>
      <c r="K721" s="21">
        <v>893</v>
      </c>
      <c r="L721" s="21">
        <v>0</v>
      </c>
      <c r="M721" s="22">
        <f t="shared" si="11"/>
        <v>10177</v>
      </c>
      <c r="N721" s="23"/>
      <c r="O721" s="23"/>
    </row>
    <row r="722" spans="1:15">
      <c r="A722" s="18">
        <v>3506262035</v>
      </c>
      <c r="B722" s="18">
        <v>3506</v>
      </c>
      <c r="C722" s="19" t="s">
        <v>321</v>
      </c>
      <c r="D722" s="18">
        <v>262</v>
      </c>
      <c r="E722" s="19" t="s">
        <v>27</v>
      </c>
      <c r="F722" s="18">
        <v>35</v>
      </c>
      <c r="G722" s="19" t="s">
        <v>19</v>
      </c>
      <c r="H722" s="20">
        <v>2</v>
      </c>
      <c r="I722" s="21">
        <v>13720</v>
      </c>
      <c r="J722" s="21">
        <v>3662</v>
      </c>
      <c r="K722" s="21">
        <v>893</v>
      </c>
      <c r="L722" s="21">
        <v>0</v>
      </c>
      <c r="M722" s="22">
        <f t="shared" si="11"/>
        <v>18275</v>
      </c>
      <c r="N722" s="23"/>
      <c r="O722" s="23"/>
    </row>
    <row r="723" spans="1:15">
      <c r="A723" s="18">
        <v>3506262049</v>
      </c>
      <c r="B723" s="18">
        <v>3506</v>
      </c>
      <c r="C723" s="19" t="s">
        <v>321</v>
      </c>
      <c r="D723" s="18">
        <v>262</v>
      </c>
      <c r="E723" s="19" t="s">
        <v>27</v>
      </c>
      <c r="F723" s="18">
        <v>49</v>
      </c>
      <c r="G723" s="19" t="s">
        <v>83</v>
      </c>
      <c r="H723" s="20">
        <v>1</v>
      </c>
      <c r="I723" s="21">
        <v>14366</v>
      </c>
      <c r="J723" s="21">
        <v>16961</v>
      </c>
      <c r="K723" s="21">
        <v>893</v>
      </c>
      <c r="L723" s="21">
        <v>0</v>
      </c>
      <c r="M723" s="22">
        <f t="shared" si="11"/>
        <v>32220</v>
      </c>
      <c r="N723" s="23"/>
      <c r="O723" s="23"/>
    </row>
    <row r="724" spans="1:15">
      <c r="A724" s="18">
        <v>3506262057</v>
      </c>
      <c r="B724" s="18">
        <v>3506</v>
      </c>
      <c r="C724" s="19" t="s">
        <v>321</v>
      </c>
      <c r="D724" s="18">
        <v>262</v>
      </c>
      <c r="E724" s="19" t="s">
        <v>27</v>
      </c>
      <c r="F724" s="18">
        <v>57</v>
      </c>
      <c r="G724" s="19" t="s">
        <v>21</v>
      </c>
      <c r="H724" s="20">
        <v>2</v>
      </c>
      <c r="I724" s="21">
        <v>11653</v>
      </c>
      <c r="J724" s="21">
        <v>178</v>
      </c>
      <c r="K724" s="21">
        <v>893</v>
      </c>
      <c r="L724" s="21">
        <v>0</v>
      </c>
      <c r="M724" s="22">
        <f t="shared" si="11"/>
        <v>12724</v>
      </c>
      <c r="N724" s="23"/>
      <c r="O724" s="23"/>
    </row>
    <row r="725" spans="1:15">
      <c r="A725" s="18">
        <v>3506262071</v>
      </c>
      <c r="B725" s="18">
        <v>3506</v>
      </c>
      <c r="C725" s="19" t="s">
        <v>321</v>
      </c>
      <c r="D725" s="18">
        <v>262</v>
      </c>
      <c r="E725" s="19" t="s">
        <v>27</v>
      </c>
      <c r="F725" s="18">
        <v>71</v>
      </c>
      <c r="G725" s="19" t="s">
        <v>233</v>
      </c>
      <c r="H725" s="20">
        <v>2</v>
      </c>
      <c r="I725" s="21">
        <v>13720</v>
      </c>
      <c r="J725" s="21">
        <v>5120</v>
      </c>
      <c r="K725" s="21">
        <v>893</v>
      </c>
      <c r="L725" s="21">
        <v>0</v>
      </c>
      <c r="M725" s="22">
        <f t="shared" si="11"/>
        <v>19733</v>
      </c>
      <c r="N725" s="23"/>
      <c r="O725" s="23"/>
    </row>
    <row r="726" spans="1:15">
      <c r="A726" s="18">
        <v>3506262093</v>
      </c>
      <c r="B726" s="18">
        <v>3506</v>
      </c>
      <c r="C726" s="19" t="s">
        <v>321</v>
      </c>
      <c r="D726" s="18">
        <v>262</v>
      </c>
      <c r="E726" s="19" t="s">
        <v>27</v>
      </c>
      <c r="F726" s="18">
        <v>93</v>
      </c>
      <c r="G726" s="19" t="s">
        <v>22</v>
      </c>
      <c r="H726" s="20">
        <v>13</v>
      </c>
      <c r="I726" s="21">
        <v>10915</v>
      </c>
      <c r="J726" s="21">
        <v>0</v>
      </c>
      <c r="K726" s="21">
        <v>893</v>
      </c>
      <c r="L726" s="21">
        <v>0</v>
      </c>
      <c r="M726" s="22">
        <f t="shared" si="11"/>
        <v>11808</v>
      </c>
      <c r="N726" s="23"/>
      <c r="O726" s="23"/>
    </row>
    <row r="727" spans="1:15">
      <c r="A727" s="18">
        <v>3506262149</v>
      </c>
      <c r="B727" s="18">
        <v>3506</v>
      </c>
      <c r="C727" s="19" t="s">
        <v>321</v>
      </c>
      <c r="D727" s="18">
        <v>262</v>
      </c>
      <c r="E727" s="19" t="s">
        <v>27</v>
      </c>
      <c r="F727" s="18">
        <v>149</v>
      </c>
      <c r="G727" s="19" t="s">
        <v>88</v>
      </c>
      <c r="H727" s="20">
        <v>3</v>
      </c>
      <c r="I727" s="21">
        <v>12010</v>
      </c>
      <c r="J727" s="21">
        <v>0</v>
      </c>
      <c r="K727" s="21">
        <v>893</v>
      </c>
      <c r="L727" s="21">
        <v>0</v>
      </c>
      <c r="M727" s="22">
        <f t="shared" si="11"/>
        <v>12903</v>
      </c>
      <c r="N727" s="23"/>
      <c r="O727" s="23"/>
    </row>
    <row r="728" spans="1:15">
      <c r="A728" s="18">
        <v>3506262163</v>
      </c>
      <c r="B728" s="18">
        <v>3506</v>
      </c>
      <c r="C728" s="19" t="s">
        <v>321</v>
      </c>
      <c r="D728" s="18">
        <v>262</v>
      </c>
      <c r="E728" s="19" t="s">
        <v>27</v>
      </c>
      <c r="F728" s="18">
        <v>163</v>
      </c>
      <c r="G728" s="19" t="s">
        <v>24</v>
      </c>
      <c r="H728" s="20">
        <v>144</v>
      </c>
      <c r="I728" s="21">
        <v>10933</v>
      </c>
      <c r="J728" s="21">
        <v>1</v>
      </c>
      <c r="K728" s="21">
        <v>893</v>
      </c>
      <c r="L728" s="21">
        <v>0</v>
      </c>
      <c r="M728" s="22">
        <f t="shared" si="11"/>
        <v>11827</v>
      </c>
      <c r="N728" s="23"/>
      <c r="O728" s="23"/>
    </row>
    <row r="729" spans="1:15">
      <c r="A729" s="18">
        <v>3506262165</v>
      </c>
      <c r="B729" s="18">
        <v>3506</v>
      </c>
      <c r="C729" s="19" t="s">
        <v>321</v>
      </c>
      <c r="D729" s="18">
        <v>262</v>
      </c>
      <c r="E729" s="19" t="s">
        <v>27</v>
      </c>
      <c r="F729" s="18">
        <v>165</v>
      </c>
      <c r="G729" s="19" t="s">
        <v>25</v>
      </c>
      <c r="H729" s="20">
        <v>42</v>
      </c>
      <c r="I729" s="21">
        <v>10409</v>
      </c>
      <c r="J729" s="21">
        <v>321</v>
      </c>
      <c r="K729" s="21">
        <v>893</v>
      </c>
      <c r="L729" s="21">
        <v>0</v>
      </c>
      <c r="M729" s="22">
        <f t="shared" si="11"/>
        <v>11623</v>
      </c>
      <c r="N729" s="23"/>
      <c r="O729" s="23"/>
    </row>
    <row r="730" spans="1:15">
      <c r="A730" s="18">
        <v>3506262176</v>
      </c>
      <c r="B730" s="18">
        <v>3506</v>
      </c>
      <c r="C730" s="19" t="s">
        <v>321</v>
      </c>
      <c r="D730" s="18">
        <v>262</v>
      </c>
      <c r="E730" s="19" t="s">
        <v>27</v>
      </c>
      <c r="F730" s="18">
        <v>176</v>
      </c>
      <c r="G730" s="19" t="s">
        <v>89</v>
      </c>
      <c r="H730" s="20">
        <v>9</v>
      </c>
      <c r="I730" s="21">
        <v>8945</v>
      </c>
      <c r="J730" s="21">
        <v>2788</v>
      </c>
      <c r="K730" s="21">
        <v>893</v>
      </c>
      <c r="L730" s="21">
        <v>0</v>
      </c>
      <c r="M730" s="22">
        <f t="shared" si="11"/>
        <v>12626</v>
      </c>
      <c r="N730" s="23"/>
      <c r="O730" s="23"/>
    </row>
    <row r="731" spans="1:15">
      <c r="A731" s="18">
        <v>3506262178</v>
      </c>
      <c r="B731" s="18">
        <v>3506</v>
      </c>
      <c r="C731" s="19" t="s">
        <v>321</v>
      </c>
      <c r="D731" s="18">
        <v>262</v>
      </c>
      <c r="E731" s="19" t="s">
        <v>27</v>
      </c>
      <c r="F731" s="18">
        <v>178</v>
      </c>
      <c r="G731" s="19" t="s">
        <v>234</v>
      </c>
      <c r="H731" s="20">
        <v>5</v>
      </c>
      <c r="I731" s="21">
        <v>10539</v>
      </c>
      <c r="J731" s="21">
        <v>855</v>
      </c>
      <c r="K731" s="21">
        <v>893</v>
      </c>
      <c r="L731" s="21">
        <v>0</v>
      </c>
      <c r="M731" s="22">
        <f t="shared" si="11"/>
        <v>12287</v>
      </c>
      <c r="N731" s="23"/>
      <c r="O731" s="23"/>
    </row>
    <row r="732" spans="1:15">
      <c r="A732" s="18">
        <v>3506262229</v>
      </c>
      <c r="B732" s="18">
        <v>3506</v>
      </c>
      <c r="C732" s="19" t="s">
        <v>321</v>
      </c>
      <c r="D732" s="18">
        <v>262</v>
      </c>
      <c r="E732" s="19" t="s">
        <v>27</v>
      </c>
      <c r="F732" s="18">
        <v>229</v>
      </c>
      <c r="G732" s="19" t="s">
        <v>109</v>
      </c>
      <c r="H732" s="20">
        <v>17</v>
      </c>
      <c r="I732" s="21">
        <v>8867</v>
      </c>
      <c r="J732" s="21">
        <v>1144</v>
      </c>
      <c r="K732" s="21">
        <v>893</v>
      </c>
      <c r="L732" s="21">
        <v>0</v>
      </c>
      <c r="M732" s="22">
        <f t="shared" si="11"/>
        <v>10904</v>
      </c>
      <c r="N732" s="23"/>
      <c r="O732" s="23"/>
    </row>
    <row r="733" spans="1:15">
      <c r="A733" s="18">
        <v>3506262248</v>
      </c>
      <c r="B733" s="18">
        <v>3506</v>
      </c>
      <c r="C733" s="19" t="s">
        <v>321</v>
      </c>
      <c r="D733" s="18">
        <v>262</v>
      </c>
      <c r="E733" s="19" t="s">
        <v>27</v>
      </c>
      <c r="F733" s="18">
        <v>248</v>
      </c>
      <c r="G733" s="19" t="s">
        <v>26</v>
      </c>
      <c r="H733" s="20">
        <v>10</v>
      </c>
      <c r="I733" s="21">
        <v>10266</v>
      </c>
      <c r="J733" s="21">
        <v>666</v>
      </c>
      <c r="K733" s="21">
        <v>893</v>
      </c>
      <c r="L733" s="21">
        <v>0</v>
      </c>
      <c r="M733" s="22">
        <f t="shared" si="11"/>
        <v>11825</v>
      </c>
      <c r="N733" s="23"/>
      <c r="O733" s="23"/>
    </row>
    <row r="734" spans="1:15">
      <c r="A734" s="18">
        <v>3506262258</v>
      </c>
      <c r="B734" s="18">
        <v>3506</v>
      </c>
      <c r="C734" s="19" t="s">
        <v>321</v>
      </c>
      <c r="D734" s="18">
        <v>262</v>
      </c>
      <c r="E734" s="19" t="s">
        <v>27</v>
      </c>
      <c r="F734" s="18">
        <v>258</v>
      </c>
      <c r="G734" s="19" t="s">
        <v>110</v>
      </c>
      <c r="H734" s="20">
        <v>6</v>
      </c>
      <c r="I734" s="21">
        <v>9984</v>
      </c>
      <c r="J734" s="21">
        <v>3295</v>
      </c>
      <c r="K734" s="21">
        <v>893</v>
      </c>
      <c r="L734" s="21">
        <v>0</v>
      </c>
      <c r="M734" s="22">
        <f t="shared" si="11"/>
        <v>14172</v>
      </c>
      <c r="N734" s="23"/>
      <c r="O734" s="23"/>
    </row>
    <row r="735" spans="1:15">
      <c r="A735" s="18">
        <v>3506262262</v>
      </c>
      <c r="B735" s="18">
        <v>3506</v>
      </c>
      <c r="C735" s="19" t="s">
        <v>321</v>
      </c>
      <c r="D735" s="18">
        <v>262</v>
      </c>
      <c r="E735" s="19" t="s">
        <v>27</v>
      </c>
      <c r="F735" s="18">
        <v>262</v>
      </c>
      <c r="G735" s="19" t="s">
        <v>27</v>
      </c>
      <c r="H735" s="20">
        <v>70</v>
      </c>
      <c r="I735" s="21">
        <v>9400</v>
      </c>
      <c r="J735" s="21">
        <v>2885</v>
      </c>
      <c r="K735" s="21">
        <v>893</v>
      </c>
      <c r="L735" s="21">
        <v>0</v>
      </c>
      <c r="M735" s="22">
        <f t="shared" si="11"/>
        <v>13178</v>
      </c>
      <c r="N735" s="23"/>
      <c r="O735" s="23"/>
    </row>
    <row r="736" spans="1:15">
      <c r="A736" s="18">
        <v>3506262274</v>
      </c>
      <c r="B736" s="18">
        <v>3506</v>
      </c>
      <c r="C736" s="19" t="s">
        <v>321</v>
      </c>
      <c r="D736" s="18">
        <v>262</v>
      </c>
      <c r="E736" s="19" t="s">
        <v>27</v>
      </c>
      <c r="F736" s="18">
        <v>274</v>
      </c>
      <c r="G736" s="19" t="s">
        <v>69</v>
      </c>
      <c r="H736" s="20">
        <v>1</v>
      </c>
      <c r="I736" s="21">
        <v>9800</v>
      </c>
      <c r="J736" s="21">
        <v>3511</v>
      </c>
      <c r="K736" s="21">
        <v>893</v>
      </c>
      <c r="L736" s="21">
        <v>0</v>
      </c>
      <c r="M736" s="22">
        <f t="shared" si="11"/>
        <v>14204</v>
      </c>
      <c r="N736" s="23"/>
      <c r="O736" s="23"/>
    </row>
    <row r="737" spans="1:15">
      <c r="A737" s="18">
        <v>3506262284</v>
      </c>
      <c r="B737" s="18">
        <v>3506</v>
      </c>
      <c r="C737" s="19" t="s">
        <v>321</v>
      </c>
      <c r="D737" s="18">
        <v>262</v>
      </c>
      <c r="E737" s="19" t="s">
        <v>27</v>
      </c>
      <c r="F737" s="18">
        <v>284</v>
      </c>
      <c r="G737" s="19" t="s">
        <v>154</v>
      </c>
      <c r="H737" s="20">
        <v>2</v>
      </c>
      <c r="I737" s="21">
        <v>7875</v>
      </c>
      <c r="J737" s="21">
        <v>2259</v>
      </c>
      <c r="K737" s="21">
        <v>893</v>
      </c>
      <c r="L737" s="21">
        <v>0</v>
      </c>
      <c r="M737" s="22">
        <f t="shared" si="11"/>
        <v>11027</v>
      </c>
      <c r="N737" s="23"/>
      <c r="O737" s="23"/>
    </row>
    <row r="738" spans="1:15">
      <c r="A738" s="18">
        <v>3506262295</v>
      </c>
      <c r="B738" s="18">
        <v>3506</v>
      </c>
      <c r="C738" s="19" t="s">
        <v>321</v>
      </c>
      <c r="D738" s="18">
        <v>262</v>
      </c>
      <c r="E738" s="19" t="s">
        <v>27</v>
      </c>
      <c r="F738" s="18">
        <v>295</v>
      </c>
      <c r="G738" s="19" t="s">
        <v>149</v>
      </c>
      <c r="H738" s="20">
        <v>1</v>
      </c>
      <c r="I738" s="21">
        <v>9522.8590470053932</v>
      </c>
      <c r="J738" s="21">
        <v>3538</v>
      </c>
      <c r="K738" s="21">
        <v>893</v>
      </c>
      <c r="L738" s="21">
        <v>0</v>
      </c>
      <c r="M738" s="22">
        <f t="shared" si="11"/>
        <v>13953.859047005393</v>
      </c>
      <c r="N738" s="23"/>
      <c r="O738" s="23"/>
    </row>
    <row r="739" spans="1:15">
      <c r="A739" s="18">
        <v>3506262305</v>
      </c>
      <c r="B739" s="18">
        <v>3506</v>
      </c>
      <c r="C739" s="19" t="s">
        <v>321</v>
      </c>
      <c r="D739" s="18">
        <v>262</v>
      </c>
      <c r="E739" s="19" t="s">
        <v>27</v>
      </c>
      <c r="F739" s="18">
        <v>305</v>
      </c>
      <c r="G739" s="19" t="s">
        <v>236</v>
      </c>
      <c r="H739" s="20">
        <v>2</v>
      </c>
      <c r="I739" s="21">
        <v>8445</v>
      </c>
      <c r="J739" s="21">
        <v>2685</v>
      </c>
      <c r="K739" s="21">
        <v>893</v>
      </c>
      <c r="L739" s="21">
        <v>0</v>
      </c>
      <c r="M739" s="22">
        <f t="shared" si="11"/>
        <v>12023</v>
      </c>
      <c r="N739" s="23"/>
      <c r="O739" s="23"/>
    </row>
    <row r="740" spans="1:15">
      <c r="A740" s="18">
        <v>3506262346</v>
      </c>
      <c r="B740" s="18">
        <v>3506</v>
      </c>
      <c r="C740" s="19" t="s">
        <v>321</v>
      </c>
      <c r="D740" s="18">
        <v>262</v>
      </c>
      <c r="E740" s="19" t="s">
        <v>27</v>
      </c>
      <c r="F740" s="18">
        <v>346</v>
      </c>
      <c r="G740" s="19" t="s">
        <v>29</v>
      </c>
      <c r="H740" s="20">
        <v>3</v>
      </c>
      <c r="I740" s="21">
        <v>14151</v>
      </c>
      <c r="J740" s="21">
        <v>1011</v>
      </c>
      <c r="K740" s="21">
        <v>893</v>
      </c>
      <c r="L740" s="21">
        <v>0</v>
      </c>
      <c r="M740" s="22">
        <f t="shared" si="11"/>
        <v>16055</v>
      </c>
      <c r="N740" s="23"/>
      <c r="O740" s="23"/>
    </row>
    <row r="741" spans="1:15">
      <c r="A741" s="18">
        <v>3506262347</v>
      </c>
      <c r="B741" s="18">
        <v>3506</v>
      </c>
      <c r="C741" s="19" t="s">
        <v>321</v>
      </c>
      <c r="D741" s="18">
        <v>262</v>
      </c>
      <c r="E741" s="19" t="s">
        <v>27</v>
      </c>
      <c r="F741" s="18">
        <v>347</v>
      </c>
      <c r="G741" s="19" t="s">
        <v>93</v>
      </c>
      <c r="H741" s="20">
        <v>1</v>
      </c>
      <c r="I741" s="21">
        <v>7875</v>
      </c>
      <c r="J741" s="21">
        <v>2910</v>
      </c>
      <c r="K741" s="21">
        <v>893</v>
      </c>
      <c r="L741" s="21">
        <v>0</v>
      </c>
      <c r="M741" s="22">
        <f t="shared" si="11"/>
        <v>11678</v>
      </c>
      <c r="N741" s="23"/>
      <c r="O741" s="23"/>
    </row>
    <row r="742" spans="1:15">
      <c r="A742" s="18">
        <v>3507201072</v>
      </c>
      <c r="B742" s="18">
        <v>3507</v>
      </c>
      <c r="C742" s="19" t="s">
        <v>322</v>
      </c>
      <c r="D742" s="18">
        <v>201</v>
      </c>
      <c r="E742" s="19" t="s">
        <v>17</v>
      </c>
      <c r="F742" s="18">
        <v>72</v>
      </c>
      <c r="G742" s="19" t="s">
        <v>297</v>
      </c>
      <c r="H742" s="20">
        <v>1</v>
      </c>
      <c r="I742" s="21">
        <v>9585</v>
      </c>
      <c r="J742" s="21">
        <v>1564</v>
      </c>
      <c r="K742" s="21">
        <v>893</v>
      </c>
      <c r="L742" s="21">
        <v>0</v>
      </c>
      <c r="M742" s="22">
        <f t="shared" si="11"/>
        <v>12042</v>
      </c>
      <c r="N742" s="23"/>
      <c r="O742" s="23"/>
    </row>
    <row r="743" spans="1:15">
      <c r="A743" s="18">
        <v>3507201201</v>
      </c>
      <c r="B743" s="18">
        <v>3507</v>
      </c>
      <c r="C743" s="19" t="s">
        <v>322</v>
      </c>
      <c r="D743" s="18">
        <v>201</v>
      </c>
      <c r="E743" s="19" t="s">
        <v>17</v>
      </c>
      <c r="F743" s="18">
        <v>201</v>
      </c>
      <c r="G743" s="19" t="s">
        <v>17</v>
      </c>
      <c r="H743" s="20">
        <v>239</v>
      </c>
      <c r="I743" s="21">
        <v>12539</v>
      </c>
      <c r="J743" s="21">
        <v>214</v>
      </c>
      <c r="K743" s="21">
        <v>893</v>
      </c>
      <c r="L743" s="21">
        <v>0</v>
      </c>
      <c r="M743" s="22">
        <f t="shared" si="11"/>
        <v>13646</v>
      </c>
      <c r="N743" s="23"/>
      <c r="O743" s="23"/>
    </row>
    <row r="744" spans="1:15">
      <c r="A744" s="18">
        <v>3507201740</v>
      </c>
      <c r="B744" s="18">
        <v>3507</v>
      </c>
      <c r="C744" s="19" t="s">
        <v>322</v>
      </c>
      <c r="D744" s="18">
        <v>201</v>
      </c>
      <c r="E744" s="19" t="s">
        <v>17</v>
      </c>
      <c r="F744" s="18">
        <v>740</v>
      </c>
      <c r="G744" s="19" t="s">
        <v>277</v>
      </c>
      <c r="H744" s="20">
        <v>1</v>
      </c>
      <c r="I744" s="21">
        <v>9585</v>
      </c>
      <c r="J744" s="21">
        <v>3300</v>
      </c>
      <c r="K744" s="21">
        <v>893</v>
      </c>
      <c r="L744" s="21">
        <v>0</v>
      </c>
      <c r="M744" s="22">
        <f t="shared" si="11"/>
        <v>13778</v>
      </c>
      <c r="N744" s="23"/>
      <c r="O744" s="23"/>
    </row>
    <row r="745" spans="1:15">
      <c r="A745" s="18">
        <v>3508281061</v>
      </c>
      <c r="B745" s="18">
        <v>3508</v>
      </c>
      <c r="C745" s="19" t="s">
        <v>323</v>
      </c>
      <c r="D745" s="18">
        <v>281</v>
      </c>
      <c r="E745" s="19" t="s">
        <v>160</v>
      </c>
      <c r="F745" s="18">
        <v>61</v>
      </c>
      <c r="G745" s="19" t="s">
        <v>162</v>
      </c>
      <c r="H745" s="20">
        <v>3</v>
      </c>
      <c r="I745" s="21">
        <v>11976</v>
      </c>
      <c r="J745" s="21">
        <v>287</v>
      </c>
      <c r="K745" s="21">
        <v>893</v>
      </c>
      <c r="L745" s="21">
        <v>0</v>
      </c>
      <c r="M745" s="22">
        <f t="shared" si="11"/>
        <v>13156</v>
      </c>
      <c r="N745" s="23"/>
      <c r="O745" s="23"/>
    </row>
    <row r="746" spans="1:15">
      <c r="A746" s="18">
        <v>3508281111</v>
      </c>
      <c r="B746" s="18">
        <v>3508</v>
      </c>
      <c r="C746" s="19" t="s">
        <v>323</v>
      </c>
      <c r="D746" s="18">
        <v>281</v>
      </c>
      <c r="E746" s="19" t="s">
        <v>160</v>
      </c>
      <c r="F746" s="18">
        <v>111</v>
      </c>
      <c r="G746" s="19" t="s">
        <v>253</v>
      </c>
      <c r="H746" s="20">
        <v>1</v>
      </c>
      <c r="I746" s="21">
        <v>9934.8185456885458</v>
      </c>
      <c r="J746" s="21">
        <v>4188</v>
      </c>
      <c r="K746" s="21">
        <v>893</v>
      </c>
      <c r="L746" s="21">
        <v>0</v>
      </c>
      <c r="M746" s="22">
        <f t="shared" si="11"/>
        <v>15015.818545688546</v>
      </c>
      <c r="N746" s="23"/>
      <c r="O746" s="23"/>
    </row>
    <row r="747" spans="1:15">
      <c r="A747" s="18">
        <v>3508281137</v>
      </c>
      <c r="B747" s="18">
        <v>3508</v>
      </c>
      <c r="C747" s="19" t="s">
        <v>323</v>
      </c>
      <c r="D747" s="18">
        <v>281</v>
      </c>
      <c r="E747" s="19" t="s">
        <v>160</v>
      </c>
      <c r="F747" s="18">
        <v>137</v>
      </c>
      <c r="G747" s="19" t="s">
        <v>210</v>
      </c>
      <c r="H747" s="20">
        <v>4</v>
      </c>
      <c r="I747" s="21">
        <v>13720</v>
      </c>
      <c r="J747" s="21">
        <v>196</v>
      </c>
      <c r="K747" s="21">
        <v>893</v>
      </c>
      <c r="L747" s="21">
        <v>0</v>
      </c>
      <c r="M747" s="22">
        <f t="shared" si="11"/>
        <v>14809</v>
      </c>
      <c r="N747" s="23"/>
      <c r="O747" s="23"/>
    </row>
    <row r="748" spans="1:15">
      <c r="A748" s="18">
        <v>3508281281</v>
      </c>
      <c r="B748" s="18">
        <v>3508</v>
      </c>
      <c r="C748" s="19" t="s">
        <v>323</v>
      </c>
      <c r="D748" s="18">
        <v>281</v>
      </c>
      <c r="E748" s="19" t="s">
        <v>160</v>
      </c>
      <c r="F748" s="18">
        <v>281</v>
      </c>
      <c r="G748" s="19" t="s">
        <v>160</v>
      </c>
      <c r="H748" s="20">
        <v>191</v>
      </c>
      <c r="I748" s="21">
        <v>12762</v>
      </c>
      <c r="J748" s="21">
        <v>0</v>
      </c>
      <c r="K748" s="21">
        <v>893</v>
      </c>
      <c r="L748" s="21">
        <v>0</v>
      </c>
      <c r="M748" s="22">
        <f t="shared" si="11"/>
        <v>13655</v>
      </c>
      <c r="N748" s="23"/>
      <c r="O748" s="23"/>
    </row>
    <row r="749" spans="1:15">
      <c r="A749" s="18">
        <v>3508281680</v>
      </c>
      <c r="B749" s="18">
        <v>3508</v>
      </c>
      <c r="C749" s="19" t="s">
        <v>323</v>
      </c>
      <c r="D749" s="18">
        <v>281</v>
      </c>
      <c r="E749" s="19" t="s">
        <v>160</v>
      </c>
      <c r="F749" s="18">
        <v>680</v>
      </c>
      <c r="G749" s="19" t="s">
        <v>166</v>
      </c>
      <c r="H749" s="20">
        <v>1</v>
      </c>
      <c r="I749" s="21">
        <v>9621.1349214659695</v>
      </c>
      <c r="J749" s="21">
        <v>2811</v>
      </c>
      <c r="K749" s="21">
        <v>893</v>
      </c>
      <c r="L749" s="21">
        <v>0</v>
      </c>
      <c r="M749" s="22">
        <f t="shared" si="11"/>
        <v>13325.134921465969</v>
      </c>
      <c r="N749" s="23"/>
      <c r="O749" s="23"/>
    </row>
    <row r="750" spans="1:15">
      <c r="A750" s="18">
        <v>3509095095</v>
      </c>
      <c r="B750" s="18">
        <v>3509</v>
      </c>
      <c r="C750" s="19" t="s">
        <v>324</v>
      </c>
      <c r="D750" s="18">
        <v>95</v>
      </c>
      <c r="E750" s="19" t="s">
        <v>296</v>
      </c>
      <c r="F750" s="18">
        <v>95</v>
      </c>
      <c r="G750" s="19" t="s">
        <v>296</v>
      </c>
      <c r="H750" s="20">
        <v>308</v>
      </c>
      <c r="I750" s="21">
        <v>10013</v>
      </c>
      <c r="J750" s="21">
        <v>48</v>
      </c>
      <c r="K750" s="21">
        <v>893</v>
      </c>
      <c r="L750" s="21">
        <v>0</v>
      </c>
      <c r="M750" s="22">
        <f t="shared" si="11"/>
        <v>10954</v>
      </c>
      <c r="N750" s="23"/>
      <c r="O750" s="23"/>
    </row>
    <row r="751" spans="1:15">
      <c r="A751" s="18">
        <v>3510281061</v>
      </c>
      <c r="B751" s="18">
        <v>3510</v>
      </c>
      <c r="C751" s="19" t="s">
        <v>325</v>
      </c>
      <c r="D751" s="18">
        <v>281</v>
      </c>
      <c r="E751" s="19" t="s">
        <v>160</v>
      </c>
      <c r="F751" s="18">
        <v>61</v>
      </c>
      <c r="G751" s="19" t="s">
        <v>162</v>
      </c>
      <c r="H751" s="20">
        <v>2</v>
      </c>
      <c r="I751" s="21">
        <v>11597.038367426201</v>
      </c>
      <c r="J751" s="21">
        <v>278</v>
      </c>
      <c r="K751" s="21">
        <v>893</v>
      </c>
      <c r="L751" s="21">
        <v>0</v>
      </c>
      <c r="M751" s="22">
        <f t="shared" si="11"/>
        <v>12768.038367426201</v>
      </c>
      <c r="N751" s="23"/>
      <c r="O751" s="23"/>
    </row>
    <row r="752" spans="1:15">
      <c r="A752" s="18">
        <v>3510281281</v>
      </c>
      <c r="B752" s="18">
        <v>3510</v>
      </c>
      <c r="C752" s="19" t="s">
        <v>325</v>
      </c>
      <c r="D752" s="18">
        <v>281</v>
      </c>
      <c r="E752" s="19" t="s">
        <v>160</v>
      </c>
      <c r="F752" s="18">
        <v>281</v>
      </c>
      <c r="G752" s="19" t="s">
        <v>160</v>
      </c>
      <c r="H752" s="20">
        <v>160</v>
      </c>
      <c r="I752" s="21">
        <v>11715</v>
      </c>
      <c r="J752" s="21">
        <v>0</v>
      </c>
      <c r="K752" s="21">
        <v>893</v>
      </c>
      <c r="L752" s="21">
        <v>0</v>
      </c>
      <c r="M752" s="22">
        <f t="shared" si="11"/>
        <v>12608</v>
      </c>
      <c r="N752" s="23"/>
      <c r="O752" s="23"/>
    </row>
    <row r="753" spans="1:15">
      <c r="A753" s="18">
        <v>3513044044</v>
      </c>
      <c r="B753" s="18">
        <v>3513</v>
      </c>
      <c r="C753" s="19" t="s">
        <v>326</v>
      </c>
      <c r="D753" s="18">
        <v>44</v>
      </c>
      <c r="E753" s="19" t="s">
        <v>20</v>
      </c>
      <c r="F753" s="18">
        <v>44</v>
      </c>
      <c r="G753" s="19" t="s">
        <v>20</v>
      </c>
      <c r="H753" s="20">
        <v>284</v>
      </c>
      <c r="I753" s="21">
        <v>11482.020734977934</v>
      </c>
      <c r="J753" s="21">
        <v>0</v>
      </c>
      <c r="K753" s="21">
        <v>893</v>
      </c>
      <c r="L753" s="21">
        <v>0</v>
      </c>
      <c r="M753" s="22">
        <f t="shared" si="11"/>
        <v>12375.020734977934</v>
      </c>
      <c r="N753" s="23"/>
      <c r="O753" s="23"/>
    </row>
    <row r="754" spans="1:15">
      <c r="A754" s="18">
        <v>3513044244</v>
      </c>
      <c r="B754" s="18">
        <v>3513</v>
      </c>
      <c r="C754" s="19" t="s">
        <v>326</v>
      </c>
      <c r="D754" s="18">
        <v>44</v>
      </c>
      <c r="E754" s="19" t="s">
        <v>20</v>
      </c>
      <c r="F754" s="18">
        <v>244</v>
      </c>
      <c r="G754" s="19" t="s">
        <v>35</v>
      </c>
      <c r="H754" s="20">
        <v>24</v>
      </c>
      <c r="I754" s="21">
        <v>11026.969922534478</v>
      </c>
      <c r="J754" s="21">
        <v>3058</v>
      </c>
      <c r="K754" s="21">
        <v>893</v>
      </c>
      <c r="L754" s="21">
        <v>0</v>
      </c>
      <c r="M754" s="22">
        <f t="shared" si="11"/>
        <v>14977.969922534478</v>
      </c>
      <c r="N754" s="23"/>
      <c r="O754" s="23"/>
    </row>
    <row r="755" spans="1:15">
      <c r="A755" s="18">
        <v>3513044293</v>
      </c>
      <c r="B755" s="18">
        <v>3513</v>
      </c>
      <c r="C755" s="19" t="s">
        <v>326</v>
      </c>
      <c r="D755" s="18">
        <v>44</v>
      </c>
      <c r="E755" s="19" t="s">
        <v>20</v>
      </c>
      <c r="F755" s="18">
        <v>293</v>
      </c>
      <c r="G755" s="19" t="s">
        <v>185</v>
      </c>
      <c r="H755" s="20">
        <v>7</v>
      </c>
      <c r="I755" s="21">
        <v>11059.758094529214</v>
      </c>
      <c r="J755" s="21">
        <v>337</v>
      </c>
      <c r="K755" s="21">
        <v>893</v>
      </c>
      <c r="L755" s="21">
        <v>0</v>
      </c>
      <c r="M755" s="22">
        <f t="shared" si="11"/>
        <v>12289.758094529214</v>
      </c>
      <c r="N755" s="23"/>
      <c r="O755" s="23"/>
    </row>
    <row r="756" spans="1:15">
      <c r="A756" s="25">
        <v>999999999</v>
      </c>
      <c r="B756" s="25" t="s">
        <v>14</v>
      </c>
      <c r="C756" s="25" t="s">
        <v>14</v>
      </c>
      <c r="D756" s="25" t="s">
        <v>14</v>
      </c>
      <c r="E756" s="25" t="s">
        <v>14</v>
      </c>
      <c r="F756" s="25" t="s">
        <v>14</v>
      </c>
      <c r="G756" s="25" t="s">
        <v>14</v>
      </c>
      <c r="H756" s="25">
        <f>SUM(H10:H755)</f>
        <v>39560</v>
      </c>
      <c r="I756" s="25"/>
      <c r="J756" s="25"/>
      <c r="K756" s="25"/>
      <c r="L756" s="25"/>
      <c r="M756" s="25"/>
    </row>
  </sheetData>
  <autoFilter ref="A9:N756"/>
  <pageMargins left="0.3" right="0.3" top="0.4" bottom="0.4" header="0.2" footer="0.2"/>
  <pageSetup scale="84" fitToHeight="25" orientation="landscape" r:id="rId1"/>
  <headerFooter alignWithMargins="0">
    <oddFooter>&amp;L&amp;8&amp;D&amp;R&amp;8Page &amp;P of &amp;N</oddFooter>
  </headerFooter>
  <ignoredErrors>
    <ignoredError sqref="M10:M75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rgb="FFE7FF99"/>
    <pageSetUpPr autoPageBreaks="0" fitToPage="1"/>
  </sheetPr>
  <dimension ref="A1:S756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"/>
  <cols>
    <col min="1" max="1" width="11.85546875" customWidth="1"/>
    <col min="2" max="2" width="7.7109375" customWidth="1"/>
    <col min="3" max="3" width="30" customWidth="1"/>
    <col min="4" max="4" width="6.7109375" style="24" hidden="1" customWidth="1"/>
    <col min="5" max="5" width="14.7109375" style="24" customWidth="1"/>
    <col min="6" max="6" width="5" style="9" bestFit="1" customWidth="1"/>
    <col min="7" max="7" width="17.85546875" style="9" customWidth="1"/>
    <col min="8" max="8" width="9.42578125" style="43" customWidth="1"/>
    <col min="9" max="9" width="10.7109375" customWidth="1"/>
    <col min="10" max="10" width="10.42578125" customWidth="1"/>
    <col min="11" max="11" width="9.140625" customWidth="1"/>
    <col min="12" max="12" width="0.85546875" customWidth="1"/>
    <col min="13" max="13" width="13.28515625" customWidth="1"/>
    <col min="14" max="14" width="12" customWidth="1"/>
    <col min="15" max="15" width="10.42578125" customWidth="1"/>
    <col min="16" max="16" width="0.85546875" customWidth="1"/>
    <col min="17" max="17" width="28.7109375" customWidth="1"/>
  </cols>
  <sheetData>
    <row r="1" spans="1:19" ht="40.15" customHeight="1">
      <c r="A1" s="27" t="s">
        <v>327</v>
      </c>
      <c r="D1" s="2"/>
      <c r="E1" s="2"/>
      <c r="F1" s="1"/>
      <c r="G1" s="1"/>
      <c r="H1" s="28"/>
    </row>
    <row r="2" spans="1:19" ht="20.25" hidden="1">
      <c r="D2" s="2"/>
      <c r="E2" s="2"/>
      <c r="F2" s="1"/>
      <c r="G2" s="1"/>
      <c r="H2" s="28"/>
    </row>
    <row r="3" spans="1:19" hidden="1">
      <c r="D3" s="7"/>
      <c r="E3" s="7"/>
      <c r="F3" s="6"/>
      <c r="G3" s="6"/>
      <c r="H3" s="29"/>
    </row>
    <row r="4" spans="1:19" hidden="1">
      <c r="D4" s="7"/>
      <c r="E4" s="7"/>
      <c r="F4" s="6"/>
      <c r="G4" s="6"/>
      <c r="H4" s="29"/>
    </row>
    <row r="5" spans="1:19" hidden="1">
      <c r="D5" s="7"/>
      <c r="E5" s="7"/>
      <c r="F5" s="6"/>
      <c r="G5" s="6"/>
      <c r="H5" s="29"/>
    </row>
    <row r="6" spans="1:19">
      <c r="D6" s="7"/>
      <c r="E6" s="7"/>
      <c r="F6" s="6"/>
      <c r="G6" s="6"/>
      <c r="H6" s="29"/>
    </row>
    <row r="7" spans="1:19">
      <c r="D7" s="7"/>
      <c r="E7" s="7"/>
      <c r="F7" s="6"/>
      <c r="G7" s="6"/>
      <c r="H7" s="29"/>
    </row>
    <row r="8" spans="1:19" ht="60.6" customHeight="1">
      <c r="A8" s="30" t="s">
        <v>328</v>
      </c>
      <c r="B8" s="30" t="s">
        <v>329</v>
      </c>
      <c r="C8" s="31" t="s">
        <v>330</v>
      </c>
      <c r="D8" s="30" t="s">
        <v>4</v>
      </c>
      <c r="E8" s="32" t="s">
        <v>5</v>
      </c>
      <c r="F8" s="30" t="s">
        <v>6</v>
      </c>
      <c r="G8" s="31" t="s">
        <v>331</v>
      </c>
      <c r="H8" s="30" t="s">
        <v>332</v>
      </c>
      <c r="I8" s="30" t="s">
        <v>333</v>
      </c>
      <c r="J8" s="30" t="s">
        <v>334</v>
      </c>
      <c r="K8" s="30" t="s">
        <v>335</v>
      </c>
      <c r="M8" s="30" t="s">
        <v>336</v>
      </c>
      <c r="N8" s="30" t="s">
        <v>337</v>
      </c>
      <c r="O8" s="30" t="s">
        <v>335</v>
      </c>
      <c r="Q8" s="33" t="s">
        <v>338</v>
      </c>
    </row>
    <row r="9" spans="1:19">
      <c r="A9" s="34"/>
      <c r="B9" s="34"/>
      <c r="C9" s="35"/>
      <c r="D9" s="34"/>
      <c r="E9" s="34"/>
      <c r="F9" s="34"/>
      <c r="G9" s="35"/>
      <c r="H9" s="36"/>
      <c r="I9" s="34"/>
      <c r="J9" s="34"/>
      <c r="K9" s="34"/>
      <c r="M9" s="34"/>
      <c r="N9" s="34"/>
      <c r="O9" s="34"/>
      <c r="Q9" s="34"/>
    </row>
    <row r="10" spans="1:19">
      <c r="A10" s="18">
        <v>409201201</v>
      </c>
      <c r="B10" s="37">
        <v>409</v>
      </c>
      <c r="C10" s="19" t="s">
        <v>16</v>
      </c>
      <c r="D10" s="18">
        <v>201</v>
      </c>
      <c r="E10" s="19" t="s">
        <v>17</v>
      </c>
      <c r="F10" s="18">
        <v>201</v>
      </c>
      <c r="G10" s="19" t="s">
        <v>17</v>
      </c>
      <c r="H10" s="38">
        <v>324</v>
      </c>
      <c r="I10" s="39">
        <v>11149</v>
      </c>
      <c r="J10" s="39">
        <v>10984</v>
      </c>
      <c r="K10" s="39">
        <f>IF(I10="--","--",J10-I10)</f>
        <v>-165</v>
      </c>
      <c r="M10" s="40">
        <v>78.991596638655466</v>
      </c>
      <c r="N10" s="40">
        <v>63.028169014084511</v>
      </c>
      <c r="O10" s="39">
        <f>IF(M10="--","--",N10-M10)</f>
        <v>-15.963427624570954</v>
      </c>
      <c r="Q10" s="39"/>
      <c r="S10" s="38"/>
    </row>
    <row r="11" spans="1:19">
      <c r="A11" s="18">
        <v>410035035</v>
      </c>
      <c r="B11" s="37">
        <v>410</v>
      </c>
      <c r="C11" s="19" t="s">
        <v>18</v>
      </c>
      <c r="D11" s="18">
        <v>35</v>
      </c>
      <c r="E11" s="19" t="s">
        <v>19</v>
      </c>
      <c r="F11" s="18">
        <v>35</v>
      </c>
      <c r="G11" s="19" t="s">
        <v>19</v>
      </c>
      <c r="H11" s="38">
        <v>410.75748502994014</v>
      </c>
      <c r="I11" s="39">
        <v>11854</v>
      </c>
      <c r="J11" s="39">
        <v>11226</v>
      </c>
      <c r="K11" s="39">
        <f t="shared" ref="K11:K74" si="0">IF(I11="--","--",J11-I11)</f>
        <v>-628</v>
      </c>
      <c r="M11" s="40">
        <v>78.928571428571431</v>
      </c>
      <c r="N11" s="40">
        <v>48.328267477203646</v>
      </c>
      <c r="O11" s="39">
        <f t="shared" ref="O11:O74" si="1">IF(M11="--","--",N11-M11)</f>
        <v>-30.600303951367785</v>
      </c>
      <c r="Q11" s="39"/>
      <c r="S11" s="38"/>
    </row>
    <row r="12" spans="1:19">
      <c r="A12" s="18">
        <v>410035044</v>
      </c>
      <c r="B12" s="37">
        <v>410</v>
      </c>
      <c r="C12" s="19" t="s">
        <v>18</v>
      </c>
      <c r="D12" s="18">
        <v>35</v>
      </c>
      <c r="E12" s="19" t="s">
        <v>19</v>
      </c>
      <c r="F12" s="18">
        <v>44</v>
      </c>
      <c r="G12" s="19" t="s">
        <v>20</v>
      </c>
      <c r="H12" s="38">
        <v>1</v>
      </c>
      <c r="I12" s="39" t="s">
        <v>340</v>
      </c>
      <c r="J12" s="39">
        <v>14635</v>
      </c>
      <c r="K12" s="39" t="str">
        <f t="shared" si="0"/>
        <v>--</v>
      </c>
      <c r="M12" s="40" t="s">
        <v>340</v>
      </c>
      <c r="N12" s="40">
        <v>100</v>
      </c>
      <c r="O12" s="39" t="str">
        <f t="shared" si="1"/>
        <v>--</v>
      </c>
      <c r="Q12" s="39"/>
      <c r="S12" s="38"/>
    </row>
    <row r="13" spans="1:19">
      <c r="A13" s="18">
        <v>410035057</v>
      </c>
      <c r="B13" s="37">
        <v>410</v>
      </c>
      <c r="C13" s="19" t="s">
        <v>18</v>
      </c>
      <c r="D13" s="18">
        <v>35</v>
      </c>
      <c r="E13" s="19" t="s">
        <v>19</v>
      </c>
      <c r="F13" s="18">
        <v>57</v>
      </c>
      <c r="G13" s="19" t="s">
        <v>21</v>
      </c>
      <c r="H13" s="38">
        <v>247.71084337349399</v>
      </c>
      <c r="I13" s="39">
        <v>11826</v>
      </c>
      <c r="J13" s="39">
        <v>11440</v>
      </c>
      <c r="K13" s="39">
        <f t="shared" si="0"/>
        <v>-386</v>
      </c>
      <c r="M13" s="40">
        <v>75</v>
      </c>
      <c r="N13" s="40">
        <v>47.5</v>
      </c>
      <c r="O13" s="39">
        <f t="shared" si="1"/>
        <v>-27.5</v>
      </c>
      <c r="Q13" s="39"/>
      <c r="S13" s="38"/>
    </row>
    <row r="14" spans="1:19">
      <c r="A14" s="18">
        <v>410035093</v>
      </c>
      <c r="B14" s="37">
        <v>410</v>
      </c>
      <c r="C14" s="19" t="s">
        <v>18</v>
      </c>
      <c r="D14" s="18">
        <v>35</v>
      </c>
      <c r="E14" s="19" t="s">
        <v>19</v>
      </c>
      <c r="F14" s="18">
        <v>93</v>
      </c>
      <c r="G14" s="19" t="s">
        <v>22</v>
      </c>
      <c r="H14" s="38">
        <v>11</v>
      </c>
      <c r="I14" s="39">
        <v>12264</v>
      </c>
      <c r="J14" s="39">
        <v>10866</v>
      </c>
      <c r="K14" s="39">
        <f t="shared" si="0"/>
        <v>-1398</v>
      </c>
      <c r="M14" s="40">
        <v>100</v>
      </c>
      <c r="N14" s="40">
        <v>40</v>
      </c>
      <c r="O14" s="39">
        <f t="shared" si="1"/>
        <v>-60</v>
      </c>
      <c r="Q14" s="39"/>
      <c r="S14" s="38"/>
    </row>
    <row r="15" spans="1:19">
      <c r="A15" s="18">
        <v>410035155</v>
      </c>
      <c r="B15" s="37">
        <v>410</v>
      </c>
      <c r="C15" s="19" t="s">
        <v>18</v>
      </c>
      <c r="D15" s="18">
        <v>35</v>
      </c>
      <c r="E15" s="19" t="s">
        <v>19</v>
      </c>
      <c r="F15" s="18">
        <v>155</v>
      </c>
      <c r="G15" s="19" t="s">
        <v>23</v>
      </c>
      <c r="H15" s="38">
        <v>1</v>
      </c>
      <c r="I15" s="39" t="s">
        <v>340</v>
      </c>
      <c r="J15" s="39">
        <v>14635</v>
      </c>
      <c r="K15" s="39" t="str">
        <f t="shared" si="0"/>
        <v>--</v>
      </c>
      <c r="M15" s="40" t="s">
        <v>340</v>
      </c>
      <c r="N15" s="40">
        <v>100</v>
      </c>
      <c r="O15" s="39" t="str">
        <f t="shared" si="1"/>
        <v>--</v>
      </c>
      <c r="Q15" s="39"/>
      <c r="S15" s="38"/>
    </row>
    <row r="16" spans="1:19">
      <c r="A16" s="18">
        <v>410035163</v>
      </c>
      <c r="B16" s="37">
        <v>410</v>
      </c>
      <c r="C16" s="19" t="s">
        <v>18</v>
      </c>
      <c r="D16" s="18">
        <v>35</v>
      </c>
      <c r="E16" s="19" t="s">
        <v>19</v>
      </c>
      <c r="F16" s="18">
        <v>163</v>
      </c>
      <c r="G16" s="19" t="s">
        <v>24</v>
      </c>
      <c r="H16" s="38">
        <v>8</v>
      </c>
      <c r="I16" s="39">
        <v>10212</v>
      </c>
      <c r="J16" s="39">
        <v>11908</v>
      </c>
      <c r="K16" s="39">
        <f t="shared" si="0"/>
        <v>1696</v>
      </c>
      <c r="M16" s="40">
        <v>50</v>
      </c>
      <c r="N16" s="40">
        <v>60</v>
      </c>
      <c r="O16" s="39">
        <f t="shared" si="1"/>
        <v>10</v>
      </c>
      <c r="Q16" s="39"/>
      <c r="S16" s="38"/>
    </row>
    <row r="17" spans="1:19">
      <c r="A17" s="18">
        <v>410035165</v>
      </c>
      <c r="B17" s="37">
        <v>410</v>
      </c>
      <c r="C17" s="19" t="s">
        <v>18</v>
      </c>
      <c r="D17" s="18">
        <v>35</v>
      </c>
      <c r="E17" s="19" t="s">
        <v>19</v>
      </c>
      <c r="F17" s="18">
        <v>165</v>
      </c>
      <c r="G17" s="19" t="s">
        <v>25</v>
      </c>
      <c r="H17" s="38">
        <v>1</v>
      </c>
      <c r="I17" s="39" t="s">
        <v>340</v>
      </c>
      <c r="J17" s="39">
        <v>11353.047225523476</v>
      </c>
      <c r="K17" s="39" t="str">
        <f t="shared" si="0"/>
        <v>--</v>
      </c>
      <c r="M17" s="40" t="s">
        <v>340</v>
      </c>
      <c r="N17" s="40" t="s">
        <v>340</v>
      </c>
      <c r="O17" s="39" t="str">
        <f t="shared" si="1"/>
        <v>--</v>
      </c>
      <c r="Q17" s="39"/>
      <c r="S17" s="38"/>
    </row>
    <row r="18" spans="1:19">
      <c r="A18" s="18">
        <v>410035248</v>
      </c>
      <c r="B18" s="37">
        <v>410</v>
      </c>
      <c r="C18" s="19" t="s">
        <v>18</v>
      </c>
      <c r="D18" s="18">
        <v>35</v>
      </c>
      <c r="E18" s="19" t="s">
        <v>19</v>
      </c>
      <c r="F18" s="18">
        <v>248</v>
      </c>
      <c r="G18" s="19" t="s">
        <v>26</v>
      </c>
      <c r="H18" s="38">
        <v>25.375</v>
      </c>
      <c r="I18" s="39">
        <v>10828</v>
      </c>
      <c r="J18" s="39">
        <v>11201</v>
      </c>
      <c r="K18" s="39">
        <f t="shared" si="0"/>
        <v>373</v>
      </c>
      <c r="M18" s="40">
        <v>66.666666666666657</v>
      </c>
      <c r="N18" s="40">
        <v>42.857142857142854</v>
      </c>
      <c r="O18" s="39">
        <f t="shared" si="1"/>
        <v>-23.809523809523803</v>
      </c>
      <c r="Q18" s="39"/>
      <c r="S18" s="38"/>
    </row>
    <row r="19" spans="1:19">
      <c r="A19" s="18">
        <v>410035262</v>
      </c>
      <c r="B19" s="37">
        <v>410</v>
      </c>
      <c r="C19" s="19" t="s">
        <v>18</v>
      </c>
      <c r="D19" s="18">
        <v>35</v>
      </c>
      <c r="E19" s="19" t="s">
        <v>19</v>
      </c>
      <c r="F19" s="18">
        <v>262</v>
      </c>
      <c r="G19" s="19" t="s">
        <v>27</v>
      </c>
      <c r="H19" s="38">
        <v>2</v>
      </c>
      <c r="I19" s="39" t="s">
        <v>340</v>
      </c>
      <c r="J19" s="39">
        <v>10136.904314369072</v>
      </c>
      <c r="K19" s="39" t="str">
        <f t="shared" si="0"/>
        <v>--</v>
      </c>
      <c r="M19" s="40" t="s">
        <v>340</v>
      </c>
      <c r="N19" s="40" t="s">
        <v>340</v>
      </c>
      <c r="O19" s="39" t="str">
        <f t="shared" si="1"/>
        <v>--</v>
      </c>
      <c r="Q19" s="39"/>
      <c r="S19" s="38"/>
    </row>
    <row r="20" spans="1:19">
      <c r="A20" s="18">
        <v>410035308</v>
      </c>
      <c r="B20" s="37">
        <v>410</v>
      </c>
      <c r="C20" s="19" t="s">
        <v>18</v>
      </c>
      <c r="D20" s="18">
        <v>35</v>
      </c>
      <c r="E20" s="19" t="s">
        <v>19</v>
      </c>
      <c r="F20" s="18">
        <v>308</v>
      </c>
      <c r="G20" s="19" t="s">
        <v>28</v>
      </c>
      <c r="H20" s="38">
        <v>7</v>
      </c>
      <c r="I20" s="39" t="s">
        <v>340</v>
      </c>
      <c r="J20" s="39">
        <v>14635</v>
      </c>
      <c r="K20" s="39" t="str">
        <f t="shared" si="0"/>
        <v>--</v>
      </c>
      <c r="M20" s="40" t="s">
        <v>340</v>
      </c>
      <c r="N20" s="40">
        <v>100</v>
      </c>
      <c r="O20" s="39" t="str">
        <f t="shared" si="1"/>
        <v>--</v>
      </c>
      <c r="Q20" s="39"/>
      <c r="S20" s="38"/>
    </row>
    <row r="21" spans="1:19">
      <c r="A21" s="18">
        <v>410035346</v>
      </c>
      <c r="B21" s="37">
        <v>410</v>
      </c>
      <c r="C21" s="19" t="s">
        <v>18</v>
      </c>
      <c r="D21" s="18">
        <v>35</v>
      </c>
      <c r="E21" s="19" t="s">
        <v>19</v>
      </c>
      <c r="F21" s="18">
        <v>346</v>
      </c>
      <c r="G21" s="19" t="s">
        <v>29</v>
      </c>
      <c r="H21" s="38">
        <v>6</v>
      </c>
      <c r="I21" s="39">
        <v>9730</v>
      </c>
      <c r="J21" s="39">
        <v>10900</v>
      </c>
      <c r="K21" s="39">
        <f t="shared" si="0"/>
        <v>1170</v>
      </c>
      <c r="M21" s="40">
        <v>33.333333333333329</v>
      </c>
      <c r="N21" s="40">
        <v>50</v>
      </c>
      <c r="O21" s="39">
        <f t="shared" si="1"/>
        <v>16.666666666666671</v>
      </c>
      <c r="Q21" s="39"/>
      <c r="S21" s="38"/>
    </row>
    <row r="22" spans="1:19">
      <c r="A22" s="18">
        <v>410057035</v>
      </c>
      <c r="B22" s="37">
        <v>410</v>
      </c>
      <c r="C22" s="19" t="s">
        <v>18</v>
      </c>
      <c r="D22" s="18">
        <v>57</v>
      </c>
      <c r="E22" s="19" t="s">
        <v>21</v>
      </c>
      <c r="F22" s="18">
        <v>35</v>
      </c>
      <c r="G22" s="19" t="s">
        <v>19</v>
      </c>
      <c r="H22" s="38">
        <v>6.2425149700598812</v>
      </c>
      <c r="I22" s="39">
        <v>9784</v>
      </c>
      <c r="J22" s="39">
        <v>12036</v>
      </c>
      <c r="K22" s="39">
        <f t="shared" si="0"/>
        <v>2252</v>
      </c>
      <c r="M22" s="40">
        <v>25</v>
      </c>
      <c r="N22" s="40">
        <v>80</v>
      </c>
      <c r="O22" s="39">
        <f t="shared" si="1"/>
        <v>55</v>
      </c>
      <c r="Q22" s="39"/>
      <c r="S22" s="38"/>
    </row>
    <row r="23" spans="1:19">
      <c r="A23" s="18">
        <v>410057057</v>
      </c>
      <c r="B23" s="37">
        <v>410</v>
      </c>
      <c r="C23" s="19" t="s">
        <v>18</v>
      </c>
      <c r="D23" s="18">
        <v>57</v>
      </c>
      <c r="E23" s="19" t="s">
        <v>21</v>
      </c>
      <c r="F23" s="18">
        <v>57</v>
      </c>
      <c r="G23" s="19" t="s">
        <v>21</v>
      </c>
      <c r="H23" s="38">
        <v>266.28915662650599</v>
      </c>
      <c r="I23" s="39">
        <v>11297</v>
      </c>
      <c r="J23" s="39">
        <v>10642</v>
      </c>
      <c r="K23" s="39">
        <f t="shared" si="0"/>
        <v>-655</v>
      </c>
      <c r="M23" s="40">
        <v>83.333333333333343</v>
      </c>
      <c r="N23" s="40">
        <v>51.627906976744185</v>
      </c>
      <c r="O23" s="39">
        <f t="shared" si="1"/>
        <v>-31.705426356589157</v>
      </c>
      <c r="Q23" s="39"/>
      <c r="S23" s="38"/>
    </row>
    <row r="24" spans="1:19">
      <c r="A24" s="18">
        <v>410057248</v>
      </c>
      <c r="B24" s="37">
        <v>410</v>
      </c>
      <c r="C24" s="19" t="s">
        <v>18</v>
      </c>
      <c r="D24" s="18">
        <v>57</v>
      </c>
      <c r="E24" s="19" t="s">
        <v>21</v>
      </c>
      <c r="F24" s="18">
        <v>248</v>
      </c>
      <c r="G24" s="19" t="s">
        <v>26</v>
      </c>
      <c r="H24" s="38">
        <v>3.625</v>
      </c>
      <c r="I24" s="39">
        <v>12051</v>
      </c>
      <c r="J24" s="39">
        <v>8125</v>
      </c>
      <c r="K24" s="39">
        <f t="shared" si="0"/>
        <v>-3926</v>
      </c>
      <c r="M24" s="40">
        <v>100</v>
      </c>
      <c r="N24" s="40">
        <v>0</v>
      </c>
      <c r="O24" s="39">
        <f t="shared" si="1"/>
        <v>-100</v>
      </c>
      <c r="Q24" s="39"/>
      <c r="S24" s="38"/>
    </row>
    <row r="25" spans="1:19">
      <c r="A25" s="18">
        <v>412035035</v>
      </c>
      <c r="B25" s="37">
        <v>412</v>
      </c>
      <c r="C25" s="19" t="s">
        <v>30</v>
      </c>
      <c r="D25" s="18">
        <v>35</v>
      </c>
      <c r="E25" s="19" t="s">
        <v>19</v>
      </c>
      <c r="F25" s="18">
        <v>35</v>
      </c>
      <c r="G25" s="19" t="s">
        <v>19</v>
      </c>
      <c r="H25" s="38">
        <v>512</v>
      </c>
      <c r="I25" s="39">
        <v>11089</v>
      </c>
      <c r="J25" s="39">
        <v>11073</v>
      </c>
      <c r="K25" s="39">
        <f t="shared" si="0"/>
        <v>-16</v>
      </c>
      <c r="M25" s="40">
        <v>56.300813008130078</v>
      </c>
      <c r="N25" s="40">
        <v>39.156626506024097</v>
      </c>
      <c r="O25" s="39">
        <f t="shared" si="1"/>
        <v>-17.144186502105981</v>
      </c>
      <c r="Q25" s="39"/>
      <c r="S25" s="38"/>
    </row>
    <row r="26" spans="1:19">
      <c r="A26" s="18">
        <v>412035044</v>
      </c>
      <c r="B26" s="37">
        <v>412</v>
      </c>
      <c r="C26" s="19" t="s">
        <v>30</v>
      </c>
      <c r="D26" s="18">
        <v>35</v>
      </c>
      <c r="E26" s="19" t="s">
        <v>19</v>
      </c>
      <c r="F26" s="18">
        <v>44</v>
      </c>
      <c r="G26" s="19" t="s">
        <v>20</v>
      </c>
      <c r="H26" s="38">
        <v>3</v>
      </c>
      <c r="I26" s="39">
        <v>12062</v>
      </c>
      <c r="J26" s="39">
        <v>10573</v>
      </c>
      <c r="K26" s="39">
        <f t="shared" si="0"/>
        <v>-1489</v>
      </c>
      <c r="M26" s="40">
        <v>100</v>
      </c>
      <c r="N26" s="40">
        <v>33.333333333333329</v>
      </c>
      <c r="O26" s="39">
        <f t="shared" si="1"/>
        <v>-66.666666666666671</v>
      </c>
      <c r="Q26" s="39"/>
      <c r="S26" s="38"/>
    </row>
    <row r="27" spans="1:19">
      <c r="A27" s="18">
        <v>412035073</v>
      </c>
      <c r="B27" s="37">
        <v>412</v>
      </c>
      <c r="C27" s="19" t="s">
        <v>30</v>
      </c>
      <c r="D27" s="18">
        <v>35</v>
      </c>
      <c r="E27" s="19" t="s">
        <v>19</v>
      </c>
      <c r="F27" s="18">
        <v>73</v>
      </c>
      <c r="G27" s="19" t="s">
        <v>31</v>
      </c>
      <c r="H27" s="38">
        <v>1</v>
      </c>
      <c r="I27" s="39">
        <v>12062</v>
      </c>
      <c r="J27" s="39">
        <v>10056.770509068276</v>
      </c>
      <c r="K27" s="39">
        <f t="shared" si="0"/>
        <v>-2005.2294909317243</v>
      </c>
      <c r="M27" s="40">
        <v>100</v>
      </c>
      <c r="N27" s="40" t="s">
        <v>340</v>
      </c>
      <c r="O27" s="39" t="e">
        <f t="shared" si="1"/>
        <v>#VALUE!</v>
      </c>
      <c r="Q27" s="39"/>
      <c r="S27" s="38"/>
    </row>
    <row r="28" spans="1:19">
      <c r="A28" s="18">
        <v>412035189</v>
      </c>
      <c r="B28" s="37">
        <v>412</v>
      </c>
      <c r="C28" s="19" t="s">
        <v>30</v>
      </c>
      <c r="D28" s="18">
        <v>35</v>
      </c>
      <c r="E28" s="19" t="s">
        <v>19</v>
      </c>
      <c r="F28" s="18">
        <v>189</v>
      </c>
      <c r="G28" s="19" t="s">
        <v>32</v>
      </c>
      <c r="H28" s="38">
        <v>3</v>
      </c>
      <c r="I28" s="39">
        <v>11675</v>
      </c>
      <c r="J28" s="39">
        <v>11508</v>
      </c>
      <c r="K28" s="39">
        <f t="shared" si="0"/>
        <v>-167</v>
      </c>
      <c r="M28" s="40">
        <v>50</v>
      </c>
      <c r="N28" s="40">
        <v>50</v>
      </c>
      <c r="O28" s="39">
        <f t="shared" si="1"/>
        <v>0</v>
      </c>
      <c r="Q28" s="39"/>
      <c r="S28" s="38"/>
    </row>
    <row r="29" spans="1:19">
      <c r="A29" s="18">
        <v>412035207</v>
      </c>
      <c r="B29" s="37">
        <v>412</v>
      </c>
      <c r="C29" s="19" t="s">
        <v>30</v>
      </c>
      <c r="D29" s="18">
        <v>35</v>
      </c>
      <c r="E29" s="19" t="s">
        <v>19</v>
      </c>
      <c r="F29" s="18">
        <v>207</v>
      </c>
      <c r="G29" s="19" t="s">
        <v>33</v>
      </c>
      <c r="H29" s="38">
        <v>1</v>
      </c>
      <c r="I29" s="39" t="s">
        <v>340</v>
      </c>
      <c r="J29" s="39">
        <v>9931.6887509772187</v>
      </c>
      <c r="K29" s="39" t="str">
        <f t="shared" si="0"/>
        <v>--</v>
      </c>
      <c r="M29" s="40" t="s">
        <v>340</v>
      </c>
      <c r="N29" s="40" t="s">
        <v>340</v>
      </c>
      <c r="O29" s="39" t="str">
        <f t="shared" si="1"/>
        <v>--</v>
      </c>
      <c r="Q29" s="39"/>
      <c r="S29" s="38"/>
    </row>
    <row r="30" spans="1:19">
      <c r="A30" s="18">
        <v>412035220</v>
      </c>
      <c r="B30" s="37">
        <v>412</v>
      </c>
      <c r="C30" s="19" t="s">
        <v>30</v>
      </c>
      <c r="D30" s="18">
        <v>35</v>
      </c>
      <c r="E30" s="19" t="s">
        <v>19</v>
      </c>
      <c r="F30" s="18">
        <v>220</v>
      </c>
      <c r="G30" s="19" t="s">
        <v>34</v>
      </c>
      <c r="H30" s="38">
        <v>3</v>
      </c>
      <c r="I30" s="39">
        <v>13169</v>
      </c>
      <c r="J30" s="39">
        <v>13159</v>
      </c>
      <c r="K30" s="39">
        <f t="shared" si="0"/>
        <v>-10</v>
      </c>
      <c r="M30" s="40">
        <v>100</v>
      </c>
      <c r="N30" s="40">
        <v>66.666666666666657</v>
      </c>
      <c r="O30" s="39">
        <f t="shared" si="1"/>
        <v>-33.333333333333343</v>
      </c>
      <c r="Q30" s="39"/>
      <c r="S30" s="38"/>
    </row>
    <row r="31" spans="1:19">
      <c r="A31" s="18">
        <v>412035244</v>
      </c>
      <c r="B31" s="37">
        <v>412</v>
      </c>
      <c r="C31" s="19" t="s">
        <v>30</v>
      </c>
      <c r="D31" s="18">
        <v>35</v>
      </c>
      <c r="E31" s="19" t="s">
        <v>19</v>
      </c>
      <c r="F31" s="18">
        <v>244</v>
      </c>
      <c r="G31" s="19" t="s">
        <v>35</v>
      </c>
      <c r="H31" s="38">
        <v>10</v>
      </c>
      <c r="I31" s="39">
        <v>12080</v>
      </c>
      <c r="J31" s="39">
        <v>11122</v>
      </c>
      <c r="K31" s="39">
        <f t="shared" si="0"/>
        <v>-958</v>
      </c>
      <c r="M31" s="40">
        <v>77.777777777777786</v>
      </c>
      <c r="N31" s="40">
        <v>36.363636363636367</v>
      </c>
      <c r="O31" s="39">
        <f t="shared" si="1"/>
        <v>-41.414141414141419</v>
      </c>
      <c r="Q31" s="39"/>
      <c r="S31" s="38"/>
    </row>
    <row r="32" spans="1:19">
      <c r="A32" s="18">
        <v>412035285</v>
      </c>
      <c r="B32" s="37">
        <v>412</v>
      </c>
      <c r="C32" s="19" t="s">
        <v>30</v>
      </c>
      <c r="D32" s="18">
        <v>35</v>
      </c>
      <c r="E32" s="19" t="s">
        <v>19</v>
      </c>
      <c r="F32" s="18">
        <v>285</v>
      </c>
      <c r="G32" s="19" t="s">
        <v>36</v>
      </c>
      <c r="H32" s="38">
        <v>4</v>
      </c>
      <c r="I32" s="39" t="s">
        <v>340</v>
      </c>
      <c r="J32" s="39">
        <v>9497</v>
      </c>
      <c r="K32" s="39" t="str">
        <f t="shared" si="0"/>
        <v>--</v>
      </c>
      <c r="M32" s="40" t="s">
        <v>340</v>
      </c>
      <c r="N32" s="40">
        <v>0</v>
      </c>
      <c r="O32" s="39" t="str">
        <f t="shared" si="1"/>
        <v>--</v>
      </c>
      <c r="Q32" s="39"/>
      <c r="S32" s="38"/>
    </row>
    <row r="33" spans="1:19">
      <c r="A33" s="18">
        <v>412035314</v>
      </c>
      <c r="B33" s="37">
        <v>412</v>
      </c>
      <c r="C33" s="19" t="s">
        <v>30</v>
      </c>
      <c r="D33" s="18">
        <v>35</v>
      </c>
      <c r="E33" s="19" t="s">
        <v>19</v>
      </c>
      <c r="F33" s="18">
        <v>314</v>
      </c>
      <c r="G33" s="19" t="s">
        <v>37</v>
      </c>
      <c r="H33" s="38">
        <v>1</v>
      </c>
      <c r="I33" s="39">
        <v>12062</v>
      </c>
      <c r="J33" s="39">
        <v>12810</v>
      </c>
      <c r="K33" s="39">
        <f t="shared" si="0"/>
        <v>748</v>
      </c>
      <c r="M33" s="40">
        <v>100</v>
      </c>
      <c r="N33" s="40">
        <v>100</v>
      </c>
      <c r="O33" s="39">
        <f t="shared" si="1"/>
        <v>0</v>
      </c>
      <c r="Q33" s="39"/>
      <c r="S33" s="38"/>
    </row>
    <row r="34" spans="1:19">
      <c r="A34" s="18">
        <v>412035336</v>
      </c>
      <c r="B34" s="37">
        <v>412</v>
      </c>
      <c r="C34" s="19" t="s">
        <v>30</v>
      </c>
      <c r="D34" s="18">
        <v>35</v>
      </c>
      <c r="E34" s="19" t="s">
        <v>19</v>
      </c>
      <c r="F34" s="18">
        <v>336</v>
      </c>
      <c r="G34" s="19" t="s">
        <v>38</v>
      </c>
      <c r="H34" s="38">
        <v>3</v>
      </c>
      <c r="I34" s="39">
        <v>8361</v>
      </c>
      <c r="J34" s="39">
        <v>14027</v>
      </c>
      <c r="K34" s="39">
        <f t="shared" si="0"/>
        <v>5666</v>
      </c>
      <c r="M34" s="40">
        <v>0</v>
      </c>
      <c r="N34" s="40">
        <v>100</v>
      </c>
      <c r="O34" s="39">
        <f t="shared" si="1"/>
        <v>100</v>
      </c>
      <c r="Q34" s="39"/>
      <c r="S34" s="38"/>
    </row>
    <row r="35" spans="1:19">
      <c r="A35" s="18">
        <v>413114024</v>
      </c>
      <c r="B35" s="37">
        <v>413</v>
      </c>
      <c r="C35" s="19" t="s">
        <v>39</v>
      </c>
      <c r="D35" s="18">
        <v>114</v>
      </c>
      <c r="E35" s="19" t="s">
        <v>40</v>
      </c>
      <c r="F35" s="18">
        <v>24</v>
      </c>
      <c r="G35" s="19" t="s">
        <v>41</v>
      </c>
      <c r="H35" s="38">
        <v>1</v>
      </c>
      <c r="I35" s="39" t="s">
        <v>340</v>
      </c>
      <c r="J35" s="39">
        <v>12010</v>
      </c>
      <c r="K35" s="39" t="str">
        <f t="shared" si="0"/>
        <v>--</v>
      </c>
      <c r="M35" s="40" t="s">
        <v>340</v>
      </c>
      <c r="N35" s="40">
        <v>100</v>
      </c>
      <c r="O35" s="39" t="str">
        <f t="shared" si="1"/>
        <v>--</v>
      </c>
      <c r="Q35" s="39"/>
      <c r="S35" s="38"/>
    </row>
    <row r="36" spans="1:19">
      <c r="A36" s="18">
        <v>413114091</v>
      </c>
      <c r="B36" s="37">
        <v>413</v>
      </c>
      <c r="C36" s="19" t="s">
        <v>39</v>
      </c>
      <c r="D36" s="18">
        <v>114</v>
      </c>
      <c r="E36" s="19" t="s">
        <v>40</v>
      </c>
      <c r="F36" s="18">
        <v>91</v>
      </c>
      <c r="G36" s="19" t="s">
        <v>42</v>
      </c>
      <c r="H36" s="38">
        <v>8</v>
      </c>
      <c r="I36" s="39">
        <v>9299</v>
      </c>
      <c r="J36" s="39">
        <v>10270</v>
      </c>
      <c r="K36" s="39">
        <f t="shared" si="0"/>
        <v>971</v>
      </c>
      <c r="M36" s="40">
        <v>9.0909090909090917</v>
      </c>
      <c r="N36" s="40">
        <v>22.222222222222221</v>
      </c>
      <c r="O36" s="39">
        <f t="shared" si="1"/>
        <v>13.13131313131313</v>
      </c>
      <c r="Q36" s="39"/>
      <c r="S36" s="38"/>
    </row>
    <row r="37" spans="1:19">
      <c r="A37" s="18">
        <v>413114114</v>
      </c>
      <c r="B37" s="37">
        <v>413</v>
      </c>
      <c r="C37" s="19" t="s">
        <v>39</v>
      </c>
      <c r="D37" s="18">
        <v>114</v>
      </c>
      <c r="E37" s="19" t="s">
        <v>40</v>
      </c>
      <c r="F37" s="18">
        <v>114</v>
      </c>
      <c r="G37" s="19" t="s">
        <v>40</v>
      </c>
      <c r="H37" s="38">
        <v>64</v>
      </c>
      <c r="I37" s="39">
        <v>10316</v>
      </c>
      <c r="J37" s="39">
        <v>10356</v>
      </c>
      <c r="K37" s="39">
        <f t="shared" si="0"/>
        <v>40</v>
      </c>
      <c r="M37" s="40">
        <v>36.764705882352942</v>
      </c>
      <c r="N37" s="40">
        <v>32.258064516129032</v>
      </c>
      <c r="O37" s="39">
        <f t="shared" si="1"/>
        <v>-4.50664136622391</v>
      </c>
      <c r="Q37" s="39"/>
      <c r="S37" s="38"/>
    </row>
    <row r="38" spans="1:19">
      <c r="A38" s="18">
        <v>413114117</v>
      </c>
      <c r="B38" s="37">
        <v>413</v>
      </c>
      <c r="C38" s="19" t="s">
        <v>39</v>
      </c>
      <c r="D38" s="18">
        <v>114</v>
      </c>
      <c r="E38" s="19" t="s">
        <v>40</v>
      </c>
      <c r="F38" s="18">
        <v>117</v>
      </c>
      <c r="G38" s="19" t="s">
        <v>43</v>
      </c>
      <c r="H38" s="38">
        <v>1</v>
      </c>
      <c r="I38" s="39">
        <v>12416</v>
      </c>
      <c r="J38" s="39">
        <v>13720</v>
      </c>
      <c r="K38" s="39">
        <f t="shared" si="0"/>
        <v>1304</v>
      </c>
      <c r="M38" s="40">
        <v>100</v>
      </c>
      <c r="N38" s="40">
        <v>100</v>
      </c>
      <c r="O38" s="39">
        <f t="shared" si="1"/>
        <v>0</v>
      </c>
      <c r="Q38" s="39"/>
      <c r="S38" s="38"/>
    </row>
    <row r="39" spans="1:19">
      <c r="A39" s="18">
        <v>413114253</v>
      </c>
      <c r="B39" s="37">
        <v>413</v>
      </c>
      <c r="C39" s="19" t="s">
        <v>39</v>
      </c>
      <c r="D39" s="18">
        <v>114</v>
      </c>
      <c r="E39" s="19" t="s">
        <v>40</v>
      </c>
      <c r="F39" s="18">
        <v>253</v>
      </c>
      <c r="G39" s="19" t="s">
        <v>44</v>
      </c>
      <c r="H39" s="38">
        <v>3</v>
      </c>
      <c r="I39" s="39">
        <v>7892</v>
      </c>
      <c r="J39" s="39">
        <v>10798</v>
      </c>
      <c r="K39" s="39">
        <f t="shared" si="0"/>
        <v>2906</v>
      </c>
      <c r="M39" s="40">
        <v>0</v>
      </c>
      <c r="N39" s="40">
        <v>50</v>
      </c>
      <c r="O39" s="39">
        <f t="shared" si="1"/>
        <v>50</v>
      </c>
      <c r="Q39" s="39"/>
      <c r="S39" s="38"/>
    </row>
    <row r="40" spans="1:19">
      <c r="A40" s="18">
        <v>413114670</v>
      </c>
      <c r="B40" s="37">
        <v>413</v>
      </c>
      <c r="C40" s="19" t="s">
        <v>39</v>
      </c>
      <c r="D40" s="18">
        <v>114</v>
      </c>
      <c r="E40" s="19" t="s">
        <v>40</v>
      </c>
      <c r="F40" s="18">
        <v>670</v>
      </c>
      <c r="G40" s="19" t="s">
        <v>45</v>
      </c>
      <c r="H40" s="38">
        <v>23</v>
      </c>
      <c r="I40" s="39">
        <v>9925</v>
      </c>
      <c r="J40" s="39">
        <v>9694</v>
      </c>
      <c r="K40" s="39">
        <f t="shared" si="0"/>
        <v>-231</v>
      </c>
      <c r="M40" s="40">
        <v>31.25</v>
      </c>
      <c r="N40" s="40">
        <v>21.052631578947366</v>
      </c>
      <c r="O40" s="39">
        <f t="shared" si="1"/>
        <v>-10.197368421052634</v>
      </c>
      <c r="Q40" s="39"/>
      <c r="S40" s="38"/>
    </row>
    <row r="41" spans="1:19">
      <c r="A41" s="18">
        <v>413114674</v>
      </c>
      <c r="B41" s="37">
        <v>413</v>
      </c>
      <c r="C41" s="19" t="s">
        <v>39</v>
      </c>
      <c r="D41" s="18">
        <v>114</v>
      </c>
      <c r="E41" s="19" t="s">
        <v>40</v>
      </c>
      <c r="F41" s="18">
        <v>674</v>
      </c>
      <c r="G41" s="19" t="s">
        <v>46</v>
      </c>
      <c r="H41" s="38">
        <v>39</v>
      </c>
      <c r="I41" s="39">
        <v>9696</v>
      </c>
      <c r="J41" s="39">
        <v>10382</v>
      </c>
      <c r="K41" s="39">
        <f t="shared" si="0"/>
        <v>686</v>
      </c>
      <c r="M41" s="40">
        <v>20.454545454545457</v>
      </c>
      <c r="N41" s="40">
        <v>30.76923076923077</v>
      </c>
      <c r="O41" s="39">
        <f t="shared" si="1"/>
        <v>10.314685314685313</v>
      </c>
      <c r="Q41" s="39"/>
      <c r="S41" s="38"/>
    </row>
    <row r="42" spans="1:19">
      <c r="A42" s="18">
        <v>413114683</v>
      </c>
      <c r="B42" s="37">
        <v>413</v>
      </c>
      <c r="C42" s="19" t="s">
        <v>39</v>
      </c>
      <c r="D42" s="18">
        <v>114</v>
      </c>
      <c r="E42" s="19" t="s">
        <v>40</v>
      </c>
      <c r="F42" s="18">
        <v>683</v>
      </c>
      <c r="G42" s="19" t="s">
        <v>47</v>
      </c>
      <c r="H42" s="38">
        <v>2</v>
      </c>
      <c r="I42" s="39">
        <v>9607</v>
      </c>
      <c r="J42" s="39">
        <v>9585</v>
      </c>
      <c r="K42" s="39">
        <f t="shared" si="0"/>
        <v>-22</v>
      </c>
      <c r="M42" s="40">
        <v>0</v>
      </c>
      <c r="N42" s="40">
        <v>0</v>
      </c>
      <c r="O42" s="39">
        <f t="shared" si="1"/>
        <v>0</v>
      </c>
      <c r="Q42" s="39"/>
      <c r="S42" s="38"/>
    </row>
    <row r="43" spans="1:19">
      <c r="A43" s="18">
        <v>413114717</v>
      </c>
      <c r="B43" s="37">
        <v>413</v>
      </c>
      <c r="C43" s="19" t="s">
        <v>39</v>
      </c>
      <c r="D43" s="18">
        <v>114</v>
      </c>
      <c r="E43" s="19" t="s">
        <v>40</v>
      </c>
      <c r="F43" s="18">
        <v>717</v>
      </c>
      <c r="G43" s="19" t="s">
        <v>48</v>
      </c>
      <c r="H43" s="38">
        <v>48</v>
      </c>
      <c r="I43" s="39">
        <v>9824</v>
      </c>
      <c r="J43" s="39">
        <v>10429</v>
      </c>
      <c r="K43" s="39">
        <f t="shared" si="0"/>
        <v>605</v>
      </c>
      <c r="M43" s="40">
        <v>37.5</v>
      </c>
      <c r="N43" s="40">
        <v>37.5</v>
      </c>
      <c r="O43" s="39">
        <f t="shared" si="1"/>
        <v>0</v>
      </c>
      <c r="Q43" s="39"/>
      <c r="S43" s="38"/>
    </row>
    <row r="44" spans="1:19">
      <c r="A44" s="18">
        <v>413114750</v>
      </c>
      <c r="B44" s="37">
        <v>413</v>
      </c>
      <c r="C44" s="19" t="s">
        <v>39</v>
      </c>
      <c r="D44" s="18">
        <v>114</v>
      </c>
      <c r="E44" s="19" t="s">
        <v>40</v>
      </c>
      <c r="F44" s="18">
        <v>750</v>
      </c>
      <c r="G44" s="19" t="s">
        <v>49</v>
      </c>
      <c r="H44" s="38">
        <v>17</v>
      </c>
      <c r="I44" s="39">
        <v>9810</v>
      </c>
      <c r="J44" s="39">
        <v>10423</v>
      </c>
      <c r="K44" s="39">
        <f t="shared" si="0"/>
        <v>613</v>
      </c>
      <c r="M44" s="40">
        <v>27.27272727272727</v>
      </c>
      <c r="N44" s="40">
        <v>35.714285714285715</v>
      </c>
      <c r="O44" s="39">
        <f t="shared" si="1"/>
        <v>8.4415584415584455</v>
      </c>
      <c r="Q44" s="39"/>
      <c r="S44" s="38"/>
    </row>
    <row r="45" spans="1:19">
      <c r="A45" s="18">
        <v>413114755</v>
      </c>
      <c r="B45" s="37">
        <v>413</v>
      </c>
      <c r="C45" s="19" t="s">
        <v>39</v>
      </c>
      <c r="D45" s="18">
        <v>114</v>
      </c>
      <c r="E45" s="19" t="s">
        <v>40</v>
      </c>
      <c r="F45" s="18">
        <v>755</v>
      </c>
      <c r="G45" s="19" t="s">
        <v>50</v>
      </c>
      <c r="H45" s="38">
        <v>14</v>
      </c>
      <c r="I45" s="39">
        <v>9600</v>
      </c>
      <c r="J45" s="39">
        <v>9574</v>
      </c>
      <c r="K45" s="39">
        <f t="shared" si="0"/>
        <v>-26</v>
      </c>
      <c r="M45" s="40">
        <v>26.666666666666668</v>
      </c>
      <c r="N45" s="40">
        <v>20</v>
      </c>
      <c r="O45" s="39">
        <f t="shared" si="1"/>
        <v>-6.6666666666666679</v>
      </c>
      <c r="Q45" s="39"/>
      <c r="S45" s="38"/>
    </row>
    <row r="46" spans="1:19">
      <c r="A46" s="18">
        <v>414603063</v>
      </c>
      <c r="B46" s="37">
        <v>414</v>
      </c>
      <c r="C46" s="19" t="s">
        <v>51</v>
      </c>
      <c r="D46" s="18">
        <v>603</v>
      </c>
      <c r="E46" s="19" t="s">
        <v>52</v>
      </c>
      <c r="F46" s="18">
        <v>63</v>
      </c>
      <c r="G46" s="19" t="s">
        <v>53</v>
      </c>
      <c r="H46" s="38">
        <v>3</v>
      </c>
      <c r="I46" s="39">
        <v>10908</v>
      </c>
      <c r="J46" s="39">
        <v>9015</v>
      </c>
      <c r="K46" s="39">
        <f t="shared" si="0"/>
        <v>-1893</v>
      </c>
      <c r="M46" s="40">
        <v>66.666666666666657</v>
      </c>
      <c r="N46" s="40">
        <v>0</v>
      </c>
      <c r="O46" s="39">
        <f t="shared" si="1"/>
        <v>-66.666666666666657</v>
      </c>
      <c r="Q46" s="39"/>
      <c r="S46" s="38"/>
    </row>
    <row r="47" spans="1:19">
      <c r="A47" s="18">
        <v>414603098</v>
      </c>
      <c r="B47" s="37">
        <v>414</v>
      </c>
      <c r="C47" s="19" t="s">
        <v>51</v>
      </c>
      <c r="D47" s="18">
        <v>603</v>
      </c>
      <c r="E47" s="19" t="s">
        <v>52</v>
      </c>
      <c r="F47" s="18">
        <v>98</v>
      </c>
      <c r="G47" s="19" t="s">
        <v>54</v>
      </c>
      <c r="H47" s="38">
        <v>4</v>
      </c>
      <c r="I47" s="39">
        <v>9607</v>
      </c>
      <c r="J47" s="39">
        <v>8445</v>
      </c>
      <c r="K47" s="39">
        <f t="shared" si="0"/>
        <v>-1162</v>
      </c>
      <c r="M47" s="40">
        <v>0</v>
      </c>
      <c r="N47" s="40">
        <v>0</v>
      </c>
      <c r="O47" s="39">
        <f t="shared" si="1"/>
        <v>0</v>
      </c>
      <c r="Q47" s="39"/>
      <c r="S47" s="38"/>
    </row>
    <row r="48" spans="1:19">
      <c r="A48" s="18">
        <v>414603148</v>
      </c>
      <c r="B48" s="37">
        <v>414</v>
      </c>
      <c r="C48" s="19" t="s">
        <v>51</v>
      </c>
      <c r="D48" s="18">
        <v>603</v>
      </c>
      <c r="E48" s="19" t="s">
        <v>52</v>
      </c>
      <c r="F48" s="18">
        <v>148</v>
      </c>
      <c r="G48" s="19" t="s">
        <v>55</v>
      </c>
      <c r="H48" s="38">
        <v>1</v>
      </c>
      <c r="I48" s="39" t="s">
        <v>340</v>
      </c>
      <c r="J48" s="39">
        <v>12010</v>
      </c>
      <c r="K48" s="39" t="str">
        <f t="shared" si="0"/>
        <v>--</v>
      </c>
      <c r="M48" s="40" t="s">
        <v>340</v>
      </c>
      <c r="N48" s="40">
        <v>100</v>
      </c>
      <c r="O48" s="39" t="str">
        <f t="shared" si="1"/>
        <v>--</v>
      </c>
      <c r="Q48" s="39"/>
      <c r="S48" s="38"/>
    </row>
    <row r="49" spans="1:19">
      <c r="A49" s="18">
        <v>414603150</v>
      </c>
      <c r="B49" s="37">
        <v>414</v>
      </c>
      <c r="C49" s="19" t="s">
        <v>51</v>
      </c>
      <c r="D49" s="18">
        <v>603</v>
      </c>
      <c r="E49" s="19" t="s">
        <v>52</v>
      </c>
      <c r="F49" s="18">
        <v>150</v>
      </c>
      <c r="G49" s="19" t="s">
        <v>56</v>
      </c>
      <c r="H49" s="38">
        <v>1</v>
      </c>
      <c r="I49" s="39">
        <v>11011</v>
      </c>
      <c r="J49" s="39">
        <v>9585</v>
      </c>
      <c r="K49" s="39">
        <f t="shared" si="0"/>
        <v>-1426</v>
      </c>
      <c r="M49" s="40">
        <v>50</v>
      </c>
      <c r="N49" s="40">
        <v>0</v>
      </c>
      <c r="O49" s="39">
        <f t="shared" si="1"/>
        <v>-50</v>
      </c>
      <c r="Q49" s="39"/>
      <c r="S49" s="38"/>
    </row>
    <row r="50" spans="1:19">
      <c r="A50" s="18">
        <v>414603209</v>
      </c>
      <c r="B50" s="37">
        <v>414</v>
      </c>
      <c r="C50" s="19" t="s">
        <v>51</v>
      </c>
      <c r="D50" s="18">
        <v>603</v>
      </c>
      <c r="E50" s="19" t="s">
        <v>52</v>
      </c>
      <c r="F50" s="18">
        <v>209</v>
      </c>
      <c r="G50" s="19" t="s">
        <v>57</v>
      </c>
      <c r="H50" s="38">
        <v>60</v>
      </c>
      <c r="I50" s="39">
        <v>10797</v>
      </c>
      <c r="J50" s="39">
        <v>11071</v>
      </c>
      <c r="K50" s="39">
        <f t="shared" si="0"/>
        <v>274</v>
      </c>
      <c r="M50" s="40">
        <v>69.090909090909093</v>
      </c>
      <c r="N50" s="40">
        <v>60</v>
      </c>
      <c r="O50" s="39">
        <f t="shared" si="1"/>
        <v>-9.0909090909090935</v>
      </c>
      <c r="Q50" s="39"/>
      <c r="S50" s="38"/>
    </row>
    <row r="51" spans="1:19">
      <c r="A51" s="18">
        <v>414603236</v>
      </c>
      <c r="B51" s="37">
        <v>414</v>
      </c>
      <c r="C51" s="19" t="s">
        <v>51</v>
      </c>
      <c r="D51" s="18">
        <v>603</v>
      </c>
      <c r="E51" s="19" t="s">
        <v>52</v>
      </c>
      <c r="F51" s="18">
        <v>236</v>
      </c>
      <c r="G51" s="19" t="s">
        <v>58</v>
      </c>
      <c r="H51" s="38">
        <v>180</v>
      </c>
      <c r="I51" s="39">
        <v>10355</v>
      </c>
      <c r="J51" s="39">
        <v>10545</v>
      </c>
      <c r="K51" s="39">
        <f t="shared" si="0"/>
        <v>190</v>
      </c>
      <c r="M51" s="40">
        <v>56.571428571428569</v>
      </c>
      <c r="N51" s="40">
        <v>46.927374301675975</v>
      </c>
      <c r="O51" s="39">
        <f t="shared" si="1"/>
        <v>-9.6440542697525942</v>
      </c>
      <c r="Q51" s="39"/>
      <c r="S51" s="38"/>
    </row>
    <row r="52" spans="1:19">
      <c r="A52" s="18">
        <v>414603263</v>
      </c>
      <c r="B52" s="37">
        <v>414</v>
      </c>
      <c r="C52" s="19" t="s">
        <v>51</v>
      </c>
      <c r="D52" s="18">
        <v>603</v>
      </c>
      <c r="E52" s="19" t="s">
        <v>52</v>
      </c>
      <c r="F52" s="18">
        <v>263</v>
      </c>
      <c r="G52" s="19" t="s">
        <v>59</v>
      </c>
      <c r="H52" s="38">
        <v>4</v>
      </c>
      <c r="I52" s="39">
        <v>11011</v>
      </c>
      <c r="J52" s="39">
        <v>10367</v>
      </c>
      <c r="K52" s="39">
        <f t="shared" si="0"/>
        <v>-644</v>
      </c>
      <c r="M52" s="40">
        <v>50</v>
      </c>
      <c r="N52" s="40">
        <v>33.333333333333329</v>
      </c>
      <c r="O52" s="39">
        <f t="shared" si="1"/>
        <v>-16.666666666666671</v>
      </c>
      <c r="Q52" s="39"/>
      <c r="S52" s="38"/>
    </row>
    <row r="53" spans="1:19">
      <c r="A53" s="18">
        <v>414603341</v>
      </c>
      <c r="B53" s="37">
        <v>414</v>
      </c>
      <c r="C53" s="19" t="s">
        <v>51</v>
      </c>
      <c r="D53" s="18">
        <v>603</v>
      </c>
      <c r="E53" s="19" t="s">
        <v>52</v>
      </c>
      <c r="F53" s="18">
        <v>341</v>
      </c>
      <c r="G53" s="19" t="s">
        <v>60</v>
      </c>
      <c r="H53" s="38">
        <v>3</v>
      </c>
      <c r="I53" s="39">
        <v>9050</v>
      </c>
      <c r="J53" s="39">
        <v>9358.6193811881203</v>
      </c>
      <c r="K53" s="39">
        <f t="shared" si="0"/>
        <v>308.61938118812031</v>
      </c>
      <c r="M53" s="40">
        <v>33.333333333333329</v>
      </c>
      <c r="N53" s="40" t="s">
        <v>340</v>
      </c>
      <c r="O53" s="39" t="e">
        <f t="shared" si="1"/>
        <v>#VALUE!</v>
      </c>
      <c r="Q53" s="39"/>
      <c r="S53" s="38"/>
    </row>
    <row r="54" spans="1:19">
      <c r="A54" s="18">
        <v>414603603</v>
      </c>
      <c r="B54" s="37">
        <v>414</v>
      </c>
      <c r="C54" s="19" t="s">
        <v>51</v>
      </c>
      <c r="D54" s="18">
        <v>603</v>
      </c>
      <c r="E54" s="19" t="s">
        <v>52</v>
      </c>
      <c r="F54" s="18">
        <v>603</v>
      </c>
      <c r="G54" s="19" t="s">
        <v>52</v>
      </c>
      <c r="H54" s="38">
        <v>76</v>
      </c>
      <c r="I54" s="39">
        <v>10686</v>
      </c>
      <c r="J54" s="39">
        <v>10598</v>
      </c>
      <c r="K54" s="39">
        <f t="shared" si="0"/>
        <v>-88</v>
      </c>
      <c r="M54" s="40">
        <v>61.53846153846154</v>
      </c>
      <c r="N54" s="40">
        <v>48.611111111111107</v>
      </c>
      <c r="O54" s="39">
        <f t="shared" si="1"/>
        <v>-12.927350427350433</v>
      </c>
      <c r="Q54" s="39"/>
      <c r="S54" s="38"/>
    </row>
    <row r="55" spans="1:19">
      <c r="A55" s="18">
        <v>414603635</v>
      </c>
      <c r="B55" s="37">
        <v>414</v>
      </c>
      <c r="C55" s="19" t="s">
        <v>51</v>
      </c>
      <c r="D55" s="18">
        <v>603</v>
      </c>
      <c r="E55" s="19" t="s">
        <v>52</v>
      </c>
      <c r="F55" s="18">
        <v>635</v>
      </c>
      <c r="G55" s="19" t="s">
        <v>61</v>
      </c>
      <c r="H55" s="38">
        <v>13</v>
      </c>
      <c r="I55" s="39">
        <v>8991</v>
      </c>
      <c r="J55" s="39">
        <v>10365</v>
      </c>
      <c r="K55" s="39">
        <f t="shared" si="0"/>
        <v>1374</v>
      </c>
      <c r="M55" s="40">
        <v>18.181818181818183</v>
      </c>
      <c r="N55" s="40">
        <v>53.846153846153847</v>
      </c>
      <c r="O55" s="39">
        <f t="shared" si="1"/>
        <v>35.664335664335667</v>
      </c>
      <c r="Q55" s="39"/>
      <c r="S55" s="38"/>
    </row>
    <row r="56" spans="1:19">
      <c r="A56" s="18">
        <v>414603672</v>
      </c>
      <c r="B56" s="37">
        <v>414</v>
      </c>
      <c r="C56" s="19" t="s">
        <v>51</v>
      </c>
      <c r="D56" s="18">
        <v>603</v>
      </c>
      <c r="E56" s="19" t="s">
        <v>52</v>
      </c>
      <c r="F56" s="18">
        <v>672</v>
      </c>
      <c r="G56" s="19" t="s">
        <v>62</v>
      </c>
      <c r="H56" s="38">
        <v>1</v>
      </c>
      <c r="I56" s="39" t="s">
        <v>340</v>
      </c>
      <c r="J56" s="39">
        <v>10247.504568868981</v>
      </c>
      <c r="K56" s="39" t="str">
        <f t="shared" si="0"/>
        <v>--</v>
      </c>
      <c r="M56" s="40" t="s">
        <v>340</v>
      </c>
      <c r="N56" s="40" t="s">
        <v>340</v>
      </c>
      <c r="O56" s="39" t="str">
        <f t="shared" si="1"/>
        <v>--</v>
      </c>
      <c r="Q56" s="39"/>
      <c r="S56" s="38"/>
    </row>
    <row r="57" spans="1:19">
      <c r="A57" s="18">
        <v>414603715</v>
      </c>
      <c r="B57" s="37">
        <v>414</v>
      </c>
      <c r="C57" s="19" t="s">
        <v>51</v>
      </c>
      <c r="D57" s="18">
        <v>603</v>
      </c>
      <c r="E57" s="19" t="s">
        <v>52</v>
      </c>
      <c r="F57" s="18">
        <v>715</v>
      </c>
      <c r="G57" s="19" t="s">
        <v>63</v>
      </c>
      <c r="H57" s="38">
        <v>17</v>
      </c>
      <c r="I57" s="39">
        <v>9647</v>
      </c>
      <c r="J57" s="39">
        <v>9384</v>
      </c>
      <c r="K57" s="39">
        <f t="shared" si="0"/>
        <v>-263</v>
      </c>
      <c r="M57" s="40">
        <v>28.571428571428569</v>
      </c>
      <c r="N57" s="40">
        <v>15.789473684210526</v>
      </c>
      <c r="O57" s="39">
        <f t="shared" si="1"/>
        <v>-12.781954887218044</v>
      </c>
      <c r="Q57" s="39"/>
      <c r="S57" s="38"/>
    </row>
    <row r="58" spans="1:19">
      <c r="A58" s="18">
        <v>416035035</v>
      </c>
      <c r="B58" s="37">
        <v>416</v>
      </c>
      <c r="C58" s="19" t="s">
        <v>64</v>
      </c>
      <c r="D58" s="18">
        <v>35</v>
      </c>
      <c r="E58" s="19" t="s">
        <v>19</v>
      </c>
      <c r="F58" s="18">
        <v>35</v>
      </c>
      <c r="G58" s="19" t="s">
        <v>19</v>
      </c>
      <c r="H58" s="38">
        <v>394</v>
      </c>
      <c r="I58" s="39">
        <v>11875</v>
      </c>
      <c r="J58" s="39">
        <v>11707</v>
      </c>
      <c r="K58" s="39">
        <f t="shared" si="0"/>
        <v>-168</v>
      </c>
      <c r="M58" s="40">
        <v>71.059431524547804</v>
      </c>
      <c r="N58" s="40">
        <v>48.275862068965516</v>
      </c>
      <c r="O58" s="39">
        <f t="shared" si="1"/>
        <v>-22.783569455582288</v>
      </c>
      <c r="Q58" s="39"/>
      <c r="S58" s="38"/>
    </row>
    <row r="59" spans="1:19">
      <c r="A59" s="18">
        <v>416035073</v>
      </c>
      <c r="B59" s="37">
        <v>416</v>
      </c>
      <c r="C59" s="19" t="s">
        <v>64</v>
      </c>
      <c r="D59" s="18">
        <v>35</v>
      </c>
      <c r="E59" s="19" t="s">
        <v>19</v>
      </c>
      <c r="F59" s="18">
        <v>73</v>
      </c>
      <c r="G59" s="19" t="s">
        <v>31</v>
      </c>
      <c r="H59" s="38">
        <v>1</v>
      </c>
      <c r="I59" s="39">
        <v>13169</v>
      </c>
      <c r="J59" s="39">
        <v>10207</v>
      </c>
      <c r="K59" s="39">
        <f t="shared" si="0"/>
        <v>-2962</v>
      </c>
      <c r="M59" s="40">
        <v>100</v>
      </c>
      <c r="N59" s="40">
        <v>0</v>
      </c>
      <c r="O59" s="39">
        <f t="shared" si="1"/>
        <v>-100</v>
      </c>
      <c r="Q59" s="39"/>
      <c r="S59" s="38"/>
    </row>
    <row r="60" spans="1:19">
      <c r="A60" s="18">
        <v>416035244</v>
      </c>
      <c r="B60" s="37">
        <v>416</v>
      </c>
      <c r="C60" s="19" t="s">
        <v>64</v>
      </c>
      <c r="D60" s="18">
        <v>35</v>
      </c>
      <c r="E60" s="19" t="s">
        <v>19</v>
      </c>
      <c r="F60" s="18">
        <v>244</v>
      </c>
      <c r="G60" s="19" t="s">
        <v>35</v>
      </c>
      <c r="H60" s="38">
        <v>2</v>
      </c>
      <c r="I60" s="39">
        <v>11675</v>
      </c>
      <c r="J60" s="39">
        <v>11654</v>
      </c>
      <c r="K60" s="39">
        <f t="shared" si="0"/>
        <v>-21</v>
      </c>
      <c r="M60" s="40">
        <v>50</v>
      </c>
      <c r="N60" s="40">
        <v>33.333333333333329</v>
      </c>
      <c r="O60" s="39">
        <f t="shared" si="1"/>
        <v>-16.666666666666671</v>
      </c>
      <c r="Q60" s="39"/>
      <c r="S60" s="38"/>
    </row>
    <row r="61" spans="1:19">
      <c r="A61" s="18">
        <v>416035285</v>
      </c>
      <c r="B61" s="37">
        <v>416</v>
      </c>
      <c r="C61" s="19" t="s">
        <v>64</v>
      </c>
      <c r="D61" s="18">
        <v>35</v>
      </c>
      <c r="E61" s="19" t="s">
        <v>19</v>
      </c>
      <c r="F61" s="18">
        <v>285</v>
      </c>
      <c r="G61" s="19" t="s">
        <v>36</v>
      </c>
      <c r="H61" s="38">
        <v>3</v>
      </c>
      <c r="I61" s="39" t="s">
        <v>340</v>
      </c>
      <c r="J61" s="39">
        <v>9598</v>
      </c>
      <c r="K61" s="39" t="str">
        <f t="shared" si="0"/>
        <v>--</v>
      </c>
      <c r="M61" s="40" t="s">
        <v>340</v>
      </c>
      <c r="N61" s="40">
        <v>0</v>
      </c>
      <c r="O61" s="39" t="str">
        <f t="shared" si="1"/>
        <v>--</v>
      </c>
      <c r="Q61" s="39"/>
      <c r="S61" s="38"/>
    </row>
    <row r="62" spans="1:19">
      <c r="A62" s="18">
        <v>417035001</v>
      </c>
      <c r="B62" s="37">
        <v>417</v>
      </c>
      <c r="C62" s="19" t="s">
        <v>65</v>
      </c>
      <c r="D62" s="18">
        <v>35</v>
      </c>
      <c r="E62" s="19" t="s">
        <v>19</v>
      </c>
      <c r="F62" s="18">
        <v>1</v>
      </c>
      <c r="G62" s="19" t="s">
        <v>66</v>
      </c>
      <c r="H62" s="38">
        <v>1</v>
      </c>
      <c r="I62" s="39" t="s">
        <v>340</v>
      </c>
      <c r="J62" s="39">
        <v>9959.6892157464208</v>
      </c>
      <c r="K62" s="39" t="str">
        <f t="shared" si="0"/>
        <v>--</v>
      </c>
      <c r="M62" s="40" t="s">
        <v>340</v>
      </c>
      <c r="N62" s="40" t="s">
        <v>340</v>
      </c>
      <c r="O62" s="39" t="str">
        <f t="shared" si="1"/>
        <v>--</v>
      </c>
      <c r="Q62" s="39"/>
      <c r="S62" s="38"/>
    </row>
    <row r="63" spans="1:19">
      <c r="A63" s="18">
        <v>417035035</v>
      </c>
      <c r="B63" s="37">
        <v>417</v>
      </c>
      <c r="C63" s="19" t="s">
        <v>65</v>
      </c>
      <c r="D63" s="18">
        <v>35</v>
      </c>
      <c r="E63" s="19" t="s">
        <v>19</v>
      </c>
      <c r="F63" s="18">
        <v>35</v>
      </c>
      <c r="G63" s="19" t="s">
        <v>19</v>
      </c>
      <c r="H63" s="38">
        <v>264</v>
      </c>
      <c r="I63" s="39">
        <v>12840</v>
      </c>
      <c r="J63" s="39">
        <v>12285</v>
      </c>
      <c r="K63" s="39">
        <f t="shared" si="0"/>
        <v>-555</v>
      </c>
      <c r="M63" s="40">
        <v>100</v>
      </c>
      <c r="N63" s="40">
        <v>65.5</v>
      </c>
      <c r="O63" s="39">
        <f t="shared" si="1"/>
        <v>-34.5</v>
      </c>
      <c r="Q63" s="39"/>
      <c r="S63" s="38"/>
    </row>
    <row r="64" spans="1:19">
      <c r="A64" s="18">
        <v>417035100</v>
      </c>
      <c r="B64" s="37">
        <v>417</v>
      </c>
      <c r="C64" s="19" t="s">
        <v>65</v>
      </c>
      <c r="D64" s="18">
        <v>35</v>
      </c>
      <c r="E64" s="19" t="s">
        <v>19</v>
      </c>
      <c r="F64" s="18">
        <v>100</v>
      </c>
      <c r="G64" s="19" t="s">
        <v>67</v>
      </c>
      <c r="H64" s="38">
        <v>3</v>
      </c>
      <c r="I64" s="39" t="s">
        <v>340</v>
      </c>
      <c r="J64" s="39">
        <v>10943.677954153467</v>
      </c>
      <c r="K64" s="39" t="str">
        <f t="shared" si="0"/>
        <v>--</v>
      </c>
      <c r="M64" s="40" t="s">
        <v>340</v>
      </c>
      <c r="N64" s="40" t="s">
        <v>340</v>
      </c>
      <c r="O64" s="39" t="str">
        <f t="shared" si="1"/>
        <v>--</v>
      </c>
      <c r="Q64" s="39"/>
      <c r="S64" s="38"/>
    </row>
    <row r="65" spans="1:19">
      <c r="A65" s="18">
        <v>417035133</v>
      </c>
      <c r="B65" s="37">
        <v>417</v>
      </c>
      <c r="C65" s="19" t="s">
        <v>65</v>
      </c>
      <c r="D65" s="18">
        <v>35</v>
      </c>
      <c r="E65" s="19" t="s">
        <v>19</v>
      </c>
      <c r="F65" s="18">
        <v>133</v>
      </c>
      <c r="G65" s="19" t="s">
        <v>68</v>
      </c>
      <c r="H65" s="38">
        <v>1</v>
      </c>
      <c r="I65" s="39" t="s">
        <v>340</v>
      </c>
      <c r="J65" s="39">
        <v>10674.425299368062</v>
      </c>
      <c r="K65" s="39" t="str">
        <f t="shared" si="0"/>
        <v>--</v>
      </c>
      <c r="M65" s="40" t="s">
        <v>340</v>
      </c>
      <c r="N65" s="40" t="s">
        <v>340</v>
      </c>
      <c r="O65" s="39" t="str">
        <f t="shared" si="1"/>
        <v>--</v>
      </c>
      <c r="Q65" s="39"/>
      <c r="S65" s="38"/>
    </row>
    <row r="66" spans="1:19">
      <c r="A66" s="18">
        <v>417035244</v>
      </c>
      <c r="B66" s="37">
        <v>417</v>
      </c>
      <c r="C66" s="19" t="s">
        <v>65</v>
      </c>
      <c r="D66" s="18">
        <v>35</v>
      </c>
      <c r="E66" s="19" t="s">
        <v>19</v>
      </c>
      <c r="F66" s="18">
        <v>244</v>
      </c>
      <c r="G66" s="19" t="s">
        <v>35</v>
      </c>
      <c r="H66" s="38">
        <v>1</v>
      </c>
      <c r="I66" s="39">
        <v>14574</v>
      </c>
      <c r="J66" s="39">
        <v>10901</v>
      </c>
      <c r="K66" s="39">
        <f t="shared" si="0"/>
        <v>-3673</v>
      </c>
      <c r="M66" s="40">
        <v>100</v>
      </c>
      <c r="N66" s="40">
        <v>0</v>
      </c>
      <c r="O66" s="39">
        <f t="shared" si="1"/>
        <v>-100</v>
      </c>
      <c r="Q66" s="39"/>
      <c r="S66" s="38"/>
    </row>
    <row r="67" spans="1:19">
      <c r="A67" s="18">
        <v>417035274</v>
      </c>
      <c r="B67" s="37">
        <v>417</v>
      </c>
      <c r="C67" s="19" t="s">
        <v>65</v>
      </c>
      <c r="D67" s="18">
        <v>35</v>
      </c>
      <c r="E67" s="19" t="s">
        <v>19</v>
      </c>
      <c r="F67" s="18">
        <v>274</v>
      </c>
      <c r="G67" s="19" t="s">
        <v>69</v>
      </c>
      <c r="H67" s="38">
        <v>2</v>
      </c>
      <c r="I67" s="39">
        <v>12466</v>
      </c>
      <c r="J67" s="39">
        <v>8541</v>
      </c>
      <c r="K67" s="39">
        <f t="shared" si="0"/>
        <v>-3925</v>
      </c>
      <c r="M67" s="40">
        <v>100</v>
      </c>
      <c r="N67" s="40">
        <v>50</v>
      </c>
      <c r="O67" s="39">
        <f t="shared" si="1"/>
        <v>-50</v>
      </c>
      <c r="Q67" s="39"/>
      <c r="S67" s="38"/>
    </row>
    <row r="68" spans="1:19">
      <c r="A68" s="18">
        <v>418100014</v>
      </c>
      <c r="B68" s="37">
        <v>418</v>
      </c>
      <c r="C68" s="19" t="s">
        <v>70</v>
      </c>
      <c r="D68" s="18">
        <v>100</v>
      </c>
      <c r="E68" s="19" t="s">
        <v>67</v>
      </c>
      <c r="F68" s="18">
        <v>14</v>
      </c>
      <c r="G68" s="19" t="s">
        <v>71</v>
      </c>
      <c r="H68" s="38">
        <v>32</v>
      </c>
      <c r="I68" s="39">
        <v>8655</v>
      </c>
      <c r="J68" s="39">
        <v>8642</v>
      </c>
      <c r="K68" s="39">
        <f t="shared" si="0"/>
        <v>-13</v>
      </c>
      <c r="M68" s="40">
        <v>10</v>
      </c>
      <c r="N68" s="40">
        <v>10.256410256410255</v>
      </c>
      <c r="O68" s="39">
        <f t="shared" si="1"/>
        <v>0.2564102564102555</v>
      </c>
      <c r="Q68" s="39"/>
      <c r="S68" s="38"/>
    </row>
    <row r="69" spans="1:19">
      <c r="A69" s="18">
        <v>418100035</v>
      </c>
      <c r="B69" s="37">
        <v>418</v>
      </c>
      <c r="C69" s="19" t="s">
        <v>70</v>
      </c>
      <c r="D69" s="18">
        <v>100</v>
      </c>
      <c r="E69" s="19" t="s">
        <v>67</v>
      </c>
      <c r="F69" s="18">
        <v>35</v>
      </c>
      <c r="G69" s="19" t="s">
        <v>19</v>
      </c>
      <c r="H69" s="38">
        <v>1</v>
      </c>
      <c r="I69" s="39" t="s">
        <v>340</v>
      </c>
      <c r="J69" s="39">
        <v>8231</v>
      </c>
      <c r="K69" s="39" t="str">
        <f t="shared" si="0"/>
        <v>--</v>
      </c>
      <c r="M69" s="40" t="s">
        <v>340</v>
      </c>
      <c r="N69" s="40">
        <v>0</v>
      </c>
      <c r="O69" s="39" t="str">
        <f t="shared" si="1"/>
        <v>--</v>
      </c>
      <c r="Q69" s="39"/>
      <c r="S69" s="38"/>
    </row>
    <row r="70" spans="1:19">
      <c r="A70" s="18">
        <v>418100093</v>
      </c>
      <c r="B70" s="37">
        <v>418</v>
      </c>
      <c r="C70" s="19" t="s">
        <v>70</v>
      </c>
      <c r="D70" s="18">
        <v>100</v>
      </c>
      <c r="E70" s="19" t="s">
        <v>67</v>
      </c>
      <c r="F70" s="18">
        <v>93</v>
      </c>
      <c r="G70" s="19" t="s">
        <v>22</v>
      </c>
      <c r="H70" s="38">
        <v>1</v>
      </c>
      <c r="I70" s="39" t="s">
        <v>340</v>
      </c>
      <c r="J70" s="39">
        <v>12571</v>
      </c>
      <c r="K70" s="39" t="str">
        <f t="shared" si="0"/>
        <v>--</v>
      </c>
      <c r="M70" s="40" t="s">
        <v>340</v>
      </c>
      <c r="N70" s="40">
        <v>100</v>
      </c>
      <c r="O70" s="39" t="str">
        <f t="shared" si="1"/>
        <v>--</v>
      </c>
      <c r="Q70" s="39"/>
      <c r="S70" s="38"/>
    </row>
    <row r="71" spans="1:19">
      <c r="A71" s="18">
        <v>418100100</v>
      </c>
      <c r="B71" s="37">
        <v>418</v>
      </c>
      <c r="C71" s="19" t="s">
        <v>70</v>
      </c>
      <c r="D71" s="18">
        <v>100</v>
      </c>
      <c r="E71" s="19" t="s">
        <v>67</v>
      </c>
      <c r="F71" s="18">
        <v>100</v>
      </c>
      <c r="G71" s="19" t="s">
        <v>67</v>
      </c>
      <c r="H71" s="38">
        <v>305</v>
      </c>
      <c r="I71" s="39">
        <v>9426</v>
      </c>
      <c r="J71" s="39">
        <v>9285</v>
      </c>
      <c r="K71" s="39">
        <f t="shared" si="0"/>
        <v>-141</v>
      </c>
      <c r="M71" s="40">
        <v>27.142857142857142</v>
      </c>
      <c r="N71" s="40">
        <v>22.837370242214533</v>
      </c>
      <c r="O71" s="39">
        <f t="shared" si="1"/>
        <v>-4.3054869006426095</v>
      </c>
      <c r="Q71" s="39"/>
      <c r="S71" s="38"/>
    </row>
    <row r="72" spans="1:19">
      <c r="A72" s="18">
        <v>418100136</v>
      </c>
      <c r="B72" s="37">
        <v>418</v>
      </c>
      <c r="C72" s="19" t="s">
        <v>70</v>
      </c>
      <c r="D72" s="18">
        <v>100</v>
      </c>
      <c r="E72" s="19" t="s">
        <v>67</v>
      </c>
      <c r="F72" s="18">
        <v>136</v>
      </c>
      <c r="G72" s="19" t="s">
        <v>72</v>
      </c>
      <c r="H72" s="38">
        <v>6</v>
      </c>
      <c r="I72" s="39">
        <v>8289</v>
      </c>
      <c r="J72" s="39">
        <v>9149</v>
      </c>
      <c r="K72" s="39">
        <f t="shared" si="0"/>
        <v>860</v>
      </c>
      <c r="M72" s="40">
        <v>0</v>
      </c>
      <c r="N72" s="40">
        <v>22.222222222222221</v>
      </c>
      <c r="O72" s="39">
        <f t="shared" si="1"/>
        <v>22.222222222222221</v>
      </c>
      <c r="Q72" s="39"/>
      <c r="S72" s="38"/>
    </row>
    <row r="73" spans="1:19">
      <c r="A73" s="18">
        <v>418100139</v>
      </c>
      <c r="B73" s="37">
        <v>418</v>
      </c>
      <c r="C73" s="19" t="s">
        <v>70</v>
      </c>
      <c r="D73" s="18">
        <v>100</v>
      </c>
      <c r="E73" s="19" t="s">
        <v>67</v>
      </c>
      <c r="F73" s="18">
        <v>139</v>
      </c>
      <c r="G73" s="19" t="s">
        <v>73</v>
      </c>
      <c r="H73" s="38">
        <v>4</v>
      </c>
      <c r="I73" s="39">
        <v>8289</v>
      </c>
      <c r="J73" s="39">
        <v>8676</v>
      </c>
      <c r="K73" s="39">
        <f t="shared" si="0"/>
        <v>387</v>
      </c>
      <c r="M73" s="40">
        <v>0</v>
      </c>
      <c r="N73" s="40">
        <v>11.111111111111111</v>
      </c>
      <c r="O73" s="39">
        <f t="shared" si="1"/>
        <v>11.111111111111111</v>
      </c>
      <c r="Q73" s="39"/>
      <c r="S73" s="38"/>
    </row>
    <row r="74" spans="1:19">
      <c r="A74" s="18">
        <v>418100170</v>
      </c>
      <c r="B74" s="37">
        <v>418</v>
      </c>
      <c r="C74" s="19" t="s">
        <v>70</v>
      </c>
      <c r="D74" s="18">
        <v>100</v>
      </c>
      <c r="E74" s="19" t="s">
        <v>67</v>
      </c>
      <c r="F74" s="18">
        <v>170</v>
      </c>
      <c r="G74" s="19" t="s">
        <v>74</v>
      </c>
      <c r="H74" s="38">
        <v>5</v>
      </c>
      <c r="I74" s="39">
        <v>8899</v>
      </c>
      <c r="J74" s="39">
        <v>9045</v>
      </c>
      <c r="K74" s="39">
        <f t="shared" si="0"/>
        <v>146</v>
      </c>
      <c r="M74" s="40">
        <v>16.666666666666664</v>
      </c>
      <c r="N74" s="40">
        <v>12.5</v>
      </c>
      <c r="O74" s="39">
        <f t="shared" si="1"/>
        <v>-4.1666666666666643</v>
      </c>
      <c r="Q74" s="39"/>
      <c r="S74" s="38"/>
    </row>
    <row r="75" spans="1:19">
      <c r="A75" s="18">
        <v>418100198</v>
      </c>
      <c r="B75" s="37">
        <v>418</v>
      </c>
      <c r="C75" s="19" t="s">
        <v>70</v>
      </c>
      <c r="D75" s="18">
        <v>100</v>
      </c>
      <c r="E75" s="19" t="s">
        <v>67</v>
      </c>
      <c r="F75" s="18">
        <v>198</v>
      </c>
      <c r="G75" s="19" t="s">
        <v>75</v>
      </c>
      <c r="H75" s="38">
        <v>35</v>
      </c>
      <c r="I75" s="39">
        <v>8653</v>
      </c>
      <c r="J75" s="39">
        <v>8645</v>
      </c>
      <c r="K75" s="39">
        <f t="shared" ref="K75:K138" si="2">IF(I75="--","--",J75-I75)</f>
        <v>-8</v>
      </c>
      <c r="M75" s="40">
        <v>8.1081081081081088</v>
      </c>
      <c r="N75" s="40">
        <v>10.344827586206897</v>
      </c>
      <c r="O75" s="39">
        <f t="shared" ref="O75:O138" si="3">IF(M75="--","--",N75-M75)</f>
        <v>2.236719478098788</v>
      </c>
      <c r="Q75" s="39"/>
      <c r="S75" s="38"/>
    </row>
    <row r="76" spans="1:19">
      <c r="A76" s="18">
        <v>418100276</v>
      </c>
      <c r="B76" s="37">
        <v>418</v>
      </c>
      <c r="C76" s="19" t="s">
        <v>70</v>
      </c>
      <c r="D76" s="18">
        <v>100</v>
      </c>
      <c r="E76" s="19" t="s">
        <v>67</v>
      </c>
      <c r="F76" s="18">
        <v>276</v>
      </c>
      <c r="G76" s="19" t="s">
        <v>76</v>
      </c>
      <c r="H76" s="38">
        <v>1</v>
      </c>
      <c r="I76" s="39" t="s">
        <v>340</v>
      </c>
      <c r="J76" s="39">
        <v>8231</v>
      </c>
      <c r="K76" s="39" t="str">
        <f t="shared" si="2"/>
        <v>--</v>
      </c>
      <c r="M76" s="40" t="s">
        <v>340</v>
      </c>
      <c r="N76" s="40">
        <v>0</v>
      </c>
      <c r="O76" s="39" t="str">
        <f t="shared" si="3"/>
        <v>--</v>
      </c>
      <c r="Q76" s="39"/>
      <c r="S76" s="38"/>
    </row>
    <row r="77" spans="1:19">
      <c r="A77" s="18">
        <v>418100288</v>
      </c>
      <c r="B77" s="37">
        <v>418</v>
      </c>
      <c r="C77" s="19" t="s">
        <v>70</v>
      </c>
      <c r="D77" s="18">
        <v>100</v>
      </c>
      <c r="E77" s="19" t="s">
        <v>67</v>
      </c>
      <c r="F77" s="18">
        <v>288</v>
      </c>
      <c r="G77" s="19" t="s">
        <v>77</v>
      </c>
      <c r="H77" s="38">
        <v>3</v>
      </c>
      <c r="I77" s="39">
        <v>8289</v>
      </c>
      <c r="J77" s="39">
        <v>8231</v>
      </c>
      <c r="K77" s="39">
        <f t="shared" si="2"/>
        <v>-58</v>
      </c>
      <c r="M77" s="40">
        <v>0</v>
      </c>
      <c r="N77" s="40">
        <v>0</v>
      </c>
      <c r="O77" s="39">
        <f t="shared" si="3"/>
        <v>0</v>
      </c>
      <c r="Q77" s="39"/>
      <c r="S77" s="38"/>
    </row>
    <row r="78" spans="1:19">
      <c r="A78" s="18">
        <v>418100304</v>
      </c>
      <c r="B78" s="37">
        <v>418</v>
      </c>
      <c r="C78" s="19" t="s">
        <v>70</v>
      </c>
      <c r="D78" s="18">
        <v>100</v>
      </c>
      <c r="E78" s="19" t="s">
        <v>67</v>
      </c>
      <c r="F78" s="18">
        <v>304</v>
      </c>
      <c r="G78" s="19" t="s">
        <v>78</v>
      </c>
      <c r="H78" s="38">
        <v>1</v>
      </c>
      <c r="I78" s="39" t="s">
        <v>340</v>
      </c>
      <c r="J78" s="39">
        <v>12571</v>
      </c>
      <c r="K78" s="39" t="str">
        <f t="shared" si="2"/>
        <v>--</v>
      </c>
      <c r="M78" s="40" t="s">
        <v>340</v>
      </c>
      <c r="N78" s="40">
        <v>100</v>
      </c>
      <c r="O78" s="39" t="str">
        <f t="shared" si="3"/>
        <v>--</v>
      </c>
      <c r="Q78" s="39"/>
      <c r="S78" s="38"/>
    </row>
    <row r="79" spans="1:19">
      <c r="A79" s="18">
        <v>418100655</v>
      </c>
      <c r="B79" s="37">
        <v>418</v>
      </c>
      <c r="C79" s="19" t="s">
        <v>70</v>
      </c>
      <c r="D79" s="18">
        <v>100</v>
      </c>
      <c r="E79" s="19" t="s">
        <v>67</v>
      </c>
      <c r="F79" s="18">
        <v>655</v>
      </c>
      <c r="G79" s="19" t="s">
        <v>79</v>
      </c>
      <c r="H79" s="38">
        <v>1</v>
      </c>
      <c r="I79" s="39" t="s">
        <v>340</v>
      </c>
      <c r="J79" s="39">
        <v>8231</v>
      </c>
      <c r="K79" s="39" t="str">
        <f t="shared" si="2"/>
        <v>--</v>
      </c>
      <c r="M79" s="40" t="s">
        <v>340</v>
      </c>
      <c r="N79" s="40">
        <v>0</v>
      </c>
      <c r="O79" s="39" t="str">
        <f t="shared" si="3"/>
        <v>--</v>
      </c>
      <c r="Q79" s="39"/>
      <c r="S79" s="38"/>
    </row>
    <row r="80" spans="1:19">
      <c r="A80" s="18">
        <v>418100710</v>
      </c>
      <c r="B80" s="37">
        <v>418</v>
      </c>
      <c r="C80" s="19" t="s">
        <v>70</v>
      </c>
      <c r="D80" s="18">
        <v>100</v>
      </c>
      <c r="E80" s="19" t="s">
        <v>67</v>
      </c>
      <c r="F80" s="18">
        <v>710</v>
      </c>
      <c r="G80" s="19" t="s">
        <v>80</v>
      </c>
      <c r="H80" s="38">
        <v>1</v>
      </c>
      <c r="I80" s="39">
        <v>8289</v>
      </c>
      <c r="J80" s="39">
        <v>8231</v>
      </c>
      <c r="K80" s="39">
        <f t="shared" si="2"/>
        <v>-58</v>
      </c>
      <c r="M80" s="40">
        <v>0</v>
      </c>
      <c r="N80" s="40">
        <v>0</v>
      </c>
      <c r="O80" s="39">
        <f t="shared" si="3"/>
        <v>0</v>
      </c>
      <c r="Q80" s="39"/>
      <c r="S80" s="38"/>
    </row>
    <row r="81" spans="1:19">
      <c r="A81" s="18">
        <v>419035035</v>
      </c>
      <c r="B81" s="37">
        <v>419</v>
      </c>
      <c r="C81" s="19" t="s">
        <v>81</v>
      </c>
      <c r="D81" s="18">
        <v>35</v>
      </c>
      <c r="E81" s="19" t="s">
        <v>19</v>
      </c>
      <c r="F81" s="18">
        <v>35</v>
      </c>
      <c r="G81" s="19" t="s">
        <v>19</v>
      </c>
      <c r="H81" s="38">
        <v>216</v>
      </c>
      <c r="I81" s="39">
        <v>11379</v>
      </c>
      <c r="J81" s="39">
        <v>11468</v>
      </c>
      <c r="K81" s="39">
        <f t="shared" si="2"/>
        <v>89</v>
      </c>
      <c r="M81" s="40">
        <v>75.471698113207552</v>
      </c>
      <c r="N81" s="40">
        <v>61.194029850746269</v>
      </c>
      <c r="O81" s="39">
        <f t="shared" si="3"/>
        <v>-14.277668262461283</v>
      </c>
      <c r="Q81" s="39"/>
      <c r="S81" s="38"/>
    </row>
    <row r="82" spans="1:19">
      <c r="A82" s="18">
        <v>420049010</v>
      </c>
      <c r="B82" s="37">
        <v>420</v>
      </c>
      <c r="C82" s="19" t="s">
        <v>82</v>
      </c>
      <c r="D82" s="18">
        <v>49</v>
      </c>
      <c r="E82" s="19" t="s">
        <v>83</v>
      </c>
      <c r="F82" s="18">
        <v>10</v>
      </c>
      <c r="G82" s="19" t="s">
        <v>84</v>
      </c>
      <c r="H82" s="38">
        <v>5</v>
      </c>
      <c r="I82" s="39">
        <v>12382</v>
      </c>
      <c r="J82" s="39">
        <v>11892</v>
      </c>
      <c r="K82" s="39">
        <f t="shared" si="2"/>
        <v>-490</v>
      </c>
      <c r="M82" s="40">
        <v>100</v>
      </c>
      <c r="N82" s="40">
        <v>66.666666666666657</v>
      </c>
      <c r="O82" s="39">
        <f t="shared" si="3"/>
        <v>-33.333333333333343</v>
      </c>
      <c r="Q82" s="39"/>
      <c r="S82" s="38"/>
    </row>
    <row r="83" spans="1:19">
      <c r="A83" s="18">
        <v>420049023</v>
      </c>
      <c r="B83" s="37">
        <v>420</v>
      </c>
      <c r="C83" s="19" t="s">
        <v>82</v>
      </c>
      <c r="D83" s="18">
        <v>49</v>
      </c>
      <c r="E83" s="19" t="s">
        <v>83</v>
      </c>
      <c r="F83" s="18">
        <v>23</v>
      </c>
      <c r="G83" s="19" t="s">
        <v>85</v>
      </c>
      <c r="H83" s="38">
        <v>2</v>
      </c>
      <c r="I83" s="39">
        <v>8884</v>
      </c>
      <c r="J83" s="39">
        <v>8899</v>
      </c>
      <c r="K83" s="39">
        <f t="shared" si="2"/>
        <v>15</v>
      </c>
      <c r="M83" s="40">
        <v>0</v>
      </c>
      <c r="N83" s="40">
        <v>0</v>
      </c>
      <c r="O83" s="39">
        <f t="shared" si="3"/>
        <v>0</v>
      </c>
      <c r="Q83" s="39"/>
      <c r="S83" s="38"/>
    </row>
    <row r="84" spans="1:19">
      <c r="A84" s="18">
        <v>420049026</v>
      </c>
      <c r="B84" s="37">
        <v>420</v>
      </c>
      <c r="C84" s="19" t="s">
        <v>82</v>
      </c>
      <c r="D84" s="18">
        <v>49</v>
      </c>
      <c r="E84" s="19" t="s">
        <v>83</v>
      </c>
      <c r="F84" s="18">
        <v>26</v>
      </c>
      <c r="G84" s="19" t="s">
        <v>86</v>
      </c>
      <c r="H84" s="38">
        <v>2</v>
      </c>
      <c r="I84" s="39">
        <v>12254</v>
      </c>
      <c r="J84" s="39">
        <v>13388</v>
      </c>
      <c r="K84" s="39">
        <f t="shared" si="2"/>
        <v>1134</v>
      </c>
      <c r="M84" s="40">
        <v>100</v>
      </c>
      <c r="N84" s="40">
        <v>100</v>
      </c>
      <c r="O84" s="39">
        <f t="shared" si="3"/>
        <v>0</v>
      </c>
      <c r="Q84" s="39"/>
      <c r="S84" s="38"/>
    </row>
    <row r="85" spans="1:19">
      <c r="A85" s="18">
        <v>420049031</v>
      </c>
      <c r="B85" s="37">
        <v>420</v>
      </c>
      <c r="C85" s="19" t="s">
        <v>82</v>
      </c>
      <c r="D85" s="18">
        <v>49</v>
      </c>
      <c r="E85" s="19" t="s">
        <v>83</v>
      </c>
      <c r="F85" s="18">
        <v>31</v>
      </c>
      <c r="G85" s="19" t="s">
        <v>87</v>
      </c>
      <c r="H85" s="38">
        <v>2</v>
      </c>
      <c r="I85" s="39">
        <v>11868</v>
      </c>
      <c r="J85" s="39">
        <v>8899</v>
      </c>
      <c r="K85" s="39">
        <f t="shared" si="2"/>
        <v>-2969</v>
      </c>
      <c r="M85" s="40">
        <v>100</v>
      </c>
      <c r="N85" s="40">
        <v>0</v>
      </c>
      <c r="O85" s="39">
        <f t="shared" si="3"/>
        <v>-100</v>
      </c>
      <c r="Q85" s="39"/>
      <c r="S85" s="38"/>
    </row>
    <row r="86" spans="1:19">
      <c r="A86" s="18">
        <v>420049035</v>
      </c>
      <c r="B86" s="37">
        <v>420</v>
      </c>
      <c r="C86" s="19" t="s">
        <v>82</v>
      </c>
      <c r="D86" s="18">
        <v>49</v>
      </c>
      <c r="E86" s="19" t="s">
        <v>83</v>
      </c>
      <c r="F86" s="18">
        <v>35</v>
      </c>
      <c r="G86" s="19" t="s">
        <v>19</v>
      </c>
      <c r="H86" s="38">
        <v>91</v>
      </c>
      <c r="I86" s="39">
        <v>11371</v>
      </c>
      <c r="J86" s="39">
        <v>11282</v>
      </c>
      <c r="K86" s="39">
        <f t="shared" si="2"/>
        <v>-89</v>
      </c>
      <c r="M86" s="40">
        <v>68.888888888888886</v>
      </c>
      <c r="N86" s="40">
        <v>53.333333333333336</v>
      </c>
      <c r="O86" s="39">
        <f t="shared" si="3"/>
        <v>-15.55555555555555</v>
      </c>
      <c r="Q86" s="39"/>
      <c r="S86" s="38"/>
    </row>
    <row r="87" spans="1:19">
      <c r="A87" s="18">
        <v>420049044</v>
      </c>
      <c r="B87" s="37">
        <v>420</v>
      </c>
      <c r="C87" s="19" t="s">
        <v>82</v>
      </c>
      <c r="D87" s="18">
        <v>49</v>
      </c>
      <c r="E87" s="19" t="s">
        <v>83</v>
      </c>
      <c r="F87" s="18">
        <v>44</v>
      </c>
      <c r="G87" s="19" t="s">
        <v>20</v>
      </c>
      <c r="H87" s="38">
        <v>2</v>
      </c>
      <c r="I87" s="39">
        <v>12639</v>
      </c>
      <c r="J87" s="39">
        <v>13364</v>
      </c>
      <c r="K87" s="39">
        <f t="shared" si="2"/>
        <v>725</v>
      </c>
      <c r="M87" s="40">
        <v>100</v>
      </c>
      <c r="N87" s="40">
        <v>100</v>
      </c>
      <c r="O87" s="39">
        <f t="shared" si="3"/>
        <v>0</v>
      </c>
      <c r="Q87" s="39"/>
      <c r="S87" s="38"/>
    </row>
    <row r="88" spans="1:19">
      <c r="A88" s="18">
        <v>420049049</v>
      </c>
      <c r="B88" s="37">
        <v>420</v>
      </c>
      <c r="C88" s="19" t="s">
        <v>82</v>
      </c>
      <c r="D88" s="18">
        <v>49</v>
      </c>
      <c r="E88" s="19" t="s">
        <v>83</v>
      </c>
      <c r="F88" s="18">
        <v>49</v>
      </c>
      <c r="G88" s="19" t="s">
        <v>83</v>
      </c>
      <c r="H88" s="38">
        <v>143</v>
      </c>
      <c r="I88" s="39">
        <v>11416</v>
      </c>
      <c r="J88" s="39">
        <v>12236</v>
      </c>
      <c r="K88" s="39">
        <f t="shared" si="2"/>
        <v>820</v>
      </c>
      <c r="M88" s="40">
        <v>68.461538461538467</v>
      </c>
      <c r="N88" s="40">
        <v>72.661870503597129</v>
      </c>
      <c r="O88" s="39">
        <f t="shared" si="3"/>
        <v>4.2003320420586618</v>
      </c>
      <c r="Q88" s="39"/>
      <c r="S88" s="38"/>
    </row>
    <row r="89" spans="1:19">
      <c r="A89" s="18">
        <v>420049057</v>
      </c>
      <c r="B89" s="37">
        <v>420</v>
      </c>
      <c r="C89" s="19" t="s">
        <v>82</v>
      </c>
      <c r="D89" s="18">
        <v>49</v>
      </c>
      <c r="E89" s="19" t="s">
        <v>83</v>
      </c>
      <c r="F89" s="18">
        <v>57</v>
      </c>
      <c r="G89" s="19" t="s">
        <v>21</v>
      </c>
      <c r="H89" s="38">
        <v>7</v>
      </c>
      <c r="I89" s="39">
        <v>10789</v>
      </c>
      <c r="J89" s="39">
        <v>11524</v>
      </c>
      <c r="K89" s="39">
        <f t="shared" si="2"/>
        <v>735</v>
      </c>
      <c r="M89" s="40">
        <v>25</v>
      </c>
      <c r="N89" s="40">
        <v>40</v>
      </c>
      <c r="O89" s="39">
        <f t="shared" si="3"/>
        <v>15</v>
      </c>
      <c r="Q89" s="39"/>
      <c r="S89" s="38"/>
    </row>
    <row r="90" spans="1:19">
      <c r="A90" s="18">
        <v>420049093</v>
      </c>
      <c r="B90" s="37">
        <v>420</v>
      </c>
      <c r="C90" s="19" t="s">
        <v>82</v>
      </c>
      <c r="D90" s="18">
        <v>49</v>
      </c>
      <c r="E90" s="19" t="s">
        <v>83</v>
      </c>
      <c r="F90" s="18">
        <v>93</v>
      </c>
      <c r="G90" s="19" t="s">
        <v>22</v>
      </c>
      <c r="H90" s="38">
        <v>38</v>
      </c>
      <c r="I90" s="39">
        <v>11678</v>
      </c>
      <c r="J90" s="39">
        <v>11270</v>
      </c>
      <c r="K90" s="39">
        <f t="shared" si="2"/>
        <v>-408</v>
      </c>
      <c r="M90" s="40">
        <v>76</v>
      </c>
      <c r="N90" s="40">
        <v>51.282051282051277</v>
      </c>
      <c r="O90" s="39">
        <f t="shared" si="3"/>
        <v>-24.717948717948723</v>
      </c>
      <c r="Q90" s="39"/>
      <c r="S90" s="38"/>
    </row>
    <row r="91" spans="1:19">
      <c r="A91" s="18">
        <v>420049149</v>
      </c>
      <c r="B91" s="37">
        <v>420</v>
      </c>
      <c r="C91" s="19" t="s">
        <v>82</v>
      </c>
      <c r="D91" s="18">
        <v>49</v>
      </c>
      <c r="E91" s="19" t="s">
        <v>83</v>
      </c>
      <c r="F91" s="18">
        <v>149</v>
      </c>
      <c r="G91" s="19" t="s">
        <v>88</v>
      </c>
      <c r="H91" s="38">
        <v>4</v>
      </c>
      <c r="I91" s="39">
        <v>8884</v>
      </c>
      <c r="J91" s="39">
        <v>8899</v>
      </c>
      <c r="K91" s="39">
        <f t="shared" si="2"/>
        <v>15</v>
      </c>
      <c r="M91" s="40">
        <v>0</v>
      </c>
      <c r="N91" s="40">
        <v>0</v>
      </c>
      <c r="O91" s="39">
        <f t="shared" si="3"/>
        <v>0</v>
      </c>
      <c r="Q91" s="39"/>
      <c r="S91" s="38"/>
    </row>
    <row r="92" spans="1:19">
      <c r="A92" s="18">
        <v>420049163</v>
      </c>
      <c r="B92" s="37">
        <v>420</v>
      </c>
      <c r="C92" s="19" t="s">
        <v>82</v>
      </c>
      <c r="D92" s="18">
        <v>49</v>
      </c>
      <c r="E92" s="19" t="s">
        <v>83</v>
      </c>
      <c r="F92" s="18">
        <v>163</v>
      </c>
      <c r="G92" s="19" t="s">
        <v>24</v>
      </c>
      <c r="H92" s="38">
        <v>4</v>
      </c>
      <c r="I92" s="39">
        <v>10136</v>
      </c>
      <c r="J92" s="39">
        <v>8817</v>
      </c>
      <c r="K92" s="39">
        <f t="shared" si="2"/>
        <v>-1319</v>
      </c>
      <c r="M92" s="40">
        <v>33.333333333333329</v>
      </c>
      <c r="N92" s="40">
        <v>0</v>
      </c>
      <c r="O92" s="39">
        <f t="shared" si="3"/>
        <v>-33.333333333333329</v>
      </c>
      <c r="Q92" s="39"/>
      <c r="S92" s="38"/>
    </row>
    <row r="93" spans="1:19">
      <c r="A93" s="18">
        <v>420049165</v>
      </c>
      <c r="B93" s="37">
        <v>420</v>
      </c>
      <c r="C93" s="19" t="s">
        <v>82</v>
      </c>
      <c r="D93" s="18">
        <v>49</v>
      </c>
      <c r="E93" s="19" t="s">
        <v>83</v>
      </c>
      <c r="F93" s="18">
        <v>165</v>
      </c>
      <c r="G93" s="19" t="s">
        <v>25</v>
      </c>
      <c r="H93" s="38">
        <v>10</v>
      </c>
      <c r="I93" s="39">
        <v>12639</v>
      </c>
      <c r="J93" s="39">
        <v>12033</v>
      </c>
      <c r="K93" s="39">
        <f t="shared" si="2"/>
        <v>-606</v>
      </c>
      <c r="M93" s="40">
        <v>100</v>
      </c>
      <c r="N93" s="40">
        <v>71.428571428571431</v>
      </c>
      <c r="O93" s="39">
        <f t="shared" si="3"/>
        <v>-28.571428571428569</v>
      </c>
      <c r="Q93" s="39"/>
      <c r="S93" s="38"/>
    </row>
    <row r="94" spans="1:19">
      <c r="A94" s="18">
        <v>420049176</v>
      </c>
      <c r="B94" s="37">
        <v>420</v>
      </c>
      <c r="C94" s="19" t="s">
        <v>82</v>
      </c>
      <c r="D94" s="18">
        <v>49</v>
      </c>
      <c r="E94" s="19" t="s">
        <v>83</v>
      </c>
      <c r="F94" s="18">
        <v>176</v>
      </c>
      <c r="G94" s="19" t="s">
        <v>89</v>
      </c>
      <c r="H94" s="38">
        <v>10</v>
      </c>
      <c r="I94" s="39">
        <v>10428</v>
      </c>
      <c r="J94" s="39">
        <v>11680</v>
      </c>
      <c r="K94" s="39">
        <f t="shared" si="2"/>
        <v>1252</v>
      </c>
      <c r="M94" s="40">
        <v>42.857142857142854</v>
      </c>
      <c r="N94" s="40">
        <v>64.285714285714292</v>
      </c>
      <c r="O94" s="39">
        <f t="shared" si="3"/>
        <v>21.428571428571438</v>
      </c>
      <c r="Q94" s="39"/>
      <c r="S94" s="38"/>
    </row>
    <row r="95" spans="1:19">
      <c r="A95" s="18">
        <v>420049181</v>
      </c>
      <c r="B95" s="37">
        <v>420</v>
      </c>
      <c r="C95" s="19" t="s">
        <v>82</v>
      </c>
      <c r="D95" s="18">
        <v>49</v>
      </c>
      <c r="E95" s="19" t="s">
        <v>83</v>
      </c>
      <c r="F95" s="18">
        <v>181</v>
      </c>
      <c r="G95" s="19" t="s">
        <v>90</v>
      </c>
      <c r="H95" s="38">
        <v>2</v>
      </c>
      <c r="I95" s="39">
        <v>8884</v>
      </c>
      <c r="J95" s="39">
        <v>8899</v>
      </c>
      <c r="K95" s="39">
        <f t="shared" si="2"/>
        <v>15</v>
      </c>
      <c r="M95" s="40">
        <v>0</v>
      </c>
      <c r="N95" s="40">
        <v>0</v>
      </c>
      <c r="O95" s="39">
        <f t="shared" si="3"/>
        <v>0</v>
      </c>
      <c r="Q95" s="39"/>
      <c r="S95" s="38"/>
    </row>
    <row r="96" spans="1:19">
      <c r="A96" s="18">
        <v>420049243</v>
      </c>
      <c r="B96" s="37">
        <v>420</v>
      </c>
      <c r="C96" s="19" t="s">
        <v>82</v>
      </c>
      <c r="D96" s="18">
        <v>49</v>
      </c>
      <c r="E96" s="19" t="s">
        <v>83</v>
      </c>
      <c r="F96" s="18">
        <v>243</v>
      </c>
      <c r="G96" s="19" t="s">
        <v>91</v>
      </c>
      <c r="H96" s="38">
        <v>4</v>
      </c>
      <c r="I96" s="39">
        <v>8884</v>
      </c>
      <c r="J96" s="39">
        <v>11144</v>
      </c>
      <c r="K96" s="39">
        <f t="shared" si="2"/>
        <v>2260</v>
      </c>
      <c r="M96" s="40">
        <v>0</v>
      </c>
      <c r="N96" s="40">
        <v>50</v>
      </c>
      <c r="O96" s="39">
        <f t="shared" si="3"/>
        <v>50</v>
      </c>
      <c r="Q96" s="39"/>
      <c r="S96" s="38"/>
    </row>
    <row r="97" spans="1:19">
      <c r="A97" s="18">
        <v>420049244</v>
      </c>
      <c r="B97" s="37">
        <v>420</v>
      </c>
      <c r="C97" s="19" t="s">
        <v>82</v>
      </c>
      <c r="D97" s="18">
        <v>49</v>
      </c>
      <c r="E97" s="19" t="s">
        <v>83</v>
      </c>
      <c r="F97" s="18">
        <v>244</v>
      </c>
      <c r="G97" s="19" t="s">
        <v>35</v>
      </c>
      <c r="H97" s="38">
        <v>7</v>
      </c>
      <c r="I97" s="39">
        <v>8781</v>
      </c>
      <c r="J97" s="39">
        <v>8880</v>
      </c>
      <c r="K97" s="39">
        <f t="shared" si="2"/>
        <v>99</v>
      </c>
      <c r="M97" s="40">
        <v>0</v>
      </c>
      <c r="N97" s="40">
        <v>0</v>
      </c>
      <c r="O97" s="39">
        <f t="shared" si="3"/>
        <v>0</v>
      </c>
      <c r="Q97" s="39"/>
      <c r="S97" s="38"/>
    </row>
    <row r="98" spans="1:19">
      <c r="A98" s="18">
        <v>420049248</v>
      </c>
      <c r="B98" s="37">
        <v>420</v>
      </c>
      <c r="C98" s="19" t="s">
        <v>82</v>
      </c>
      <c r="D98" s="18">
        <v>49</v>
      </c>
      <c r="E98" s="19" t="s">
        <v>83</v>
      </c>
      <c r="F98" s="18">
        <v>248</v>
      </c>
      <c r="G98" s="19" t="s">
        <v>26</v>
      </c>
      <c r="H98" s="38">
        <v>5</v>
      </c>
      <c r="I98" s="39">
        <v>8884</v>
      </c>
      <c r="J98" s="39">
        <v>12151</v>
      </c>
      <c r="K98" s="39">
        <f t="shared" si="2"/>
        <v>3267</v>
      </c>
      <c r="M98" s="40">
        <v>0</v>
      </c>
      <c r="N98" s="40">
        <v>75</v>
      </c>
      <c r="O98" s="39">
        <f t="shared" si="3"/>
        <v>75</v>
      </c>
      <c r="Q98" s="39"/>
      <c r="S98" s="38"/>
    </row>
    <row r="99" spans="1:19">
      <c r="A99" s="18">
        <v>420049262</v>
      </c>
      <c r="B99" s="37">
        <v>420</v>
      </c>
      <c r="C99" s="19" t="s">
        <v>82</v>
      </c>
      <c r="D99" s="18">
        <v>49</v>
      </c>
      <c r="E99" s="19" t="s">
        <v>83</v>
      </c>
      <c r="F99" s="18">
        <v>262</v>
      </c>
      <c r="G99" s="19" t="s">
        <v>27</v>
      </c>
      <c r="H99" s="38">
        <v>1</v>
      </c>
      <c r="I99" s="39">
        <v>12639</v>
      </c>
      <c r="J99" s="39">
        <v>13388</v>
      </c>
      <c r="K99" s="39">
        <f t="shared" si="2"/>
        <v>749</v>
      </c>
      <c r="M99" s="40">
        <v>100</v>
      </c>
      <c r="N99" s="40">
        <v>100</v>
      </c>
      <c r="O99" s="39">
        <f t="shared" si="3"/>
        <v>0</v>
      </c>
      <c r="Q99" s="39"/>
      <c r="S99" s="38"/>
    </row>
    <row r="100" spans="1:19">
      <c r="A100" s="18">
        <v>420049274</v>
      </c>
      <c r="B100" s="37">
        <v>420</v>
      </c>
      <c r="C100" s="19" t="s">
        <v>82</v>
      </c>
      <c r="D100" s="18">
        <v>49</v>
      </c>
      <c r="E100" s="19" t="s">
        <v>83</v>
      </c>
      <c r="F100" s="18">
        <v>274</v>
      </c>
      <c r="G100" s="19" t="s">
        <v>69</v>
      </c>
      <c r="H100" s="38">
        <v>3</v>
      </c>
      <c r="I100" s="39">
        <v>12235</v>
      </c>
      <c r="J100" s="39">
        <v>11473</v>
      </c>
      <c r="K100" s="39">
        <f t="shared" si="2"/>
        <v>-762</v>
      </c>
      <c r="M100" s="40">
        <v>75</v>
      </c>
      <c r="N100" s="40">
        <v>50</v>
      </c>
      <c r="O100" s="39">
        <f t="shared" si="3"/>
        <v>-25</v>
      </c>
      <c r="Q100" s="39"/>
      <c r="S100" s="38"/>
    </row>
    <row r="101" spans="1:19">
      <c r="A101" s="18">
        <v>420049308</v>
      </c>
      <c r="B101" s="37">
        <v>420</v>
      </c>
      <c r="C101" s="19" t="s">
        <v>82</v>
      </c>
      <c r="D101" s="18">
        <v>49</v>
      </c>
      <c r="E101" s="19" t="s">
        <v>83</v>
      </c>
      <c r="F101" s="18">
        <v>308</v>
      </c>
      <c r="G101" s="19" t="s">
        <v>28</v>
      </c>
      <c r="H101" s="38">
        <v>1</v>
      </c>
      <c r="I101" s="39">
        <v>12639</v>
      </c>
      <c r="J101" s="39">
        <v>8899</v>
      </c>
      <c r="K101" s="39">
        <f t="shared" si="2"/>
        <v>-3740</v>
      </c>
      <c r="M101" s="40">
        <v>100</v>
      </c>
      <c r="N101" s="40">
        <v>0</v>
      </c>
      <c r="O101" s="39">
        <f t="shared" si="3"/>
        <v>-100</v>
      </c>
      <c r="Q101" s="39"/>
      <c r="S101" s="38"/>
    </row>
    <row r="102" spans="1:19">
      <c r="A102" s="18">
        <v>420049344</v>
      </c>
      <c r="B102" s="37">
        <v>420</v>
      </c>
      <c r="C102" s="19" t="s">
        <v>82</v>
      </c>
      <c r="D102" s="18">
        <v>49</v>
      </c>
      <c r="E102" s="19" t="s">
        <v>83</v>
      </c>
      <c r="F102" s="18">
        <v>344</v>
      </c>
      <c r="G102" s="19" t="s">
        <v>92</v>
      </c>
      <c r="H102" s="38">
        <v>3</v>
      </c>
      <c r="I102" s="39" t="s">
        <v>340</v>
      </c>
      <c r="J102" s="39">
        <v>9405.5392355425229</v>
      </c>
      <c r="K102" s="39" t="str">
        <f t="shared" si="2"/>
        <v>--</v>
      </c>
      <c r="M102" s="40" t="s">
        <v>340</v>
      </c>
      <c r="N102" s="40" t="s">
        <v>340</v>
      </c>
      <c r="O102" s="39" t="str">
        <f t="shared" si="3"/>
        <v>--</v>
      </c>
      <c r="Q102" s="39"/>
      <c r="S102" s="38"/>
    </row>
    <row r="103" spans="1:19">
      <c r="A103" s="18">
        <v>420049347</v>
      </c>
      <c r="B103" s="37">
        <v>420</v>
      </c>
      <c r="C103" s="19" t="s">
        <v>82</v>
      </c>
      <c r="D103" s="18">
        <v>49</v>
      </c>
      <c r="E103" s="19" t="s">
        <v>83</v>
      </c>
      <c r="F103" s="18">
        <v>347</v>
      </c>
      <c r="G103" s="19" t="s">
        <v>93</v>
      </c>
      <c r="H103" s="38">
        <v>2</v>
      </c>
      <c r="I103" s="39" t="s">
        <v>340</v>
      </c>
      <c r="J103" s="39">
        <v>8851</v>
      </c>
      <c r="K103" s="39" t="str">
        <f t="shared" si="2"/>
        <v>--</v>
      </c>
      <c r="M103" s="40" t="s">
        <v>340</v>
      </c>
      <c r="N103" s="40">
        <v>0</v>
      </c>
      <c r="O103" s="39" t="str">
        <f t="shared" si="3"/>
        <v>--</v>
      </c>
      <c r="Q103" s="39"/>
      <c r="S103" s="38"/>
    </row>
    <row r="104" spans="1:19">
      <c r="A104" s="18">
        <v>420049616</v>
      </c>
      <c r="B104" s="37">
        <v>420</v>
      </c>
      <c r="C104" s="19" t="s">
        <v>82</v>
      </c>
      <c r="D104" s="18">
        <v>49</v>
      </c>
      <c r="E104" s="19" t="s">
        <v>83</v>
      </c>
      <c r="F104" s="18">
        <v>616</v>
      </c>
      <c r="G104" s="19" t="s">
        <v>94</v>
      </c>
      <c r="H104" s="38">
        <v>2</v>
      </c>
      <c r="I104" s="39" t="s">
        <v>340</v>
      </c>
      <c r="J104" s="39">
        <v>13388</v>
      </c>
      <c r="K104" s="39" t="str">
        <f t="shared" si="2"/>
        <v>--</v>
      </c>
      <c r="M104" s="40" t="s">
        <v>340</v>
      </c>
      <c r="N104" s="40">
        <v>100</v>
      </c>
      <c r="O104" s="39" t="str">
        <f t="shared" si="3"/>
        <v>--</v>
      </c>
      <c r="Q104" s="39"/>
      <c r="S104" s="38"/>
    </row>
    <row r="105" spans="1:19">
      <c r="A105" s="18">
        <v>426149009</v>
      </c>
      <c r="B105" s="37">
        <v>426</v>
      </c>
      <c r="C105" s="19" t="s">
        <v>95</v>
      </c>
      <c r="D105" s="18">
        <v>149</v>
      </c>
      <c r="E105" s="19" t="s">
        <v>88</v>
      </c>
      <c r="F105" s="18">
        <v>9</v>
      </c>
      <c r="G105" s="19" t="s">
        <v>96</v>
      </c>
      <c r="H105" s="38">
        <v>1</v>
      </c>
      <c r="I105" s="39">
        <v>13727</v>
      </c>
      <c r="J105" s="39">
        <v>11310</v>
      </c>
      <c r="K105" s="39">
        <f t="shared" si="2"/>
        <v>-2417</v>
      </c>
      <c r="M105" s="40">
        <v>100</v>
      </c>
      <c r="N105" s="40">
        <v>50</v>
      </c>
      <c r="O105" s="39">
        <f t="shared" si="3"/>
        <v>-50</v>
      </c>
      <c r="Q105" s="39"/>
      <c r="S105" s="38"/>
    </row>
    <row r="106" spans="1:19">
      <c r="A106" s="18">
        <v>426149079</v>
      </c>
      <c r="B106" s="37">
        <v>426</v>
      </c>
      <c r="C106" s="19" t="s">
        <v>95</v>
      </c>
      <c r="D106" s="18">
        <v>149</v>
      </c>
      <c r="E106" s="19" t="s">
        <v>88</v>
      </c>
      <c r="F106" s="18">
        <v>79</v>
      </c>
      <c r="G106" s="19" t="s">
        <v>97</v>
      </c>
      <c r="H106" s="38">
        <v>1</v>
      </c>
      <c r="I106" s="39">
        <v>11746</v>
      </c>
      <c r="J106" s="39">
        <v>8254</v>
      </c>
      <c r="K106" s="39">
        <f t="shared" si="2"/>
        <v>-3492</v>
      </c>
      <c r="M106" s="40">
        <v>100</v>
      </c>
      <c r="N106" s="40">
        <v>0</v>
      </c>
      <c r="O106" s="39">
        <f t="shared" si="3"/>
        <v>-100</v>
      </c>
      <c r="Q106" s="39"/>
      <c r="S106" s="38"/>
    </row>
    <row r="107" spans="1:19">
      <c r="A107" s="18">
        <v>426149149</v>
      </c>
      <c r="B107" s="37">
        <v>426</v>
      </c>
      <c r="C107" s="19" t="s">
        <v>95</v>
      </c>
      <c r="D107" s="18">
        <v>149</v>
      </c>
      <c r="E107" s="19" t="s">
        <v>88</v>
      </c>
      <c r="F107" s="18">
        <v>149</v>
      </c>
      <c r="G107" s="19" t="s">
        <v>88</v>
      </c>
      <c r="H107" s="38">
        <v>268</v>
      </c>
      <c r="I107" s="39">
        <v>12394</v>
      </c>
      <c r="J107" s="39">
        <v>12070</v>
      </c>
      <c r="K107" s="39">
        <f t="shared" si="2"/>
        <v>-324</v>
      </c>
      <c r="M107" s="40">
        <v>84.482758620689651</v>
      </c>
      <c r="N107" s="40">
        <v>63.46153846153846</v>
      </c>
      <c r="O107" s="39">
        <f t="shared" si="3"/>
        <v>-21.021220159151191</v>
      </c>
      <c r="Q107" s="39"/>
      <c r="S107" s="38"/>
    </row>
    <row r="108" spans="1:19">
      <c r="A108" s="18">
        <v>426149181</v>
      </c>
      <c r="B108" s="37">
        <v>426</v>
      </c>
      <c r="C108" s="19" t="s">
        <v>95</v>
      </c>
      <c r="D108" s="18">
        <v>149</v>
      </c>
      <c r="E108" s="19" t="s">
        <v>88</v>
      </c>
      <c r="F108" s="18">
        <v>181</v>
      </c>
      <c r="G108" s="19" t="s">
        <v>90</v>
      </c>
      <c r="H108" s="38">
        <v>9</v>
      </c>
      <c r="I108" s="39">
        <v>11746</v>
      </c>
      <c r="J108" s="39">
        <v>8868</v>
      </c>
      <c r="K108" s="39">
        <f t="shared" si="2"/>
        <v>-2878</v>
      </c>
      <c r="M108" s="40">
        <v>100</v>
      </c>
      <c r="N108" s="40">
        <v>22.222222222222221</v>
      </c>
      <c r="O108" s="39">
        <f t="shared" si="3"/>
        <v>-77.777777777777771</v>
      </c>
      <c r="Q108" s="39"/>
      <c r="S108" s="38"/>
    </row>
    <row r="109" spans="1:19">
      <c r="A109" s="18">
        <v>426149211</v>
      </c>
      <c r="B109" s="37">
        <v>426</v>
      </c>
      <c r="C109" s="19" t="s">
        <v>95</v>
      </c>
      <c r="D109" s="18">
        <v>149</v>
      </c>
      <c r="E109" s="19" t="s">
        <v>88</v>
      </c>
      <c r="F109" s="18">
        <v>211</v>
      </c>
      <c r="G109" s="19" t="s">
        <v>98</v>
      </c>
      <c r="H109" s="38">
        <v>1</v>
      </c>
      <c r="I109" s="39">
        <v>13394</v>
      </c>
      <c r="J109" s="39">
        <v>9418.3248775337852</v>
      </c>
      <c r="K109" s="39">
        <f t="shared" si="2"/>
        <v>-3975.6751224662148</v>
      </c>
      <c r="M109" s="40">
        <v>100</v>
      </c>
      <c r="N109" s="40" t="s">
        <v>340</v>
      </c>
      <c r="O109" s="39" t="e">
        <f t="shared" si="3"/>
        <v>#VALUE!</v>
      </c>
      <c r="Q109" s="39"/>
      <c r="S109" s="38"/>
    </row>
    <row r="110" spans="1:19">
      <c r="A110" s="18">
        <v>428035035</v>
      </c>
      <c r="B110" s="37">
        <v>428</v>
      </c>
      <c r="C110" s="19" t="s">
        <v>99</v>
      </c>
      <c r="D110" s="18">
        <v>35</v>
      </c>
      <c r="E110" s="19" t="s">
        <v>19</v>
      </c>
      <c r="F110" s="18">
        <v>35</v>
      </c>
      <c r="G110" s="19" t="s">
        <v>19</v>
      </c>
      <c r="H110" s="38">
        <v>1432</v>
      </c>
      <c r="I110" s="39">
        <v>11303</v>
      </c>
      <c r="J110" s="39">
        <v>11189</v>
      </c>
      <c r="K110" s="39">
        <f t="shared" si="2"/>
        <v>-114</v>
      </c>
      <c r="M110" s="40">
        <v>72.281449893390189</v>
      </c>
      <c r="N110" s="40">
        <v>54.411764705882348</v>
      </c>
      <c r="O110" s="39">
        <f t="shared" si="3"/>
        <v>-17.869685187507841</v>
      </c>
      <c r="Q110" s="39"/>
      <c r="S110" s="38"/>
    </row>
    <row r="111" spans="1:19">
      <c r="A111" s="18">
        <v>428035040</v>
      </c>
      <c r="B111" s="37">
        <v>428</v>
      </c>
      <c r="C111" s="19" t="s">
        <v>99</v>
      </c>
      <c r="D111" s="18">
        <v>35</v>
      </c>
      <c r="E111" s="19" t="s">
        <v>19</v>
      </c>
      <c r="F111" s="18">
        <v>40</v>
      </c>
      <c r="G111" s="19" t="s">
        <v>100</v>
      </c>
      <c r="H111" s="38">
        <v>3</v>
      </c>
      <c r="I111" s="39" t="s">
        <v>340</v>
      </c>
      <c r="J111" s="39">
        <v>13216</v>
      </c>
      <c r="K111" s="39" t="str">
        <f t="shared" si="2"/>
        <v>--</v>
      </c>
      <c r="M111" s="40" t="s">
        <v>340</v>
      </c>
      <c r="N111" s="40">
        <v>100</v>
      </c>
      <c r="O111" s="39" t="str">
        <f t="shared" si="3"/>
        <v>--</v>
      </c>
      <c r="Q111" s="39"/>
      <c r="S111" s="38"/>
    </row>
    <row r="112" spans="1:19">
      <c r="A112" s="18">
        <v>428035044</v>
      </c>
      <c r="B112" s="37">
        <v>428</v>
      </c>
      <c r="C112" s="19" t="s">
        <v>99</v>
      </c>
      <c r="D112" s="18">
        <v>35</v>
      </c>
      <c r="E112" s="19" t="s">
        <v>19</v>
      </c>
      <c r="F112" s="18">
        <v>44</v>
      </c>
      <c r="G112" s="19" t="s">
        <v>20</v>
      </c>
      <c r="H112" s="38">
        <v>6</v>
      </c>
      <c r="I112" s="39">
        <v>9425</v>
      </c>
      <c r="J112" s="39">
        <v>10236</v>
      </c>
      <c r="K112" s="39">
        <f t="shared" si="2"/>
        <v>811</v>
      </c>
      <c r="M112" s="40">
        <v>20</v>
      </c>
      <c r="N112" s="40">
        <v>33.333333333333329</v>
      </c>
      <c r="O112" s="39">
        <f t="shared" si="3"/>
        <v>13.333333333333329</v>
      </c>
      <c r="Q112" s="39"/>
      <c r="S112" s="38"/>
    </row>
    <row r="113" spans="1:19">
      <c r="A113" s="18">
        <v>428035046</v>
      </c>
      <c r="B113" s="37">
        <v>428</v>
      </c>
      <c r="C113" s="19" t="s">
        <v>99</v>
      </c>
      <c r="D113" s="18">
        <v>35</v>
      </c>
      <c r="E113" s="19" t="s">
        <v>19</v>
      </c>
      <c r="F113" s="18">
        <v>46</v>
      </c>
      <c r="G113" s="19" t="s">
        <v>101</v>
      </c>
      <c r="H113" s="38">
        <v>1</v>
      </c>
      <c r="I113" s="39">
        <v>12264</v>
      </c>
      <c r="J113" s="39">
        <v>9785.292625086644</v>
      </c>
      <c r="K113" s="39">
        <f t="shared" si="2"/>
        <v>-2478.707374913356</v>
      </c>
      <c r="M113" s="40">
        <v>100</v>
      </c>
      <c r="N113" s="40" t="s">
        <v>340</v>
      </c>
      <c r="O113" s="39" t="e">
        <f t="shared" si="3"/>
        <v>#VALUE!</v>
      </c>
      <c r="Q113" s="39"/>
      <c r="S113" s="38"/>
    </row>
    <row r="114" spans="1:19">
      <c r="A114" s="18">
        <v>428035050</v>
      </c>
      <c r="B114" s="37">
        <v>428</v>
      </c>
      <c r="C114" s="19" t="s">
        <v>99</v>
      </c>
      <c r="D114" s="18">
        <v>35</v>
      </c>
      <c r="E114" s="19" t="s">
        <v>19</v>
      </c>
      <c r="F114" s="18">
        <v>50</v>
      </c>
      <c r="G114" s="19" t="s">
        <v>102</v>
      </c>
      <c r="H114" s="38">
        <v>1</v>
      </c>
      <c r="I114" s="39" t="s">
        <v>340</v>
      </c>
      <c r="J114" s="39">
        <v>13216</v>
      </c>
      <c r="K114" s="39" t="str">
        <f t="shared" si="2"/>
        <v>--</v>
      </c>
      <c r="M114" s="40" t="s">
        <v>340</v>
      </c>
      <c r="N114" s="40">
        <v>100</v>
      </c>
      <c r="O114" s="39" t="str">
        <f t="shared" si="3"/>
        <v>--</v>
      </c>
      <c r="Q114" s="39"/>
      <c r="S114" s="38"/>
    </row>
    <row r="115" spans="1:19">
      <c r="A115" s="18">
        <v>428035057</v>
      </c>
      <c r="B115" s="37">
        <v>428</v>
      </c>
      <c r="C115" s="19" t="s">
        <v>99</v>
      </c>
      <c r="D115" s="18">
        <v>35</v>
      </c>
      <c r="E115" s="19" t="s">
        <v>19</v>
      </c>
      <c r="F115" s="18">
        <v>57</v>
      </c>
      <c r="G115" s="19" t="s">
        <v>21</v>
      </c>
      <c r="H115" s="38">
        <v>157</v>
      </c>
      <c r="I115" s="39" t="s">
        <v>340</v>
      </c>
      <c r="J115" s="39">
        <v>11473</v>
      </c>
      <c r="K115" s="39" t="str">
        <f t="shared" si="2"/>
        <v>--</v>
      </c>
      <c r="M115" s="40" t="s">
        <v>340</v>
      </c>
      <c r="N115" s="40">
        <v>54.54545454545454</v>
      </c>
      <c r="O115" s="39" t="str">
        <f t="shared" si="3"/>
        <v>--</v>
      </c>
      <c r="Q115" s="39"/>
      <c r="S115" s="38"/>
    </row>
    <row r="116" spans="1:19">
      <c r="A116" s="18">
        <v>428035073</v>
      </c>
      <c r="B116" s="37">
        <v>428</v>
      </c>
      <c r="C116" s="19" t="s">
        <v>99</v>
      </c>
      <c r="D116" s="18">
        <v>35</v>
      </c>
      <c r="E116" s="19" t="s">
        <v>19</v>
      </c>
      <c r="F116" s="18">
        <v>73</v>
      </c>
      <c r="G116" s="19" t="s">
        <v>31</v>
      </c>
      <c r="H116" s="38">
        <v>9</v>
      </c>
      <c r="I116" s="39">
        <v>11440</v>
      </c>
      <c r="J116" s="39">
        <v>8687</v>
      </c>
      <c r="K116" s="39">
        <f t="shared" si="2"/>
        <v>-2753</v>
      </c>
      <c r="M116" s="40">
        <v>75</v>
      </c>
      <c r="N116" s="40">
        <v>0</v>
      </c>
      <c r="O116" s="39">
        <f t="shared" si="3"/>
        <v>-75</v>
      </c>
      <c r="Q116" s="39"/>
      <c r="S116" s="38"/>
    </row>
    <row r="117" spans="1:19">
      <c r="A117" s="18">
        <v>428035088</v>
      </c>
      <c r="B117" s="37">
        <v>428</v>
      </c>
      <c r="C117" s="19" t="s">
        <v>99</v>
      </c>
      <c r="D117" s="18">
        <v>35</v>
      </c>
      <c r="E117" s="19" t="s">
        <v>19</v>
      </c>
      <c r="F117" s="18">
        <v>88</v>
      </c>
      <c r="G117" s="19" t="s">
        <v>103</v>
      </c>
      <c r="H117" s="38">
        <v>1</v>
      </c>
      <c r="I117" s="39">
        <v>8564</v>
      </c>
      <c r="J117" s="39">
        <v>9413.1174538440355</v>
      </c>
      <c r="K117" s="39">
        <f t="shared" si="2"/>
        <v>849.11745384403548</v>
      </c>
      <c r="M117" s="40">
        <v>0</v>
      </c>
      <c r="N117" s="40" t="s">
        <v>340</v>
      </c>
      <c r="O117" s="39" t="e">
        <f t="shared" si="3"/>
        <v>#VALUE!</v>
      </c>
      <c r="Q117" s="39"/>
      <c r="S117" s="38"/>
    </row>
    <row r="118" spans="1:19">
      <c r="A118" s="18">
        <v>428035093</v>
      </c>
      <c r="B118" s="37">
        <v>428</v>
      </c>
      <c r="C118" s="19" t="s">
        <v>99</v>
      </c>
      <c r="D118" s="18">
        <v>35</v>
      </c>
      <c r="E118" s="19" t="s">
        <v>19</v>
      </c>
      <c r="F118" s="18">
        <v>93</v>
      </c>
      <c r="G118" s="19" t="s">
        <v>22</v>
      </c>
      <c r="H118" s="38">
        <v>4</v>
      </c>
      <c r="I118" s="39" t="s">
        <v>340</v>
      </c>
      <c r="J118" s="39">
        <v>13103</v>
      </c>
      <c r="K118" s="39" t="str">
        <f t="shared" si="2"/>
        <v>--</v>
      </c>
      <c r="M118" s="40" t="s">
        <v>340</v>
      </c>
      <c r="N118" s="40">
        <v>100</v>
      </c>
      <c r="O118" s="39" t="str">
        <f t="shared" si="3"/>
        <v>--</v>
      </c>
      <c r="Q118" s="39"/>
      <c r="S118" s="38"/>
    </row>
    <row r="119" spans="1:19">
      <c r="A119" s="18">
        <v>428035133</v>
      </c>
      <c r="B119" s="37">
        <v>428</v>
      </c>
      <c r="C119" s="19" t="s">
        <v>99</v>
      </c>
      <c r="D119" s="18">
        <v>35</v>
      </c>
      <c r="E119" s="19" t="s">
        <v>19</v>
      </c>
      <c r="F119" s="18">
        <v>133</v>
      </c>
      <c r="G119" s="19" t="s">
        <v>68</v>
      </c>
      <c r="H119" s="38">
        <v>4</v>
      </c>
      <c r="I119" s="39" t="s">
        <v>340</v>
      </c>
      <c r="J119" s="39">
        <v>10674.425299368062</v>
      </c>
      <c r="K119" s="39" t="str">
        <f t="shared" si="2"/>
        <v>--</v>
      </c>
      <c r="M119" s="40" t="s">
        <v>340</v>
      </c>
      <c r="N119" s="40" t="s">
        <v>340</v>
      </c>
      <c r="O119" s="39" t="str">
        <f t="shared" si="3"/>
        <v>--</v>
      </c>
      <c r="Q119" s="39"/>
      <c r="S119" s="38"/>
    </row>
    <row r="120" spans="1:19">
      <c r="A120" s="18">
        <v>428035163</v>
      </c>
      <c r="B120" s="37">
        <v>428</v>
      </c>
      <c r="C120" s="19" t="s">
        <v>99</v>
      </c>
      <c r="D120" s="18">
        <v>35</v>
      </c>
      <c r="E120" s="19" t="s">
        <v>19</v>
      </c>
      <c r="F120" s="18">
        <v>163</v>
      </c>
      <c r="G120" s="19" t="s">
        <v>24</v>
      </c>
      <c r="H120" s="38">
        <v>7</v>
      </c>
      <c r="I120" s="39">
        <v>12062</v>
      </c>
      <c r="J120" s="39">
        <v>10279</v>
      </c>
      <c r="K120" s="39">
        <f t="shared" si="2"/>
        <v>-1783</v>
      </c>
      <c r="M120" s="40">
        <v>100</v>
      </c>
      <c r="N120" s="40">
        <v>25</v>
      </c>
      <c r="O120" s="39">
        <f t="shared" si="3"/>
        <v>-75</v>
      </c>
      <c r="Q120" s="39"/>
      <c r="S120" s="38"/>
    </row>
    <row r="121" spans="1:19">
      <c r="A121" s="18">
        <v>428035189</v>
      </c>
      <c r="B121" s="37">
        <v>428</v>
      </c>
      <c r="C121" s="19" t="s">
        <v>99</v>
      </c>
      <c r="D121" s="18">
        <v>35</v>
      </c>
      <c r="E121" s="19" t="s">
        <v>19</v>
      </c>
      <c r="F121" s="18">
        <v>189</v>
      </c>
      <c r="G121" s="19" t="s">
        <v>32</v>
      </c>
      <c r="H121" s="38">
        <v>2</v>
      </c>
      <c r="I121" s="39" t="s">
        <v>340</v>
      </c>
      <c r="J121" s="39">
        <v>8585</v>
      </c>
      <c r="K121" s="39" t="str">
        <f t="shared" si="2"/>
        <v>--</v>
      </c>
      <c r="M121" s="40" t="s">
        <v>340</v>
      </c>
      <c r="N121" s="40">
        <v>0</v>
      </c>
      <c r="O121" s="39" t="str">
        <f t="shared" si="3"/>
        <v>--</v>
      </c>
      <c r="Q121" s="39"/>
      <c r="S121" s="38"/>
    </row>
    <row r="122" spans="1:19">
      <c r="A122" s="18">
        <v>428035220</v>
      </c>
      <c r="B122" s="37">
        <v>428</v>
      </c>
      <c r="C122" s="19" t="s">
        <v>99</v>
      </c>
      <c r="D122" s="18">
        <v>35</v>
      </c>
      <c r="E122" s="19" t="s">
        <v>19</v>
      </c>
      <c r="F122" s="18">
        <v>220</v>
      </c>
      <c r="G122" s="19" t="s">
        <v>34</v>
      </c>
      <c r="H122" s="38">
        <v>6</v>
      </c>
      <c r="I122" s="39">
        <v>12386</v>
      </c>
      <c r="J122" s="39">
        <v>12008</v>
      </c>
      <c r="K122" s="39">
        <f t="shared" si="2"/>
        <v>-378</v>
      </c>
      <c r="M122" s="40">
        <v>100</v>
      </c>
      <c r="N122" s="40">
        <v>75</v>
      </c>
      <c r="O122" s="39">
        <f t="shared" si="3"/>
        <v>-25</v>
      </c>
      <c r="Q122" s="39"/>
      <c r="S122" s="38"/>
    </row>
    <row r="123" spans="1:19">
      <c r="A123" s="18">
        <v>428035243</v>
      </c>
      <c r="B123" s="37">
        <v>428</v>
      </c>
      <c r="C123" s="19" t="s">
        <v>99</v>
      </c>
      <c r="D123" s="18">
        <v>35</v>
      </c>
      <c r="E123" s="19" t="s">
        <v>19</v>
      </c>
      <c r="F123" s="18">
        <v>243</v>
      </c>
      <c r="G123" s="19" t="s">
        <v>91</v>
      </c>
      <c r="H123" s="38">
        <v>1</v>
      </c>
      <c r="I123" s="39">
        <v>10887</v>
      </c>
      <c r="J123" s="39">
        <v>10085</v>
      </c>
      <c r="K123" s="39">
        <f t="shared" si="2"/>
        <v>-802</v>
      </c>
      <c r="M123" s="40">
        <v>60</v>
      </c>
      <c r="N123" s="40">
        <v>33.333333333333329</v>
      </c>
      <c r="O123" s="39">
        <f t="shared" si="3"/>
        <v>-26.666666666666671</v>
      </c>
      <c r="Q123" s="39"/>
      <c r="S123" s="38"/>
    </row>
    <row r="124" spans="1:19">
      <c r="A124" s="18">
        <v>428035244</v>
      </c>
      <c r="B124" s="37">
        <v>428</v>
      </c>
      <c r="C124" s="19" t="s">
        <v>99</v>
      </c>
      <c r="D124" s="18">
        <v>35</v>
      </c>
      <c r="E124" s="19" t="s">
        <v>19</v>
      </c>
      <c r="F124" s="18">
        <v>244</v>
      </c>
      <c r="G124" s="19" t="s">
        <v>35</v>
      </c>
      <c r="H124" s="38">
        <v>13</v>
      </c>
      <c r="I124" s="39">
        <v>11053</v>
      </c>
      <c r="J124" s="39">
        <v>8960</v>
      </c>
      <c r="K124" s="39">
        <f t="shared" si="2"/>
        <v>-2093</v>
      </c>
      <c r="M124" s="40">
        <v>66.666666666666657</v>
      </c>
      <c r="N124" s="40">
        <v>8.3333333333333321</v>
      </c>
      <c r="O124" s="39">
        <f t="shared" si="3"/>
        <v>-58.333333333333329</v>
      </c>
      <c r="Q124" s="39"/>
      <c r="S124" s="38"/>
    </row>
    <row r="125" spans="1:19">
      <c r="A125" s="18">
        <v>428035248</v>
      </c>
      <c r="B125" s="37">
        <v>428</v>
      </c>
      <c r="C125" s="19" t="s">
        <v>99</v>
      </c>
      <c r="D125" s="18">
        <v>35</v>
      </c>
      <c r="E125" s="19" t="s">
        <v>19</v>
      </c>
      <c r="F125" s="18">
        <v>248</v>
      </c>
      <c r="G125" s="19" t="s">
        <v>26</v>
      </c>
      <c r="H125" s="38">
        <v>13</v>
      </c>
      <c r="I125" s="39" t="s">
        <v>340</v>
      </c>
      <c r="J125" s="39">
        <v>11935</v>
      </c>
      <c r="K125" s="39" t="str">
        <f t="shared" si="2"/>
        <v>--</v>
      </c>
      <c r="M125" s="40" t="s">
        <v>340</v>
      </c>
      <c r="N125" s="40">
        <v>54.54545454545454</v>
      </c>
      <c r="O125" s="39" t="str">
        <f t="shared" si="3"/>
        <v>--</v>
      </c>
      <c r="Q125" s="39"/>
      <c r="S125" s="38"/>
    </row>
    <row r="126" spans="1:19">
      <c r="A126" s="18">
        <v>428035285</v>
      </c>
      <c r="B126" s="37">
        <v>428</v>
      </c>
      <c r="C126" s="19" t="s">
        <v>99</v>
      </c>
      <c r="D126" s="18">
        <v>35</v>
      </c>
      <c r="E126" s="19" t="s">
        <v>19</v>
      </c>
      <c r="F126" s="18">
        <v>285</v>
      </c>
      <c r="G126" s="19" t="s">
        <v>36</v>
      </c>
      <c r="H126" s="38">
        <v>2</v>
      </c>
      <c r="I126" s="39">
        <v>12466</v>
      </c>
      <c r="J126" s="39">
        <v>13081</v>
      </c>
      <c r="K126" s="39">
        <f t="shared" si="2"/>
        <v>615</v>
      </c>
      <c r="M126" s="40">
        <v>100</v>
      </c>
      <c r="N126" s="40">
        <v>100</v>
      </c>
      <c r="O126" s="39">
        <f t="shared" si="3"/>
        <v>0</v>
      </c>
      <c r="Q126" s="39"/>
      <c r="S126" s="38"/>
    </row>
    <row r="127" spans="1:19">
      <c r="A127" s="18">
        <v>428035308</v>
      </c>
      <c r="B127" s="37">
        <v>428</v>
      </c>
      <c r="C127" s="19" t="s">
        <v>99</v>
      </c>
      <c r="D127" s="18">
        <v>35</v>
      </c>
      <c r="E127" s="19" t="s">
        <v>19</v>
      </c>
      <c r="F127" s="18">
        <v>308</v>
      </c>
      <c r="G127" s="19" t="s">
        <v>28</v>
      </c>
      <c r="H127" s="38">
        <v>1</v>
      </c>
      <c r="I127" s="39" t="s">
        <v>340</v>
      </c>
      <c r="J127" s="39">
        <v>15330</v>
      </c>
      <c r="K127" s="39" t="str">
        <f t="shared" si="2"/>
        <v>--</v>
      </c>
      <c r="M127" s="40" t="s">
        <v>340</v>
      </c>
      <c r="N127" s="40">
        <v>100</v>
      </c>
      <c r="O127" s="39" t="str">
        <f t="shared" si="3"/>
        <v>--</v>
      </c>
      <c r="Q127" s="39"/>
      <c r="S127" s="38"/>
    </row>
    <row r="128" spans="1:19">
      <c r="A128" s="18">
        <v>428035346</v>
      </c>
      <c r="B128" s="37">
        <v>428</v>
      </c>
      <c r="C128" s="19" t="s">
        <v>99</v>
      </c>
      <c r="D128" s="18">
        <v>35</v>
      </c>
      <c r="E128" s="19" t="s">
        <v>19</v>
      </c>
      <c r="F128" s="18">
        <v>346</v>
      </c>
      <c r="G128" s="19" t="s">
        <v>29</v>
      </c>
      <c r="H128" s="38">
        <v>3</v>
      </c>
      <c r="I128" s="39" t="s">
        <v>340</v>
      </c>
      <c r="J128" s="39">
        <v>11002</v>
      </c>
      <c r="K128" s="39" t="str">
        <f t="shared" si="2"/>
        <v>--</v>
      </c>
      <c r="M128" s="40" t="s">
        <v>340</v>
      </c>
      <c r="N128" s="40">
        <v>50</v>
      </c>
      <c r="O128" s="39" t="str">
        <f t="shared" si="3"/>
        <v>--</v>
      </c>
      <c r="Q128" s="39"/>
      <c r="S128" s="38"/>
    </row>
    <row r="129" spans="1:19">
      <c r="A129" s="18">
        <v>428035625</v>
      </c>
      <c r="B129" s="37">
        <v>428</v>
      </c>
      <c r="C129" s="19" t="s">
        <v>99</v>
      </c>
      <c r="D129" s="18">
        <v>35</v>
      </c>
      <c r="E129" s="19" t="s">
        <v>19</v>
      </c>
      <c r="F129" s="18">
        <v>625</v>
      </c>
      <c r="G129" s="19" t="s">
        <v>104</v>
      </c>
      <c r="H129" s="38">
        <v>1</v>
      </c>
      <c r="I129" s="39">
        <v>12466</v>
      </c>
      <c r="J129" s="39">
        <v>8788</v>
      </c>
      <c r="K129" s="39">
        <f t="shared" si="2"/>
        <v>-3678</v>
      </c>
      <c r="M129" s="40">
        <v>100</v>
      </c>
      <c r="N129" s="40">
        <v>0</v>
      </c>
      <c r="O129" s="39">
        <f t="shared" si="3"/>
        <v>-100</v>
      </c>
      <c r="Q129" s="39"/>
      <c r="S129" s="38"/>
    </row>
    <row r="130" spans="1:19">
      <c r="A130" s="18">
        <v>429163030</v>
      </c>
      <c r="B130" s="37">
        <v>429</v>
      </c>
      <c r="C130" s="19" t="s">
        <v>105</v>
      </c>
      <c r="D130" s="18">
        <v>163</v>
      </c>
      <c r="E130" s="19" t="s">
        <v>24</v>
      </c>
      <c r="F130" s="18">
        <v>30</v>
      </c>
      <c r="G130" s="19" t="s">
        <v>106</v>
      </c>
      <c r="H130" s="38">
        <v>5</v>
      </c>
      <c r="I130" s="39">
        <v>12066</v>
      </c>
      <c r="J130" s="39">
        <v>12643</v>
      </c>
      <c r="K130" s="39">
        <f t="shared" si="2"/>
        <v>577</v>
      </c>
      <c r="M130" s="40">
        <v>100</v>
      </c>
      <c r="N130" s="40">
        <v>100</v>
      </c>
      <c r="O130" s="39">
        <f t="shared" si="3"/>
        <v>0</v>
      </c>
      <c r="Q130" s="39"/>
      <c r="S130" s="38"/>
    </row>
    <row r="131" spans="1:19">
      <c r="A131" s="18">
        <v>429163057</v>
      </c>
      <c r="B131" s="37">
        <v>429</v>
      </c>
      <c r="C131" s="19" t="s">
        <v>105</v>
      </c>
      <c r="D131" s="18">
        <v>163</v>
      </c>
      <c r="E131" s="19" t="s">
        <v>24</v>
      </c>
      <c r="F131" s="18">
        <v>57</v>
      </c>
      <c r="G131" s="19" t="s">
        <v>21</v>
      </c>
      <c r="H131" s="38">
        <v>1</v>
      </c>
      <c r="I131" s="39">
        <v>12853</v>
      </c>
      <c r="J131" s="39">
        <v>14043</v>
      </c>
      <c r="K131" s="39">
        <f t="shared" si="2"/>
        <v>1190</v>
      </c>
      <c r="M131" s="40">
        <v>100</v>
      </c>
      <c r="N131" s="40">
        <v>100</v>
      </c>
      <c r="O131" s="39">
        <f t="shared" si="3"/>
        <v>0</v>
      </c>
      <c r="Q131" s="39"/>
      <c r="S131" s="38"/>
    </row>
    <row r="132" spans="1:19">
      <c r="A132" s="18">
        <v>429163163</v>
      </c>
      <c r="B132" s="37">
        <v>429</v>
      </c>
      <c r="C132" s="19" t="s">
        <v>105</v>
      </c>
      <c r="D132" s="18">
        <v>163</v>
      </c>
      <c r="E132" s="19" t="s">
        <v>24</v>
      </c>
      <c r="F132" s="18">
        <v>163</v>
      </c>
      <c r="G132" s="19" t="s">
        <v>24</v>
      </c>
      <c r="H132" s="38">
        <v>1143</v>
      </c>
      <c r="I132" s="39">
        <v>11676</v>
      </c>
      <c r="J132" s="39">
        <v>11338</v>
      </c>
      <c r="K132" s="39">
        <f t="shared" si="2"/>
        <v>-338</v>
      </c>
      <c r="M132" s="40">
        <v>83.536585365853654</v>
      </c>
      <c r="N132" s="40">
        <v>54.145854145854145</v>
      </c>
      <c r="O132" s="39">
        <f t="shared" si="3"/>
        <v>-29.390731219999509</v>
      </c>
      <c r="Q132" s="39"/>
      <c r="S132" s="38"/>
    </row>
    <row r="133" spans="1:19">
      <c r="A133" s="18">
        <v>429163164</v>
      </c>
      <c r="B133" s="37">
        <v>429</v>
      </c>
      <c r="C133" s="19" t="s">
        <v>105</v>
      </c>
      <c r="D133" s="18">
        <v>163</v>
      </c>
      <c r="E133" s="19" t="s">
        <v>24</v>
      </c>
      <c r="F133" s="18">
        <v>164</v>
      </c>
      <c r="G133" s="19" t="s">
        <v>107</v>
      </c>
      <c r="H133" s="38">
        <v>2</v>
      </c>
      <c r="I133" s="39">
        <v>13071</v>
      </c>
      <c r="J133" s="39">
        <v>11976</v>
      </c>
      <c r="K133" s="39">
        <f t="shared" si="2"/>
        <v>-1095</v>
      </c>
      <c r="M133" s="40">
        <v>100</v>
      </c>
      <c r="N133" s="40">
        <v>50</v>
      </c>
      <c r="O133" s="39">
        <f t="shared" si="3"/>
        <v>-50</v>
      </c>
      <c r="Q133" s="39"/>
      <c r="S133" s="38"/>
    </row>
    <row r="134" spans="1:19">
      <c r="A134" s="18">
        <v>429163168</v>
      </c>
      <c r="B134" s="37">
        <v>429</v>
      </c>
      <c r="C134" s="19" t="s">
        <v>105</v>
      </c>
      <c r="D134" s="18">
        <v>163</v>
      </c>
      <c r="E134" s="19" t="s">
        <v>24</v>
      </c>
      <c r="F134" s="18">
        <v>168</v>
      </c>
      <c r="G134" s="19" t="s">
        <v>108</v>
      </c>
      <c r="H134" s="38">
        <v>2</v>
      </c>
      <c r="I134" s="39">
        <v>8082</v>
      </c>
      <c r="J134" s="39">
        <v>8730</v>
      </c>
      <c r="K134" s="39">
        <f t="shared" si="2"/>
        <v>648</v>
      </c>
      <c r="M134" s="40">
        <v>0</v>
      </c>
      <c r="N134" s="40">
        <v>0</v>
      </c>
      <c r="O134" s="39">
        <f t="shared" si="3"/>
        <v>0</v>
      </c>
      <c r="Q134" s="39"/>
      <c r="S134" s="38"/>
    </row>
    <row r="135" spans="1:19">
      <c r="A135" s="18">
        <v>429163176</v>
      </c>
      <c r="B135" s="37">
        <v>429</v>
      </c>
      <c r="C135" s="19" t="s">
        <v>105</v>
      </c>
      <c r="D135" s="18">
        <v>163</v>
      </c>
      <c r="E135" s="19" t="s">
        <v>24</v>
      </c>
      <c r="F135" s="18">
        <v>176</v>
      </c>
      <c r="G135" s="19" t="s">
        <v>89</v>
      </c>
      <c r="H135" s="38">
        <v>1</v>
      </c>
      <c r="I135" s="39" t="s">
        <v>340</v>
      </c>
      <c r="J135" s="39">
        <v>9585</v>
      </c>
      <c r="K135" s="39" t="str">
        <f t="shared" si="2"/>
        <v>--</v>
      </c>
      <c r="M135" s="40" t="s">
        <v>340</v>
      </c>
      <c r="N135" s="40">
        <v>0</v>
      </c>
      <c r="O135" s="39" t="str">
        <f t="shared" si="3"/>
        <v>--</v>
      </c>
      <c r="Q135" s="39"/>
      <c r="S135" s="38"/>
    </row>
    <row r="136" spans="1:19">
      <c r="A136" s="18">
        <v>429163229</v>
      </c>
      <c r="B136" s="37">
        <v>429</v>
      </c>
      <c r="C136" s="19" t="s">
        <v>105</v>
      </c>
      <c r="D136" s="18">
        <v>163</v>
      </c>
      <c r="E136" s="19" t="s">
        <v>24</v>
      </c>
      <c r="F136" s="18">
        <v>229</v>
      </c>
      <c r="G136" s="19" t="s">
        <v>109</v>
      </c>
      <c r="H136" s="38">
        <v>7</v>
      </c>
      <c r="I136" s="39">
        <v>11772</v>
      </c>
      <c r="J136" s="39">
        <v>12893</v>
      </c>
      <c r="K136" s="39">
        <f t="shared" si="2"/>
        <v>1121</v>
      </c>
      <c r="M136" s="40">
        <v>83.333333333333343</v>
      </c>
      <c r="N136" s="40">
        <v>80</v>
      </c>
      <c r="O136" s="39">
        <f t="shared" si="3"/>
        <v>-3.3333333333333428</v>
      </c>
      <c r="Q136" s="39"/>
      <c r="S136" s="38"/>
    </row>
    <row r="137" spans="1:19">
      <c r="A137" s="18">
        <v>429163248</v>
      </c>
      <c r="B137" s="37">
        <v>429</v>
      </c>
      <c r="C137" s="19" t="s">
        <v>105</v>
      </c>
      <c r="D137" s="18">
        <v>163</v>
      </c>
      <c r="E137" s="19" t="s">
        <v>24</v>
      </c>
      <c r="F137" s="18">
        <v>248</v>
      </c>
      <c r="G137" s="19" t="s">
        <v>26</v>
      </c>
      <c r="H137" s="38">
        <v>1</v>
      </c>
      <c r="I137" s="39">
        <v>11011</v>
      </c>
      <c r="J137" s="39">
        <v>9585</v>
      </c>
      <c r="K137" s="39">
        <f t="shared" si="2"/>
        <v>-1426</v>
      </c>
      <c r="M137" s="40">
        <v>50</v>
      </c>
      <c r="N137" s="40">
        <v>0</v>
      </c>
      <c r="O137" s="39">
        <f t="shared" si="3"/>
        <v>-50</v>
      </c>
      <c r="Q137" s="39"/>
      <c r="S137" s="38"/>
    </row>
    <row r="138" spans="1:19">
      <c r="A138" s="18">
        <v>429163258</v>
      </c>
      <c r="B138" s="37">
        <v>429</v>
      </c>
      <c r="C138" s="19" t="s">
        <v>105</v>
      </c>
      <c r="D138" s="18">
        <v>163</v>
      </c>
      <c r="E138" s="19" t="s">
        <v>24</v>
      </c>
      <c r="F138" s="18">
        <v>258</v>
      </c>
      <c r="G138" s="19" t="s">
        <v>110</v>
      </c>
      <c r="H138" s="38">
        <v>10</v>
      </c>
      <c r="I138" s="39">
        <v>11412</v>
      </c>
      <c r="J138" s="39">
        <v>11359</v>
      </c>
      <c r="K138" s="39">
        <f t="shared" si="2"/>
        <v>-53</v>
      </c>
      <c r="M138" s="40">
        <v>66.666666666666657</v>
      </c>
      <c r="N138" s="40">
        <v>44.444444444444443</v>
      </c>
      <c r="O138" s="39">
        <f t="shared" si="3"/>
        <v>-22.222222222222214</v>
      </c>
      <c r="Q138" s="39"/>
      <c r="S138" s="38"/>
    </row>
    <row r="139" spans="1:19">
      <c r="A139" s="18">
        <v>429163262</v>
      </c>
      <c r="B139" s="37">
        <v>429</v>
      </c>
      <c r="C139" s="19" t="s">
        <v>105</v>
      </c>
      <c r="D139" s="18">
        <v>163</v>
      </c>
      <c r="E139" s="19" t="s">
        <v>24</v>
      </c>
      <c r="F139" s="18">
        <v>262</v>
      </c>
      <c r="G139" s="19" t="s">
        <v>27</v>
      </c>
      <c r="H139" s="38">
        <v>3</v>
      </c>
      <c r="I139" s="39">
        <v>12258</v>
      </c>
      <c r="J139" s="39">
        <v>12420</v>
      </c>
      <c r="K139" s="39">
        <f t="shared" ref="K139:K202" si="4">IF(I139="--","--",J139-I139)</f>
        <v>162</v>
      </c>
      <c r="M139" s="40">
        <v>100</v>
      </c>
      <c r="N139" s="40">
        <v>75</v>
      </c>
      <c r="O139" s="39">
        <f t="shared" ref="O139:O202" si="5">IF(M139="--","--",N139-M139)</f>
        <v>-25</v>
      </c>
      <c r="Q139" s="39"/>
      <c r="S139" s="38"/>
    </row>
    <row r="140" spans="1:19">
      <c r="A140" s="18">
        <v>429163291</v>
      </c>
      <c r="B140" s="37">
        <v>429</v>
      </c>
      <c r="C140" s="19" t="s">
        <v>105</v>
      </c>
      <c r="D140" s="18">
        <v>163</v>
      </c>
      <c r="E140" s="19" t="s">
        <v>24</v>
      </c>
      <c r="F140" s="18">
        <v>291</v>
      </c>
      <c r="G140" s="19" t="s">
        <v>111</v>
      </c>
      <c r="H140" s="38">
        <v>4</v>
      </c>
      <c r="I140" s="39">
        <v>9607</v>
      </c>
      <c r="J140" s="39">
        <v>12259</v>
      </c>
      <c r="K140" s="39">
        <f t="shared" si="4"/>
        <v>2652</v>
      </c>
      <c r="M140" s="40">
        <v>0</v>
      </c>
      <c r="N140" s="40">
        <v>75</v>
      </c>
      <c r="O140" s="39">
        <f t="shared" si="5"/>
        <v>75</v>
      </c>
      <c r="Q140" s="39"/>
      <c r="S140" s="38"/>
    </row>
    <row r="141" spans="1:19">
      <c r="A141" s="18">
        <v>429163348</v>
      </c>
      <c r="B141" s="37">
        <v>429</v>
      </c>
      <c r="C141" s="19" t="s">
        <v>105</v>
      </c>
      <c r="D141" s="18">
        <v>163</v>
      </c>
      <c r="E141" s="19" t="s">
        <v>24</v>
      </c>
      <c r="F141" s="18">
        <v>348</v>
      </c>
      <c r="G141" s="19" t="s">
        <v>112</v>
      </c>
      <c r="H141" s="38">
        <v>1</v>
      </c>
      <c r="I141" s="39" t="s">
        <v>340</v>
      </c>
      <c r="J141" s="39">
        <v>12146.754755122165</v>
      </c>
      <c r="K141" s="39" t="str">
        <f t="shared" si="4"/>
        <v>--</v>
      </c>
      <c r="M141" s="40" t="s">
        <v>340</v>
      </c>
      <c r="N141" s="40" t="s">
        <v>340</v>
      </c>
      <c r="O141" s="39" t="str">
        <f t="shared" si="5"/>
        <v>--</v>
      </c>
      <c r="Q141" s="39"/>
      <c r="S141" s="38"/>
    </row>
    <row r="142" spans="1:19">
      <c r="A142" s="18">
        <v>430170009</v>
      </c>
      <c r="B142" s="37">
        <v>430</v>
      </c>
      <c r="C142" s="19" t="s">
        <v>113</v>
      </c>
      <c r="D142" s="18">
        <v>170</v>
      </c>
      <c r="E142" s="19" t="s">
        <v>74</v>
      </c>
      <c r="F142" s="18">
        <v>9</v>
      </c>
      <c r="G142" s="19" t="s">
        <v>96</v>
      </c>
      <c r="H142" s="38">
        <v>1</v>
      </c>
      <c r="I142" s="39">
        <v>9234</v>
      </c>
      <c r="J142" s="39">
        <v>8303</v>
      </c>
      <c r="K142" s="39">
        <f t="shared" si="4"/>
        <v>-931</v>
      </c>
      <c r="M142" s="40">
        <v>0</v>
      </c>
      <c r="N142" s="40">
        <v>0</v>
      </c>
      <c r="O142" s="39">
        <f t="shared" si="5"/>
        <v>0</v>
      </c>
      <c r="Q142" s="39"/>
      <c r="S142" s="38"/>
    </row>
    <row r="143" spans="1:19">
      <c r="A143" s="18">
        <v>430170014</v>
      </c>
      <c r="B143" s="37">
        <v>430</v>
      </c>
      <c r="C143" s="19" t="s">
        <v>113</v>
      </c>
      <c r="D143" s="18">
        <v>170</v>
      </c>
      <c r="E143" s="19" t="s">
        <v>74</v>
      </c>
      <c r="F143" s="18">
        <v>14</v>
      </c>
      <c r="G143" s="19" t="s">
        <v>71</v>
      </c>
      <c r="H143" s="38">
        <v>23</v>
      </c>
      <c r="I143" s="39">
        <v>9826</v>
      </c>
      <c r="J143" s="39">
        <v>9902</v>
      </c>
      <c r="K143" s="39">
        <f t="shared" si="4"/>
        <v>76</v>
      </c>
      <c r="M143" s="40">
        <v>6.0606060606060606</v>
      </c>
      <c r="N143" s="40">
        <v>6.4516129032258061</v>
      </c>
      <c r="O143" s="39">
        <f t="shared" si="5"/>
        <v>0.3910068426197455</v>
      </c>
      <c r="Q143" s="39"/>
      <c r="S143" s="38"/>
    </row>
    <row r="144" spans="1:19">
      <c r="A144" s="18">
        <v>430170031</v>
      </c>
      <c r="B144" s="37">
        <v>430</v>
      </c>
      <c r="C144" s="19" t="s">
        <v>113</v>
      </c>
      <c r="D144" s="18">
        <v>170</v>
      </c>
      <c r="E144" s="19" t="s">
        <v>74</v>
      </c>
      <c r="F144" s="18">
        <v>31</v>
      </c>
      <c r="G144" s="19" t="s">
        <v>87</v>
      </c>
      <c r="H144" s="38">
        <v>2</v>
      </c>
      <c r="I144" s="39">
        <v>10140</v>
      </c>
      <c r="J144" s="39">
        <v>10110</v>
      </c>
      <c r="K144" s="39">
        <f t="shared" si="4"/>
        <v>-30</v>
      </c>
      <c r="M144" s="40">
        <v>0</v>
      </c>
      <c r="N144" s="40">
        <v>0</v>
      </c>
      <c r="O144" s="39">
        <f t="shared" si="5"/>
        <v>0</v>
      </c>
      <c r="Q144" s="39"/>
      <c r="S144" s="38"/>
    </row>
    <row r="145" spans="1:19">
      <c r="A145" s="18">
        <v>430170035</v>
      </c>
      <c r="B145" s="37">
        <v>430</v>
      </c>
      <c r="C145" s="19" t="s">
        <v>113</v>
      </c>
      <c r="D145" s="18">
        <v>170</v>
      </c>
      <c r="E145" s="19" t="s">
        <v>74</v>
      </c>
      <c r="F145" s="18">
        <v>35</v>
      </c>
      <c r="G145" s="19" t="s">
        <v>19</v>
      </c>
      <c r="H145" s="38">
        <v>1</v>
      </c>
      <c r="I145" s="39" t="s">
        <v>340</v>
      </c>
      <c r="J145" s="39">
        <v>12502.566919431485</v>
      </c>
      <c r="K145" s="39" t="str">
        <f t="shared" si="4"/>
        <v>--</v>
      </c>
      <c r="M145" s="40" t="s">
        <v>340</v>
      </c>
      <c r="N145" s="40" t="s">
        <v>340</v>
      </c>
      <c r="O145" s="39" t="str">
        <f t="shared" si="5"/>
        <v>--</v>
      </c>
      <c r="Q145" s="39"/>
      <c r="S145" s="38"/>
    </row>
    <row r="146" spans="1:19">
      <c r="A146" s="18">
        <v>430170039</v>
      </c>
      <c r="B146" s="37">
        <v>430</v>
      </c>
      <c r="C146" s="19" t="s">
        <v>113</v>
      </c>
      <c r="D146" s="18">
        <v>170</v>
      </c>
      <c r="E146" s="19" t="s">
        <v>74</v>
      </c>
      <c r="F146" s="18">
        <v>39</v>
      </c>
      <c r="G146" s="19" t="s">
        <v>114</v>
      </c>
      <c r="H146" s="38">
        <v>1</v>
      </c>
      <c r="I146" s="39" t="s">
        <v>340</v>
      </c>
      <c r="J146" s="39">
        <v>9406.2033090909081</v>
      </c>
      <c r="K146" s="39" t="str">
        <f t="shared" si="4"/>
        <v>--</v>
      </c>
      <c r="M146" s="40" t="s">
        <v>340</v>
      </c>
      <c r="N146" s="40" t="s">
        <v>340</v>
      </c>
      <c r="O146" s="39" t="str">
        <f t="shared" si="5"/>
        <v>--</v>
      </c>
      <c r="Q146" s="39"/>
      <c r="S146" s="38"/>
    </row>
    <row r="147" spans="1:19">
      <c r="A147" s="18">
        <v>430170064</v>
      </c>
      <c r="B147" s="37">
        <v>430</v>
      </c>
      <c r="C147" s="19" t="s">
        <v>113</v>
      </c>
      <c r="D147" s="18">
        <v>170</v>
      </c>
      <c r="E147" s="19" t="s">
        <v>74</v>
      </c>
      <c r="F147" s="18">
        <v>64</v>
      </c>
      <c r="G147" s="19" t="s">
        <v>115</v>
      </c>
      <c r="H147" s="38">
        <v>52</v>
      </c>
      <c r="I147" s="39">
        <v>9234</v>
      </c>
      <c r="J147" s="39">
        <v>9263</v>
      </c>
      <c r="K147" s="39">
        <f t="shared" si="4"/>
        <v>29</v>
      </c>
      <c r="M147" s="40">
        <v>0</v>
      </c>
      <c r="N147" s="40">
        <v>4.3478260869565215</v>
      </c>
      <c r="O147" s="39">
        <f t="shared" si="5"/>
        <v>4.3478260869565215</v>
      </c>
      <c r="Q147" s="39"/>
      <c r="S147" s="38"/>
    </row>
    <row r="148" spans="1:19">
      <c r="A148" s="18">
        <v>430170100</v>
      </c>
      <c r="B148" s="37">
        <v>430</v>
      </c>
      <c r="C148" s="19" t="s">
        <v>113</v>
      </c>
      <c r="D148" s="18">
        <v>170</v>
      </c>
      <c r="E148" s="19" t="s">
        <v>74</v>
      </c>
      <c r="F148" s="18">
        <v>100</v>
      </c>
      <c r="G148" s="19" t="s">
        <v>67</v>
      </c>
      <c r="H148" s="38">
        <v>27</v>
      </c>
      <c r="I148" s="39">
        <v>10171</v>
      </c>
      <c r="J148" s="39">
        <v>9855</v>
      </c>
      <c r="K148" s="39">
        <f t="shared" si="4"/>
        <v>-316</v>
      </c>
      <c r="M148" s="40">
        <v>13.20754716981132</v>
      </c>
      <c r="N148" s="40">
        <v>2.4390243902439024</v>
      </c>
      <c r="O148" s="39">
        <f t="shared" si="5"/>
        <v>-10.768522779567418</v>
      </c>
      <c r="Q148" s="39"/>
      <c r="S148" s="38"/>
    </row>
    <row r="149" spans="1:19">
      <c r="A149" s="18">
        <v>430170101</v>
      </c>
      <c r="B149" s="37">
        <v>430</v>
      </c>
      <c r="C149" s="19" t="s">
        <v>113</v>
      </c>
      <c r="D149" s="18">
        <v>170</v>
      </c>
      <c r="E149" s="19" t="s">
        <v>74</v>
      </c>
      <c r="F149" s="18">
        <v>101</v>
      </c>
      <c r="G149" s="19" t="s">
        <v>116</v>
      </c>
      <c r="H149" s="38">
        <v>1</v>
      </c>
      <c r="I149" s="39">
        <v>8328</v>
      </c>
      <c r="J149" s="39">
        <v>8303</v>
      </c>
      <c r="K149" s="39">
        <f t="shared" si="4"/>
        <v>-25</v>
      </c>
      <c r="M149" s="40">
        <v>0</v>
      </c>
      <c r="N149" s="40">
        <v>0</v>
      </c>
      <c r="O149" s="39">
        <f t="shared" si="5"/>
        <v>0</v>
      </c>
      <c r="Q149" s="39"/>
      <c r="S149" s="38"/>
    </row>
    <row r="150" spans="1:19">
      <c r="A150" s="18">
        <v>430170110</v>
      </c>
      <c r="B150" s="37">
        <v>430</v>
      </c>
      <c r="C150" s="19" t="s">
        <v>113</v>
      </c>
      <c r="D150" s="18">
        <v>170</v>
      </c>
      <c r="E150" s="19" t="s">
        <v>74</v>
      </c>
      <c r="F150" s="18">
        <v>110</v>
      </c>
      <c r="G150" s="19" t="s">
        <v>117</v>
      </c>
      <c r="H150" s="38">
        <v>34</v>
      </c>
      <c r="I150" s="39">
        <v>9748</v>
      </c>
      <c r="J150" s="39">
        <v>9793</v>
      </c>
      <c r="K150" s="39">
        <f t="shared" si="4"/>
        <v>45</v>
      </c>
      <c r="M150" s="40">
        <v>2.1739130434782608</v>
      </c>
      <c r="N150" s="40">
        <v>7.1428571428571423</v>
      </c>
      <c r="O150" s="39">
        <f t="shared" si="5"/>
        <v>4.9689440993788816</v>
      </c>
      <c r="Q150" s="39"/>
      <c r="S150" s="38"/>
    </row>
    <row r="151" spans="1:19">
      <c r="A151" s="18">
        <v>430170125</v>
      </c>
      <c r="B151" s="37">
        <v>430</v>
      </c>
      <c r="C151" s="19" t="s">
        <v>113</v>
      </c>
      <c r="D151" s="18">
        <v>170</v>
      </c>
      <c r="E151" s="19" t="s">
        <v>74</v>
      </c>
      <c r="F151" s="18">
        <v>125</v>
      </c>
      <c r="G151" s="19" t="s">
        <v>118</v>
      </c>
      <c r="H151" s="38">
        <v>1</v>
      </c>
      <c r="I151" s="39">
        <v>10140</v>
      </c>
      <c r="J151" s="39">
        <v>10110</v>
      </c>
      <c r="K151" s="39">
        <f t="shared" si="4"/>
        <v>-30</v>
      </c>
      <c r="M151" s="40">
        <v>0</v>
      </c>
      <c r="N151" s="40">
        <v>0</v>
      </c>
      <c r="O151" s="39">
        <f t="shared" si="5"/>
        <v>0</v>
      </c>
      <c r="Q151" s="39"/>
      <c r="S151" s="38"/>
    </row>
    <row r="152" spans="1:19">
      <c r="A152" s="18">
        <v>430170136</v>
      </c>
      <c r="B152" s="37">
        <v>430</v>
      </c>
      <c r="C152" s="19" t="s">
        <v>113</v>
      </c>
      <c r="D152" s="18">
        <v>170</v>
      </c>
      <c r="E152" s="19" t="s">
        <v>74</v>
      </c>
      <c r="F152" s="18">
        <v>136</v>
      </c>
      <c r="G152" s="19" t="s">
        <v>72</v>
      </c>
      <c r="H152" s="38">
        <v>1</v>
      </c>
      <c r="I152" s="39">
        <v>9234</v>
      </c>
      <c r="J152" s="39">
        <v>10110</v>
      </c>
      <c r="K152" s="39">
        <f t="shared" si="4"/>
        <v>876</v>
      </c>
      <c r="M152" s="40">
        <v>0</v>
      </c>
      <c r="N152" s="40">
        <v>0</v>
      </c>
      <c r="O152" s="39">
        <f t="shared" si="5"/>
        <v>0</v>
      </c>
      <c r="Q152" s="39"/>
      <c r="S152" s="38"/>
    </row>
    <row r="153" spans="1:19">
      <c r="A153" s="18">
        <v>430170139</v>
      </c>
      <c r="B153" s="37">
        <v>430</v>
      </c>
      <c r="C153" s="19" t="s">
        <v>113</v>
      </c>
      <c r="D153" s="18">
        <v>170</v>
      </c>
      <c r="E153" s="19" t="s">
        <v>74</v>
      </c>
      <c r="F153" s="18">
        <v>139</v>
      </c>
      <c r="G153" s="19" t="s">
        <v>73</v>
      </c>
      <c r="H153" s="38">
        <v>9</v>
      </c>
      <c r="I153" s="39">
        <v>9568</v>
      </c>
      <c r="J153" s="39">
        <v>9723</v>
      </c>
      <c r="K153" s="39">
        <f t="shared" si="4"/>
        <v>155</v>
      </c>
      <c r="M153" s="40">
        <v>0</v>
      </c>
      <c r="N153" s="40">
        <v>7.6923076923076925</v>
      </c>
      <c r="O153" s="39">
        <f t="shared" si="5"/>
        <v>7.6923076923076925</v>
      </c>
      <c r="Q153" s="39"/>
      <c r="S153" s="38"/>
    </row>
    <row r="154" spans="1:19">
      <c r="A154" s="18">
        <v>430170141</v>
      </c>
      <c r="B154" s="37">
        <v>430</v>
      </c>
      <c r="C154" s="19" t="s">
        <v>113</v>
      </c>
      <c r="D154" s="18">
        <v>170</v>
      </c>
      <c r="E154" s="19" t="s">
        <v>74</v>
      </c>
      <c r="F154" s="18">
        <v>141</v>
      </c>
      <c r="G154" s="19" t="s">
        <v>119</v>
      </c>
      <c r="H154" s="38">
        <v>105</v>
      </c>
      <c r="I154" s="39">
        <v>9467</v>
      </c>
      <c r="J154" s="39">
        <v>9616</v>
      </c>
      <c r="K154" s="39">
        <f t="shared" si="4"/>
        <v>149</v>
      </c>
      <c r="M154" s="40">
        <v>7.7922077922077921</v>
      </c>
      <c r="N154" s="40">
        <v>8.3333333333333321</v>
      </c>
      <c r="O154" s="39">
        <f t="shared" si="5"/>
        <v>0.54112554112554001</v>
      </c>
      <c r="Q154" s="39"/>
      <c r="S154" s="38"/>
    </row>
    <row r="155" spans="1:19">
      <c r="A155" s="18">
        <v>430170153</v>
      </c>
      <c r="B155" s="37">
        <v>430</v>
      </c>
      <c r="C155" s="19" t="s">
        <v>113</v>
      </c>
      <c r="D155" s="18">
        <v>170</v>
      </c>
      <c r="E155" s="19" t="s">
        <v>74</v>
      </c>
      <c r="F155" s="18">
        <v>153</v>
      </c>
      <c r="G155" s="19" t="s">
        <v>120</v>
      </c>
      <c r="H155" s="38">
        <v>1</v>
      </c>
      <c r="I155" s="39">
        <v>10140</v>
      </c>
      <c r="J155" s="39">
        <v>10110</v>
      </c>
      <c r="K155" s="39">
        <f t="shared" si="4"/>
        <v>-30</v>
      </c>
      <c r="M155" s="40">
        <v>0</v>
      </c>
      <c r="N155" s="40">
        <v>0</v>
      </c>
      <c r="O155" s="39">
        <f t="shared" si="5"/>
        <v>0</v>
      </c>
      <c r="Q155" s="39"/>
      <c r="S155" s="38"/>
    </row>
    <row r="156" spans="1:19">
      <c r="A156" s="18">
        <v>430170158</v>
      </c>
      <c r="B156" s="37">
        <v>430</v>
      </c>
      <c r="C156" s="19" t="s">
        <v>113</v>
      </c>
      <c r="D156" s="18">
        <v>170</v>
      </c>
      <c r="E156" s="19" t="s">
        <v>74</v>
      </c>
      <c r="F156" s="18">
        <v>158</v>
      </c>
      <c r="G156" s="19" t="s">
        <v>121</v>
      </c>
      <c r="H156" s="38">
        <v>3</v>
      </c>
      <c r="I156" s="39">
        <v>9687</v>
      </c>
      <c r="J156" s="39">
        <v>9387</v>
      </c>
      <c r="K156" s="39">
        <f t="shared" si="4"/>
        <v>-300</v>
      </c>
      <c r="M156" s="40">
        <v>0</v>
      </c>
      <c r="N156" s="40">
        <v>0</v>
      </c>
      <c r="O156" s="39">
        <f t="shared" si="5"/>
        <v>0</v>
      </c>
      <c r="Q156" s="39"/>
      <c r="S156" s="38"/>
    </row>
    <row r="157" spans="1:19">
      <c r="A157" s="18">
        <v>430170170</v>
      </c>
      <c r="B157" s="37">
        <v>430</v>
      </c>
      <c r="C157" s="19" t="s">
        <v>113</v>
      </c>
      <c r="D157" s="18">
        <v>170</v>
      </c>
      <c r="E157" s="19" t="s">
        <v>74</v>
      </c>
      <c r="F157" s="18">
        <v>170</v>
      </c>
      <c r="G157" s="19" t="s">
        <v>74</v>
      </c>
      <c r="H157" s="38">
        <v>531</v>
      </c>
      <c r="I157" s="39">
        <v>9227</v>
      </c>
      <c r="J157" s="39">
        <v>9559</v>
      </c>
      <c r="K157" s="39">
        <f t="shared" si="4"/>
        <v>332</v>
      </c>
      <c r="M157" s="40">
        <v>5.4320987654320989</v>
      </c>
      <c r="N157" s="40">
        <v>10.970464135021098</v>
      </c>
      <c r="O157" s="39">
        <f t="shared" si="5"/>
        <v>5.5383653695889992</v>
      </c>
      <c r="Q157" s="39"/>
      <c r="S157" s="38"/>
    </row>
    <row r="158" spans="1:19">
      <c r="A158" s="18">
        <v>430170174</v>
      </c>
      <c r="B158" s="37">
        <v>430</v>
      </c>
      <c r="C158" s="19" t="s">
        <v>113</v>
      </c>
      <c r="D158" s="18">
        <v>170</v>
      </c>
      <c r="E158" s="19" t="s">
        <v>74</v>
      </c>
      <c r="F158" s="18">
        <v>174</v>
      </c>
      <c r="G158" s="19" t="s">
        <v>122</v>
      </c>
      <c r="H158" s="38">
        <v>25</v>
      </c>
      <c r="I158" s="39">
        <v>9157</v>
      </c>
      <c r="J158" s="39">
        <v>8896</v>
      </c>
      <c r="K158" s="39">
        <f t="shared" si="4"/>
        <v>-261</v>
      </c>
      <c r="M158" s="40">
        <v>9.0909090909090917</v>
      </c>
      <c r="N158" s="40">
        <v>4.5454545454545459</v>
      </c>
      <c r="O158" s="39">
        <f t="shared" si="5"/>
        <v>-4.5454545454545459</v>
      </c>
      <c r="Q158" s="39"/>
      <c r="S158" s="38"/>
    </row>
    <row r="159" spans="1:19">
      <c r="A159" s="18">
        <v>430170177</v>
      </c>
      <c r="B159" s="37">
        <v>430</v>
      </c>
      <c r="C159" s="19" t="s">
        <v>113</v>
      </c>
      <c r="D159" s="18">
        <v>170</v>
      </c>
      <c r="E159" s="19" t="s">
        <v>74</v>
      </c>
      <c r="F159" s="18">
        <v>177</v>
      </c>
      <c r="G159" s="19" t="s">
        <v>123</v>
      </c>
      <c r="H159" s="38">
        <v>1</v>
      </c>
      <c r="I159" s="39">
        <v>9415</v>
      </c>
      <c r="J159" s="39">
        <v>9387</v>
      </c>
      <c r="K159" s="39">
        <f t="shared" si="4"/>
        <v>-28</v>
      </c>
      <c r="M159" s="40">
        <v>0</v>
      </c>
      <c r="N159" s="40">
        <v>0</v>
      </c>
      <c r="O159" s="39">
        <f t="shared" si="5"/>
        <v>0</v>
      </c>
      <c r="Q159" s="39"/>
      <c r="S159" s="38"/>
    </row>
    <row r="160" spans="1:19">
      <c r="A160" s="18">
        <v>430170198</v>
      </c>
      <c r="B160" s="37">
        <v>430</v>
      </c>
      <c r="C160" s="19" t="s">
        <v>113</v>
      </c>
      <c r="D160" s="18">
        <v>170</v>
      </c>
      <c r="E160" s="19" t="s">
        <v>74</v>
      </c>
      <c r="F160" s="18">
        <v>198</v>
      </c>
      <c r="G160" s="19" t="s">
        <v>75</v>
      </c>
      <c r="H160" s="38">
        <v>4</v>
      </c>
      <c r="I160" s="39">
        <v>9914</v>
      </c>
      <c r="J160" s="39">
        <v>9852</v>
      </c>
      <c r="K160" s="39">
        <f t="shared" si="4"/>
        <v>-62</v>
      </c>
      <c r="M160" s="40">
        <v>0</v>
      </c>
      <c r="N160" s="40">
        <v>0</v>
      </c>
      <c r="O160" s="39">
        <f t="shared" si="5"/>
        <v>0</v>
      </c>
      <c r="Q160" s="39"/>
      <c r="S160" s="38"/>
    </row>
    <row r="161" spans="1:19">
      <c r="A161" s="18">
        <v>430170213</v>
      </c>
      <c r="B161" s="37">
        <v>430</v>
      </c>
      <c r="C161" s="19" t="s">
        <v>113</v>
      </c>
      <c r="D161" s="18">
        <v>170</v>
      </c>
      <c r="E161" s="19" t="s">
        <v>74</v>
      </c>
      <c r="F161" s="18">
        <v>213</v>
      </c>
      <c r="G161" s="19" t="s">
        <v>124</v>
      </c>
      <c r="H161" s="38">
        <v>1</v>
      </c>
      <c r="I161" s="39">
        <v>8328</v>
      </c>
      <c r="J161" s="39">
        <v>8303</v>
      </c>
      <c r="K161" s="39">
        <f t="shared" si="4"/>
        <v>-25</v>
      </c>
      <c r="M161" s="40">
        <v>0</v>
      </c>
      <c r="N161" s="40">
        <v>0</v>
      </c>
      <c r="O161" s="39">
        <f t="shared" si="5"/>
        <v>0</v>
      </c>
      <c r="Q161" s="39"/>
      <c r="S161" s="38"/>
    </row>
    <row r="162" spans="1:19">
      <c r="A162" s="18">
        <v>430170271</v>
      </c>
      <c r="B162" s="37">
        <v>430</v>
      </c>
      <c r="C162" s="19" t="s">
        <v>113</v>
      </c>
      <c r="D162" s="18">
        <v>170</v>
      </c>
      <c r="E162" s="19" t="s">
        <v>74</v>
      </c>
      <c r="F162" s="18">
        <v>271</v>
      </c>
      <c r="G162" s="19" t="s">
        <v>125</v>
      </c>
      <c r="H162" s="38">
        <v>51</v>
      </c>
      <c r="I162" s="39">
        <v>9831</v>
      </c>
      <c r="J162" s="39">
        <v>9934</v>
      </c>
      <c r="K162" s="39">
        <f t="shared" si="4"/>
        <v>103</v>
      </c>
      <c r="M162" s="40">
        <v>3.4883720930232558</v>
      </c>
      <c r="N162" s="40">
        <v>6.3492063492063489</v>
      </c>
      <c r="O162" s="39">
        <f t="shared" si="5"/>
        <v>2.8608342561830931</v>
      </c>
      <c r="Q162" s="39"/>
      <c r="S162" s="38"/>
    </row>
    <row r="163" spans="1:19">
      <c r="A163" s="18">
        <v>430170304</v>
      </c>
      <c r="B163" s="37">
        <v>430</v>
      </c>
      <c r="C163" s="19" t="s">
        <v>113</v>
      </c>
      <c r="D163" s="18">
        <v>170</v>
      </c>
      <c r="E163" s="19" t="s">
        <v>74</v>
      </c>
      <c r="F163" s="18">
        <v>304</v>
      </c>
      <c r="G163" s="19" t="s">
        <v>78</v>
      </c>
      <c r="H163" s="38">
        <v>1</v>
      </c>
      <c r="I163" s="39">
        <v>10140</v>
      </c>
      <c r="J163" s="39">
        <v>10110</v>
      </c>
      <c r="K163" s="39">
        <f t="shared" si="4"/>
        <v>-30</v>
      </c>
      <c r="M163" s="40">
        <v>0</v>
      </c>
      <c r="N163" s="40">
        <v>0</v>
      </c>
      <c r="O163" s="39">
        <f t="shared" si="5"/>
        <v>0</v>
      </c>
      <c r="Q163" s="39"/>
      <c r="S163" s="38"/>
    </row>
    <row r="164" spans="1:19">
      <c r="A164" s="18">
        <v>430170308</v>
      </c>
      <c r="B164" s="37">
        <v>430</v>
      </c>
      <c r="C164" s="19" t="s">
        <v>113</v>
      </c>
      <c r="D164" s="18">
        <v>170</v>
      </c>
      <c r="E164" s="19" t="s">
        <v>74</v>
      </c>
      <c r="F164" s="18">
        <v>308</v>
      </c>
      <c r="G164" s="19" t="s">
        <v>28</v>
      </c>
      <c r="H164" s="38">
        <v>2</v>
      </c>
      <c r="I164" s="39">
        <v>9536</v>
      </c>
      <c r="J164" s="39">
        <v>9508</v>
      </c>
      <c r="K164" s="39">
        <f t="shared" si="4"/>
        <v>-28</v>
      </c>
      <c r="M164" s="40">
        <v>0</v>
      </c>
      <c r="N164" s="40">
        <v>0</v>
      </c>
      <c r="O164" s="39">
        <f t="shared" si="5"/>
        <v>0</v>
      </c>
      <c r="Q164" s="39"/>
      <c r="S164" s="38"/>
    </row>
    <row r="165" spans="1:19">
      <c r="A165" s="18">
        <v>430170314</v>
      </c>
      <c r="B165" s="37">
        <v>430</v>
      </c>
      <c r="C165" s="19" t="s">
        <v>113</v>
      </c>
      <c r="D165" s="18">
        <v>170</v>
      </c>
      <c r="E165" s="19" t="s">
        <v>74</v>
      </c>
      <c r="F165" s="18">
        <v>314</v>
      </c>
      <c r="G165" s="19" t="s">
        <v>37</v>
      </c>
      <c r="H165" s="38">
        <v>1</v>
      </c>
      <c r="I165" s="39">
        <v>9234</v>
      </c>
      <c r="J165" s="39">
        <v>9207</v>
      </c>
      <c r="K165" s="39">
        <f t="shared" si="4"/>
        <v>-27</v>
      </c>
      <c r="M165" s="40">
        <v>0</v>
      </c>
      <c r="N165" s="40">
        <v>0</v>
      </c>
      <c r="O165" s="39">
        <f t="shared" si="5"/>
        <v>0</v>
      </c>
      <c r="Q165" s="39"/>
      <c r="S165" s="38"/>
    </row>
    <row r="166" spans="1:19">
      <c r="A166" s="18">
        <v>430170321</v>
      </c>
      <c r="B166" s="37">
        <v>430</v>
      </c>
      <c r="C166" s="19" t="s">
        <v>113</v>
      </c>
      <c r="D166" s="18">
        <v>170</v>
      </c>
      <c r="E166" s="19" t="s">
        <v>74</v>
      </c>
      <c r="F166" s="18">
        <v>321</v>
      </c>
      <c r="G166" s="19" t="s">
        <v>126</v>
      </c>
      <c r="H166" s="38">
        <v>4</v>
      </c>
      <c r="I166" s="39">
        <v>9105</v>
      </c>
      <c r="J166" s="39">
        <v>9387</v>
      </c>
      <c r="K166" s="39">
        <f t="shared" si="4"/>
        <v>282</v>
      </c>
      <c r="M166" s="40">
        <v>0</v>
      </c>
      <c r="N166" s="40">
        <v>0</v>
      </c>
      <c r="O166" s="39">
        <f t="shared" si="5"/>
        <v>0</v>
      </c>
      <c r="Q166" s="39"/>
      <c r="S166" s="38"/>
    </row>
    <row r="167" spans="1:19">
      <c r="A167" s="18">
        <v>430170322</v>
      </c>
      <c r="B167" s="37">
        <v>430</v>
      </c>
      <c r="C167" s="19" t="s">
        <v>113</v>
      </c>
      <c r="D167" s="18">
        <v>170</v>
      </c>
      <c r="E167" s="19" t="s">
        <v>74</v>
      </c>
      <c r="F167" s="18">
        <v>322</v>
      </c>
      <c r="G167" s="19" t="s">
        <v>127</v>
      </c>
      <c r="H167" s="38">
        <v>11</v>
      </c>
      <c r="I167" s="39">
        <v>9415</v>
      </c>
      <c r="J167" s="39">
        <v>9267</v>
      </c>
      <c r="K167" s="39">
        <f t="shared" si="4"/>
        <v>-148</v>
      </c>
      <c r="M167" s="40">
        <v>0</v>
      </c>
      <c r="N167" s="40">
        <v>0</v>
      </c>
      <c r="O167" s="39">
        <f t="shared" si="5"/>
        <v>0</v>
      </c>
      <c r="Q167" s="39"/>
      <c r="S167" s="38"/>
    </row>
    <row r="168" spans="1:19">
      <c r="A168" s="18">
        <v>430170326</v>
      </c>
      <c r="B168" s="37">
        <v>430</v>
      </c>
      <c r="C168" s="19" t="s">
        <v>113</v>
      </c>
      <c r="D168" s="18">
        <v>170</v>
      </c>
      <c r="E168" s="19" t="s">
        <v>74</v>
      </c>
      <c r="F168" s="18">
        <v>326</v>
      </c>
      <c r="G168" s="19" t="s">
        <v>128</v>
      </c>
      <c r="H168" s="38">
        <v>3</v>
      </c>
      <c r="I168" s="39">
        <v>9536</v>
      </c>
      <c r="J168" s="39">
        <v>9508</v>
      </c>
      <c r="K168" s="39">
        <f t="shared" si="4"/>
        <v>-28</v>
      </c>
      <c r="M168" s="40">
        <v>0</v>
      </c>
      <c r="N168" s="40">
        <v>0</v>
      </c>
      <c r="O168" s="39">
        <f t="shared" si="5"/>
        <v>0</v>
      </c>
      <c r="Q168" s="39"/>
      <c r="S168" s="38"/>
    </row>
    <row r="169" spans="1:19">
      <c r="A169" s="18">
        <v>430170348</v>
      </c>
      <c r="B169" s="37">
        <v>430</v>
      </c>
      <c r="C169" s="19" t="s">
        <v>113</v>
      </c>
      <c r="D169" s="18">
        <v>170</v>
      </c>
      <c r="E169" s="19" t="s">
        <v>74</v>
      </c>
      <c r="F169" s="18">
        <v>348</v>
      </c>
      <c r="G169" s="19" t="s">
        <v>112</v>
      </c>
      <c r="H169" s="38">
        <v>24</v>
      </c>
      <c r="I169" s="39">
        <v>10211</v>
      </c>
      <c r="J169" s="39">
        <v>11009</v>
      </c>
      <c r="K169" s="39">
        <f t="shared" si="4"/>
        <v>798</v>
      </c>
      <c r="M169" s="40">
        <v>14.583333333333334</v>
      </c>
      <c r="N169" s="40">
        <v>28.947368421052634</v>
      </c>
      <c r="O169" s="39">
        <f t="shared" si="5"/>
        <v>14.3640350877193</v>
      </c>
      <c r="Q169" s="39"/>
      <c r="S169" s="38"/>
    </row>
    <row r="170" spans="1:19">
      <c r="A170" s="18">
        <v>430170616</v>
      </c>
      <c r="B170" s="37">
        <v>430</v>
      </c>
      <c r="C170" s="19" t="s">
        <v>113</v>
      </c>
      <c r="D170" s="18">
        <v>170</v>
      </c>
      <c r="E170" s="19" t="s">
        <v>74</v>
      </c>
      <c r="F170" s="18">
        <v>616</v>
      </c>
      <c r="G170" s="19" t="s">
        <v>94</v>
      </c>
      <c r="H170" s="38">
        <v>1</v>
      </c>
      <c r="I170" s="39">
        <v>9536</v>
      </c>
      <c r="J170" s="39">
        <v>10110</v>
      </c>
      <c r="K170" s="39">
        <f t="shared" si="4"/>
        <v>574</v>
      </c>
      <c r="M170" s="40">
        <v>0</v>
      </c>
      <c r="N170" s="40">
        <v>0</v>
      </c>
      <c r="O170" s="39">
        <f t="shared" si="5"/>
        <v>0</v>
      </c>
      <c r="Q170" s="39"/>
      <c r="S170" s="38"/>
    </row>
    <row r="171" spans="1:19">
      <c r="A171" s="18">
        <v>430170620</v>
      </c>
      <c r="B171" s="37">
        <v>430</v>
      </c>
      <c r="C171" s="19" t="s">
        <v>113</v>
      </c>
      <c r="D171" s="18">
        <v>170</v>
      </c>
      <c r="E171" s="19" t="s">
        <v>74</v>
      </c>
      <c r="F171" s="18">
        <v>620</v>
      </c>
      <c r="G171" s="19" t="s">
        <v>129</v>
      </c>
      <c r="H171" s="38">
        <v>11</v>
      </c>
      <c r="I171" s="39">
        <v>9763</v>
      </c>
      <c r="J171" s="39">
        <v>9997</v>
      </c>
      <c r="K171" s="39">
        <f t="shared" si="4"/>
        <v>234</v>
      </c>
      <c r="M171" s="40">
        <v>0</v>
      </c>
      <c r="N171" s="40">
        <v>0</v>
      </c>
      <c r="O171" s="39">
        <f t="shared" si="5"/>
        <v>0</v>
      </c>
      <c r="Q171" s="39"/>
      <c r="S171" s="38"/>
    </row>
    <row r="172" spans="1:19">
      <c r="A172" s="18">
        <v>430170695</v>
      </c>
      <c r="B172" s="37">
        <v>430</v>
      </c>
      <c r="C172" s="19" t="s">
        <v>113</v>
      </c>
      <c r="D172" s="18">
        <v>170</v>
      </c>
      <c r="E172" s="19" t="s">
        <v>74</v>
      </c>
      <c r="F172" s="18">
        <v>695</v>
      </c>
      <c r="G172" s="19" t="s">
        <v>130</v>
      </c>
      <c r="H172" s="38">
        <v>1</v>
      </c>
      <c r="I172" s="39">
        <v>10140</v>
      </c>
      <c r="J172" s="39">
        <v>10110</v>
      </c>
      <c r="K172" s="39">
        <f t="shared" si="4"/>
        <v>-30</v>
      </c>
      <c r="M172" s="40">
        <v>0</v>
      </c>
      <c r="N172" s="40">
        <v>0</v>
      </c>
      <c r="O172" s="39">
        <f t="shared" si="5"/>
        <v>0</v>
      </c>
      <c r="Q172" s="39"/>
      <c r="S172" s="38"/>
    </row>
    <row r="173" spans="1:19">
      <c r="A173" s="18">
        <v>430170710</v>
      </c>
      <c r="B173" s="37">
        <v>430</v>
      </c>
      <c r="C173" s="19" t="s">
        <v>113</v>
      </c>
      <c r="D173" s="18">
        <v>170</v>
      </c>
      <c r="E173" s="19" t="s">
        <v>74</v>
      </c>
      <c r="F173" s="18">
        <v>710</v>
      </c>
      <c r="G173" s="19" t="s">
        <v>80</v>
      </c>
      <c r="H173" s="38">
        <v>5</v>
      </c>
      <c r="I173" s="39">
        <v>9778</v>
      </c>
      <c r="J173" s="39">
        <v>10153</v>
      </c>
      <c r="K173" s="39">
        <f t="shared" si="4"/>
        <v>375</v>
      </c>
      <c r="M173" s="40">
        <v>0</v>
      </c>
      <c r="N173" s="40">
        <v>10</v>
      </c>
      <c r="O173" s="39">
        <f t="shared" si="5"/>
        <v>10</v>
      </c>
      <c r="Q173" s="39"/>
      <c r="S173" s="38"/>
    </row>
    <row r="174" spans="1:19">
      <c r="A174" s="18">
        <v>430170725</v>
      </c>
      <c r="B174" s="37">
        <v>430</v>
      </c>
      <c r="C174" s="19" t="s">
        <v>113</v>
      </c>
      <c r="D174" s="18">
        <v>170</v>
      </c>
      <c r="E174" s="19" t="s">
        <v>74</v>
      </c>
      <c r="F174" s="18">
        <v>725</v>
      </c>
      <c r="G174" s="19" t="s">
        <v>131</v>
      </c>
      <c r="H174" s="38">
        <v>6</v>
      </c>
      <c r="I174" s="39">
        <v>9778</v>
      </c>
      <c r="J174" s="39">
        <v>10110</v>
      </c>
      <c r="K174" s="39">
        <f t="shared" si="4"/>
        <v>332</v>
      </c>
      <c r="M174" s="40">
        <v>0</v>
      </c>
      <c r="N174" s="40">
        <v>0</v>
      </c>
      <c r="O174" s="39">
        <f t="shared" si="5"/>
        <v>0</v>
      </c>
      <c r="Q174" s="39"/>
      <c r="S174" s="38"/>
    </row>
    <row r="175" spans="1:19">
      <c r="A175" s="18">
        <v>430170730</v>
      </c>
      <c r="B175" s="37">
        <v>430</v>
      </c>
      <c r="C175" s="19" t="s">
        <v>113</v>
      </c>
      <c r="D175" s="18">
        <v>170</v>
      </c>
      <c r="E175" s="19" t="s">
        <v>74</v>
      </c>
      <c r="F175" s="18">
        <v>730</v>
      </c>
      <c r="G175" s="19" t="s">
        <v>132</v>
      </c>
      <c r="H175" s="38">
        <v>17</v>
      </c>
      <c r="I175" s="39">
        <v>10140</v>
      </c>
      <c r="J175" s="39">
        <v>10110</v>
      </c>
      <c r="K175" s="39">
        <f t="shared" si="4"/>
        <v>-30</v>
      </c>
      <c r="M175" s="40">
        <v>0</v>
      </c>
      <c r="N175" s="40">
        <v>0</v>
      </c>
      <c r="O175" s="39">
        <f t="shared" si="5"/>
        <v>0</v>
      </c>
      <c r="Q175" s="39"/>
      <c r="S175" s="38"/>
    </row>
    <row r="176" spans="1:19">
      <c r="A176" s="18">
        <v>430170735</v>
      </c>
      <c r="B176" s="37">
        <v>430</v>
      </c>
      <c r="C176" s="19" t="s">
        <v>113</v>
      </c>
      <c r="D176" s="18">
        <v>170</v>
      </c>
      <c r="E176" s="19" t="s">
        <v>74</v>
      </c>
      <c r="F176" s="18">
        <v>735</v>
      </c>
      <c r="G176" s="19" t="s">
        <v>133</v>
      </c>
      <c r="H176" s="38">
        <v>2</v>
      </c>
      <c r="I176" s="39">
        <v>9536</v>
      </c>
      <c r="J176" s="39">
        <v>9508</v>
      </c>
      <c r="K176" s="39">
        <f t="shared" si="4"/>
        <v>-28</v>
      </c>
      <c r="M176" s="40">
        <v>0</v>
      </c>
      <c r="N176" s="40">
        <v>0</v>
      </c>
      <c r="O176" s="39">
        <f t="shared" si="5"/>
        <v>0</v>
      </c>
      <c r="Q176" s="39"/>
      <c r="S176" s="38"/>
    </row>
    <row r="177" spans="1:19">
      <c r="A177" s="18">
        <v>430170775</v>
      </c>
      <c r="B177" s="37">
        <v>430</v>
      </c>
      <c r="C177" s="19" t="s">
        <v>113</v>
      </c>
      <c r="D177" s="18">
        <v>170</v>
      </c>
      <c r="E177" s="19" t="s">
        <v>74</v>
      </c>
      <c r="F177" s="18">
        <v>775</v>
      </c>
      <c r="G177" s="19" t="s">
        <v>134</v>
      </c>
      <c r="H177" s="38">
        <v>2</v>
      </c>
      <c r="I177" s="39">
        <v>10140</v>
      </c>
      <c r="J177" s="39">
        <v>10110</v>
      </c>
      <c r="K177" s="39">
        <f t="shared" si="4"/>
        <v>-30</v>
      </c>
      <c r="M177" s="40">
        <v>0</v>
      </c>
      <c r="N177" s="40">
        <v>0</v>
      </c>
      <c r="O177" s="39">
        <f t="shared" si="5"/>
        <v>0</v>
      </c>
      <c r="Q177" s="39"/>
      <c r="S177" s="38"/>
    </row>
    <row r="178" spans="1:19">
      <c r="A178" s="18">
        <v>431149128</v>
      </c>
      <c r="B178" s="37">
        <v>431</v>
      </c>
      <c r="C178" s="19" t="s">
        <v>135</v>
      </c>
      <c r="D178" s="18">
        <v>149</v>
      </c>
      <c r="E178" s="19" t="s">
        <v>88</v>
      </c>
      <c r="F178" s="18">
        <v>128</v>
      </c>
      <c r="G178" s="19" t="s">
        <v>136</v>
      </c>
      <c r="H178" s="38">
        <v>2</v>
      </c>
      <c r="I178" s="39">
        <v>11746</v>
      </c>
      <c r="J178" s="39">
        <v>8254</v>
      </c>
      <c r="K178" s="39">
        <f t="shared" si="4"/>
        <v>-3492</v>
      </c>
      <c r="M178" s="40">
        <v>100</v>
      </c>
      <c r="N178" s="40">
        <v>0</v>
      </c>
      <c r="O178" s="39">
        <f t="shared" si="5"/>
        <v>-100</v>
      </c>
      <c r="Q178" s="39"/>
      <c r="S178" s="38"/>
    </row>
    <row r="179" spans="1:19">
      <c r="A179" s="18">
        <v>431149149</v>
      </c>
      <c r="B179" s="37">
        <v>431</v>
      </c>
      <c r="C179" s="19" t="s">
        <v>135</v>
      </c>
      <c r="D179" s="18">
        <v>149</v>
      </c>
      <c r="E179" s="19" t="s">
        <v>88</v>
      </c>
      <c r="F179" s="18">
        <v>149</v>
      </c>
      <c r="G179" s="19" t="s">
        <v>88</v>
      </c>
      <c r="H179" s="38">
        <v>271</v>
      </c>
      <c r="I179" s="39">
        <v>11630</v>
      </c>
      <c r="J179" s="39">
        <v>11593</v>
      </c>
      <c r="K179" s="39">
        <f t="shared" si="4"/>
        <v>-37</v>
      </c>
      <c r="M179" s="40">
        <v>76</v>
      </c>
      <c r="N179" s="40">
        <v>61.320754716981128</v>
      </c>
      <c r="O179" s="39">
        <f t="shared" si="5"/>
        <v>-14.679245283018872</v>
      </c>
      <c r="Q179" s="39"/>
      <c r="S179" s="38"/>
    </row>
    <row r="180" spans="1:19">
      <c r="A180" s="18">
        <v>431149181</v>
      </c>
      <c r="B180" s="37">
        <v>431</v>
      </c>
      <c r="C180" s="19" t="s">
        <v>135</v>
      </c>
      <c r="D180" s="18">
        <v>149</v>
      </c>
      <c r="E180" s="19" t="s">
        <v>88</v>
      </c>
      <c r="F180" s="18">
        <v>181</v>
      </c>
      <c r="G180" s="19" t="s">
        <v>90</v>
      </c>
      <c r="H180" s="38">
        <v>7</v>
      </c>
      <c r="I180" s="39">
        <v>11868</v>
      </c>
      <c r="J180" s="39">
        <v>9005</v>
      </c>
      <c r="K180" s="39">
        <f t="shared" si="4"/>
        <v>-2863</v>
      </c>
      <c r="M180" s="40">
        <v>75</v>
      </c>
      <c r="N180" s="40">
        <v>28.571428571428569</v>
      </c>
      <c r="O180" s="39">
        <f t="shared" si="5"/>
        <v>-46.428571428571431</v>
      </c>
      <c r="Q180" s="39"/>
      <c r="S180" s="38"/>
    </row>
    <row r="181" spans="1:19">
      <c r="A181" s="18">
        <v>432712020</v>
      </c>
      <c r="B181" s="37">
        <v>432</v>
      </c>
      <c r="C181" s="19" t="s">
        <v>137</v>
      </c>
      <c r="D181" s="18">
        <v>712</v>
      </c>
      <c r="E181" s="19" t="s">
        <v>138</v>
      </c>
      <c r="F181" s="18">
        <v>20</v>
      </c>
      <c r="G181" s="19" t="s">
        <v>139</v>
      </c>
      <c r="H181" s="38">
        <v>62</v>
      </c>
      <c r="I181" s="39">
        <v>8307</v>
      </c>
      <c r="J181" s="39">
        <v>8299</v>
      </c>
      <c r="K181" s="39">
        <f t="shared" si="4"/>
        <v>-8</v>
      </c>
      <c r="M181" s="40">
        <v>11.940298507462686</v>
      </c>
      <c r="N181" s="40">
        <v>11.111111111111111</v>
      </c>
      <c r="O181" s="39">
        <f t="shared" si="5"/>
        <v>-0.82918739635157479</v>
      </c>
      <c r="Q181" s="39"/>
      <c r="S181" s="38"/>
    </row>
    <row r="182" spans="1:19">
      <c r="A182" s="18">
        <v>432712036</v>
      </c>
      <c r="B182" s="37">
        <v>432</v>
      </c>
      <c r="C182" s="19" t="s">
        <v>137</v>
      </c>
      <c r="D182" s="18">
        <v>712</v>
      </c>
      <c r="E182" s="19" t="s">
        <v>138</v>
      </c>
      <c r="F182" s="18">
        <v>36</v>
      </c>
      <c r="G182" s="19" t="s">
        <v>140</v>
      </c>
      <c r="H182" s="38">
        <v>1</v>
      </c>
      <c r="I182" s="39" t="s">
        <v>340</v>
      </c>
      <c r="J182" s="39">
        <v>9905.2922051282058</v>
      </c>
      <c r="K182" s="39" t="str">
        <f t="shared" si="4"/>
        <v>--</v>
      </c>
      <c r="M182" s="40" t="s">
        <v>340</v>
      </c>
      <c r="N182" s="40" t="s">
        <v>340</v>
      </c>
      <c r="O182" s="39" t="str">
        <f t="shared" si="5"/>
        <v>--</v>
      </c>
      <c r="Q182" s="39"/>
      <c r="S182" s="38"/>
    </row>
    <row r="183" spans="1:19">
      <c r="A183" s="18">
        <v>432712261</v>
      </c>
      <c r="B183" s="37">
        <v>432</v>
      </c>
      <c r="C183" s="19" t="s">
        <v>137</v>
      </c>
      <c r="D183" s="18">
        <v>712</v>
      </c>
      <c r="E183" s="19" t="s">
        <v>138</v>
      </c>
      <c r="F183" s="18">
        <v>261</v>
      </c>
      <c r="G183" s="19" t="s">
        <v>141</v>
      </c>
      <c r="H183" s="38">
        <v>11</v>
      </c>
      <c r="I183" s="39">
        <v>8664</v>
      </c>
      <c r="J183" s="39">
        <v>8524</v>
      </c>
      <c r="K183" s="39">
        <f t="shared" si="4"/>
        <v>-140</v>
      </c>
      <c r="M183" s="40">
        <v>22.222222222222221</v>
      </c>
      <c r="N183" s="40">
        <v>16.666666666666664</v>
      </c>
      <c r="O183" s="39">
        <f t="shared" si="5"/>
        <v>-5.5555555555555571</v>
      </c>
      <c r="Q183" s="39"/>
      <c r="S183" s="38"/>
    </row>
    <row r="184" spans="1:19">
      <c r="A184" s="18">
        <v>432712300</v>
      </c>
      <c r="B184" s="37">
        <v>432</v>
      </c>
      <c r="C184" s="19" t="s">
        <v>137</v>
      </c>
      <c r="D184" s="18">
        <v>712</v>
      </c>
      <c r="E184" s="19" t="s">
        <v>138</v>
      </c>
      <c r="F184" s="18">
        <v>300</v>
      </c>
      <c r="G184" s="19" t="s">
        <v>142</v>
      </c>
      <c r="H184" s="38">
        <v>4</v>
      </c>
      <c r="I184" s="39">
        <v>9629</v>
      </c>
      <c r="J184" s="39">
        <v>9942</v>
      </c>
      <c r="K184" s="39">
        <f t="shared" si="4"/>
        <v>313</v>
      </c>
      <c r="M184" s="40">
        <v>50</v>
      </c>
      <c r="N184" s="40">
        <v>50</v>
      </c>
      <c r="O184" s="39">
        <f t="shared" si="5"/>
        <v>0</v>
      </c>
      <c r="Q184" s="39"/>
      <c r="S184" s="38"/>
    </row>
    <row r="185" spans="1:19">
      <c r="A185" s="18">
        <v>432712645</v>
      </c>
      <c r="B185" s="37">
        <v>432</v>
      </c>
      <c r="C185" s="19" t="s">
        <v>137</v>
      </c>
      <c r="D185" s="18">
        <v>712</v>
      </c>
      <c r="E185" s="19" t="s">
        <v>138</v>
      </c>
      <c r="F185" s="18">
        <v>645</v>
      </c>
      <c r="G185" s="19" t="s">
        <v>143</v>
      </c>
      <c r="H185" s="38">
        <v>55</v>
      </c>
      <c r="I185" s="39">
        <v>8247</v>
      </c>
      <c r="J185" s="39">
        <v>9011</v>
      </c>
      <c r="K185" s="39">
        <f t="shared" si="4"/>
        <v>764</v>
      </c>
      <c r="M185" s="40">
        <v>10.204081632653061</v>
      </c>
      <c r="N185" s="40">
        <v>28.30188679245283</v>
      </c>
      <c r="O185" s="39">
        <f t="shared" si="5"/>
        <v>18.097805159799769</v>
      </c>
      <c r="Q185" s="39"/>
      <c r="S185" s="38"/>
    </row>
    <row r="186" spans="1:19">
      <c r="A186" s="18">
        <v>432712660</v>
      </c>
      <c r="B186" s="37">
        <v>432</v>
      </c>
      <c r="C186" s="19" t="s">
        <v>137</v>
      </c>
      <c r="D186" s="18">
        <v>712</v>
      </c>
      <c r="E186" s="19" t="s">
        <v>138</v>
      </c>
      <c r="F186" s="18">
        <v>660</v>
      </c>
      <c r="G186" s="19" t="s">
        <v>144</v>
      </c>
      <c r="H186" s="38">
        <v>65</v>
      </c>
      <c r="I186" s="39">
        <v>8830</v>
      </c>
      <c r="J186" s="39">
        <v>8514</v>
      </c>
      <c r="K186" s="39">
        <f t="shared" si="4"/>
        <v>-316</v>
      </c>
      <c r="M186" s="40">
        <v>26.984126984126984</v>
      </c>
      <c r="N186" s="40">
        <v>15.625</v>
      </c>
      <c r="O186" s="39">
        <f t="shared" si="5"/>
        <v>-11.359126984126984</v>
      </c>
      <c r="Q186" s="39"/>
      <c r="S186" s="38"/>
    </row>
    <row r="187" spans="1:19">
      <c r="A187" s="18">
        <v>432712712</v>
      </c>
      <c r="B187" s="37">
        <v>432</v>
      </c>
      <c r="C187" s="19" t="s">
        <v>137</v>
      </c>
      <c r="D187" s="18">
        <v>712</v>
      </c>
      <c r="E187" s="19" t="s">
        <v>138</v>
      </c>
      <c r="F187" s="18">
        <v>712</v>
      </c>
      <c r="G187" s="19" t="s">
        <v>138</v>
      </c>
      <c r="H187" s="38">
        <v>45</v>
      </c>
      <c r="I187" s="39">
        <v>8741</v>
      </c>
      <c r="J187" s="39">
        <v>8984</v>
      </c>
      <c r="K187" s="39">
        <f t="shared" si="4"/>
        <v>243</v>
      </c>
      <c r="M187" s="40">
        <v>24.444444444444443</v>
      </c>
      <c r="N187" s="40">
        <v>27.906976744186046</v>
      </c>
      <c r="O187" s="39">
        <f t="shared" si="5"/>
        <v>3.4625322997416035</v>
      </c>
      <c r="Q187" s="39"/>
      <c r="S187" s="38"/>
    </row>
    <row r="188" spans="1:19">
      <c r="A188" s="18">
        <v>435301009</v>
      </c>
      <c r="B188" s="37">
        <v>435</v>
      </c>
      <c r="C188" s="19" t="s">
        <v>145</v>
      </c>
      <c r="D188" s="18">
        <v>301</v>
      </c>
      <c r="E188" s="19" t="s">
        <v>146</v>
      </c>
      <c r="F188" s="18">
        <v>9</v>
      </c>
      <c r="G188" s="19" t="s">
        <v>96</v>
      </c>
      <c r="H188" s="38">
        <v>2</v>
      </c>
      <c r="I188" s="39" t="s">
        <v>340</v>
      </c>
      <c r="J188" s="39">
        <v>9585</v>
      </c>
      <c r="K188" s="39" t="str">
        <f t="shared" si="4"/>
        <v>--</v>
      </c>
      <c r="M188" s="40" t="s">
        <v>340</v>
      </c>
      <c r="N188" s="40">
        <v>0</v>
      </c>
      <c r="O188" s="39" t="str">
        <f t="shared" si="5"/>
        <v>--</v>
      </c>
      <c r="Q188" s="39"/>
      <c r="S188" s="38"/>
    </row>
    <row r="189" spans="1:19">
      <c r="A189" s="18">
        <v>435301031</v>
      </c>
      <c r="B189" s="37">
        <v>435</v>
      </c>
      <c r="C189" s="19" t="s">
        <v>145</v>
      </c>
      <c r="D189" s="18">
        <v>301</v>
      </c>
      <c r="E189" s="19" t="s">
        <v>146</v>
      </c>
      <c r="F189" s="18">
        <v>31</v>
      </c>
      <c r="G189" s="19" t="s">
        <v>87</v>
      </c>
      <c r="H189" s="38">
        <v>159</v>
      </c>
      <c r="I189" s="39">
        <v>9102</v>
      </c>
      <c r="J189" s="39">
        <v>9145</v>
      </c>
      <c r="K189" s="39">
        <f t="shared" si="4"/>
        <v>43</v>
      </c>
      <c r="M189" s="40">
        <v>8.4269662921348321</v>
      </c>
      <c r="N189" s="40">
        <v>8.235294117647058</v>
      </c>
      <c r="O189" s="39">
        <f t="shared" si="5"/>
        <v>-0.19167217448777407</v>
      </c>
      <c r="Q189" s="39"/>
      <c r="S189" s="38"/>
    </row>
    <row r="190" spans="1:19">
      <c r="A190" s="18">
        <v>435301056</v>
      </c>
      <c r="B190" s="37">
        <v>435</v>
      </c>
      <c r="C190" s="19" t="s">
        <v>145</v>
      </c>
      <c r="D190" s="18">
        <v>301</v>
      </c>
      <c r="E190" s="19" t="s">
        <v>146</v>
      </c>
      <c r="F190" s="18">
        <v>56</v>
      </c>
      <c r="G190" s="19" t="s">
        <v>147</v>
      </c>
      <c r="H190" s="38">
        <v>107</v>
      </c>
      <c r="I190" s="39">
        <v>8779</v>
      </c>
      <c r="J190" s="39">
        <v>8978</v>
      </c>
      <c r="K190" s="39">
        <f t="shared" si="4"/>
        <v>199</v>
      </c>
      <c r="M190" s="40">
        <v>4.3478260869565215</v>
      </c>
      <c r="N190" s="40">
        <v>5.3571428571428568</v>
      </c>
      <c r="O190" s="39">
        <f t="shared" si="5"/>
        <v>1.0093167701863353</v>
      </c>
      <c r="Q190" s="39"/>
      <c r="S190" s="38"/>
    </row>
    <row r="191" spans="1:19">
      <c r="A191" s="18">
        <v>435301079</v>
      </c>
      <c r="B191" s="37">
        <v>435</v>
      </c>
      <c r="C191" s="19" t="s">
        <v>145</v>
      </c>
      <c r="D191" s="18">
        <v>301</v>
      </c>
      <c r="E191" s="19" t="s">
        <v>146</v>
      </c>
      <c r="F191" s="18">
        <v>79</v>
      </c>
      <c r="G191" s="19" t="s">
        <v>97</v>
      </c>
      <c r="H191" s="38">
        <v>138</v>
      </c>
      <c r="I191" s="39">
        <v>9026</v>
      </c>
      <c r="J191" s="39">
        <v>9061</v>
      </c>
      <c r="K191" s="39">
        <f t="shared" si="4"/>
        <v>35</v>
      </c>
      <c r="M191" s="40">
        <v>12.371134020618557</v>
      </c>
      <c r="N191" s="40">
        <v>10.743801652892563</v>
      </c>
      <c r="O191" s="39">
        <f t="shared" si="5"/>
        <v>-1.6273323677259945</v>
      </c>
      <c r="Q191" s="39"/>
      <c r="S191" s="38"/>
    </row>
    <row r="192" spans="1:19">
      <c r="A192" s="18">
        <v>435301125</v>
      </c>
      <c r="B192" s="37">
        <v>435</v>
      </c>
      <c r="C192" s="19" t="s">
        <v>145</v>
      </c>
      <c r="D192" s="18">
        <v>301</v>
      </c>
      <c r="E192" s="19" t="s">
        <v>146</v>
      </c>
      <c r="F192" s="18">
        <v>125</v>
      </c>
      <c r="G192" s="19" t="s">
        <v>118</v>
      </c>
      <c r="H192" s="38">
        <v>1</v>
      </c>
      <c r="I192" s="39" t="s">
        <v>340</v>
      </c>
      <c r="J192" s="39">
        <v>9585</v>
      </c>
      <c r="K192" s="39" t="str">
        <f t="shared" si="4"/>
        <v>--</v>
      </c>
      <c r="M192" s="40" t="s">
        <v>340</v>
      </c>
      <c r="N192" s="40">
        <v>0</v>
      </c>
      <c r="O192" s="39" t="str">
        <f t="shared" si="5"/>
        <v>--</v>
      </c>
      <c r="Q192" s="39"/>
      <c r="S192" s="38"/>
    </row>
    <row r="193" spans="1:19">
      <c r="A193" s="18">
        <v>435301155</v>
      </c>
      <c r="B193" s="37">
        <v>435</v>
      </c>
      <c r="C193" s="19" t="s">
        <v>145</v>
      </c>
      <c r="D193" s="18">
        <v>301</v>
      </c>
      <c r="E193" s="19" t="s">
        <v>146</v>
      </c>
      <c r="F193" s="18">
        <v>155</v>
      </c>
      <c r="G193" s="19" t="s">
        <v>23</v>
      </c>
      <c r="H193" s="38">
        <v>1</v>
      </c>
      <c r="I193" s="39">
        <v>8749</v>
      </c>
      <c r="J193" s="39">
        <v>7875</v>
      </c>
      <c r="K193" s="39">
        <f t="shared" si="4"/>
        <v>-874</v>
      </c>
      <c r="M193" s="40">
        <v>0</v>
      </c>
      <c r="N193" s="40">
        <v>0</v>
      </c>
      <c r="O193" s="39">
        <f t="shared" si="5"/>
        <v>0</v>
      </c>
      <c r="Q193" s="39"/>
      <c r="S193" s="38"/>
    </row>
    <row r="194" spans="1:19">
      <c r="A194" s="18">
        <v>435301158</v>
      </c>
      <c r="B194" s="37">
        <v>435</v>
      </c>
      <c r="C194" s="19" t="s">
        <v>145</v>
      </c>
      <c r="D194" s="18">
        <v>301</v>
      </c>
      <c r="E194" s="19" t="s">
        <v>146</v>
      </c>
      <c r="F194" s="18">
        <v>158</v>
      </c>
      <c r="G194" s="19" t="s">
        <v>121</v>
      </c>
      <c r="H194" s="38">
        <v>1</v>
      </c>
      <c r="I194" s="39" t="s">
        <v>340</v>
      </c>
      <c r="J194" s="39">
        <v>9371.3256372819851</v>
      </c>
      <c r="K194" s="39" t="str">
        <f t="shared" si="4"/>
        <v>--</v>
      </c>
      <c r="M194" s="40" t="s">
        <v>340</v>
      </c>
      <c r="N194" s="40" t="s">
        <v>340</v>
      </c>
      <c r="O194" s="39" t="str">
        <f t="shared" si="5"/>
        <v>--</v>
      </c>
      <c r="Q194" s="39"/>
      <c r="S194" s="38"/>
    </row>
    <row r="195" spans="1:19">
      <c r="A195" s="18">
        <v>435301160</v>
      </c>
      <c r="B195" s="37">
        <v>435</v>
      </c>
      <c r="C195" s="19" t="s">
        <v>145</v>
      </c>
      <c r="D195" s="18">
        <v>301</v>
      </c>
      <c r="E195" s="19" t="s">
        <v>146</v>
      </c>
      <c r="F195" s="18">
        <v>160</v>
      </c>
      <c r="G195" s="19" t="s">
        <v>148</v>
      </c>
      <c r="H195" s="38">
        <v>213</v>
      </c>
      <c r="I195" s="39">
        <v>9685</v>
      </c>
      <c r="J195" s="39">
        <v>9659</v>
      </c>
      <c r="K195" s="39">
        <f t="shared" si="4"/>
        <v>-26</v>
      </c>
      <c r="M195" s="40">
        <v>28.571428571428569</v>
      </c>
      <c r="N195" s="40">
        <v>20.812182741116754</v>
      </c>
      <c r="O195" s="39">
        <f t="shared" si="5"/>
        <v>-7.7592458303118157</v>
      </c>
      <c r="Q195" s="39"/>
      <c r="S195" s="38"/>
    </row>
    <row r="196" spans="1:19">
      <c r="A196" s="18">
        <v>435301181</v>
      </c>
      <c r="B196" s="37">
        <v>435</v>
      </c>
      <c r="C196" s="19" t="s">
        <v>145</v>
      </c>
      <c r="D196" s="18">
        <v>301</v>
      </c>
      <c r="E196" s="19" t="s">
        <v>146</v>
      </c>
      <c r="F196" s="18">
        <v>181</v>
      </c>
      <c r="G196" s="19" t="s">
        <v>90</v>
      </c>
      <c r="H196" s="38">
        <v>2</v>
      </c>
      <c r="I196" s="39">
        <v>9607</v>
      </c>
      <c r="J196" s="39">
        <v>9585</v>
      </c>
      <c r="K196" s="39">
        <f t="shared" si="4"/>
        <v>-22</v>
      </c>
      <c r="M196" s="40">
        <v>0</v>
      </c>
      <c r="N196" s="40">
        <v>0</v>
      </c>
      <c r="O196" s="39">
        <f t="shared" si="5"/>
        <v>0</v>
      </c>
      <c r="Q196" s="39"/>
      <c r="S196" s="38"/>
    </row>
    <row r="197" spans="1:19">
      <c r="A197" s="18">
        <v>435301295</v>
      </c>
      <c r="B197" s="37">
        <v>435</v>
      </c>
      <c r="C197" s="19" t="s">
        <v>145</v>
      </c>
      <c r="D197" s="18">
        <v>301</v>
      </c>
      <c r="E197" s="19" t="s">
        <v>146</v>
      </c>
      <c r="F197" s="18">
        <v>295</v>
      </c>
      <c r="G197" s="19" t="s">
        <v>149</v>
      </c>
      <c r="H197" s="38">
        <v>67</v>
      </c>
      <c r="I197" s="39">
        <v>9000</v>
      </c>
      <c r="J197" s="39">
        <v>8852</v>
      </c>
      <c r="K197" s="39">
        <f t="shared" si="4"/>
        <v>-148</v>
      </c>
      <c r="M197" s="40">
        <v>10.606060606060606</v>
      </c>
      <c r="N197" s="40">
        <v>5.4794520547945202</v>
      </c>
      <c r="O197" s="39">
        <f t="shared" si="5"/>
        <v>-5.1266085512660853</v>
      </c>
      <c r="Q197" s="39"/>
      <c r="S197" s="38"/>
    </row>
    <row r="198" spans="1:19">
      <c r="A198" s="18">
        <v>435301301</v>
      </c>
      <c r="B198" s="37">
        <v>435</v>
      </c>
      <c r="C198" s="19" t="s">
        <v>145</v>
      </c>
      <c r="D198" s="18">
        <v>301</v>
      </c>
      <c r="E198" s="19" t="s">
        <v>146</v>
      </c>
      <c r="F198" s="18">
        <v>301</v>
      </c>
      <c r="G198" s="19" t="s">
        <v>146</v>
      </c>
      <c r="H198" s="38">
        <v>77</v>
      </c>
      <c r="I198" s="39">
        <v>9466</v>
      </c>
      <c r="J198" s="39">
        <v>9638</v>
      </c>
      <c r="K198" s="39">
        <f t="shared" si="4"/>
        <v>172</v>
      </c>
      <c r="M198" s="40">
        <v>17.977528089887642</v>
      </c>
      <c r="N198" s="40">
        <v>16.867469879518072</v>
      </c>
      <c r="O198" s="39">
        <f t="shared" si="5"/>
        <v>-1.1100582103695693</v>
      </c>
      <c r="Q198" s="39"/>
      <c r="S198" s="38"/>
    </row>
    <row r="199" spans="1:19">
      <c r="A199" s="18">
        <v>435301326</v>
      </c>
      <c r="B199" s="37">
        <v>435</v>
      </c>
      <c r="C199" s="19" t="s">
        <v>145</v>
      </c>
      <c r="D199" s="18">
        <v>301</v>
      </c>
      <c r="E199" s="19" t="s">
        <v>146</v>
      </c>
      <c r="F199" s="18">
        <v>326</v>
      </c>
      <c r="G199" s="19" t="s">
        <v>128</v>
      </c>
      <c r="H199" s="38">
        <v>5</v>
      </c>
      <c r="I199" s="39">
        <v>9178</v>
      </c>
      <c r="J199" s="39">
        <v>10159</v>
      </c>
      <c r="K199" s="39">
        <f t="shared" si="4"/>
        <v>981</v>
      </c>
      <c r="M199" s="40">
        <v>0</v>
      </c>
      <c r="N199" s="40">
        <v>20</v>
      </c>
      <c r="O199" s="39">
        <f t="shared" si="5"/>
        <v>20</v>
      </c>
      <c r="Q199" s="39"/>
      <c r="S199" s="38"/>
    </row>
    <row r="200" spans="1:19">
      <c r="A200" s="18">
        <v>435301600</v>
      </c>
      <c r="B200" s="37">
        <v>435</v>
      </c>
      <c r="C200" s="19" t="s">
        <v>145</v>
      </c>
      <c r="D200" s="18">
        <v>301</v>
      </c>
      <c r="E200" s="19" t="s">
        <v>146</v>
      </c>
      <c r="F200" s="18">
        <v>600</v>
      </c>
      <c r="G200" s="19" t="s">
        <v>150</v>
      </c>
      <c r="H200" s="38">
        <v>2</v>
      </c>
      <c r="I200" s="39">
        <v>9607</v>
      </c>
      <c r="J200" s="39">
        <v>8730</v>
      </c>
      <c r="K200" s="39">
        <f t="shared" si="4"/>
        <v>-877</v>
      </c>
      <c r="M200" s="40">
        <v>0</v>
      </c>
      <c r="N200" s="40">
        <v>0</v>
      </c>
      <c r="O200" s="39">
        <f t="shared" si="5"/>
        <v>0</v>
      </c>
      <c r="Q200" s="39"/>
      <c r="S200" s="38"/>
    </row>
    <row r="201" spans="1:19">
      <c r="A201" s="18">
        <v>435301673</v>
      </c>
      <c r="B201" s="37">
        <v>435</v>
      </c>
      <c r="C201" s="19" t="s">
        <v>145</v>
      </c>
      <c r="D201" s="18">
        <v>301</v>
      </c>
      <c r="E201" s="19" t="s">
        <v>146</v>
      </c>
      <c r="F201" s="18">
        <v>673</v>
      </c>
      <c r="G201" s="19" t="s">
        <v>151</v>
      </c>
      <c r="H201" s="38">
        <v>18</v>
      </c>
      <c r="I201" s="39">
        <v>8670</v>
      </c>
      <c r="J201" s="39">
        <v>9140</v>
      </c>
      <c r="K201" s="39">
        <f t="shared" si="4"/>
        <v>470</v>
      </c>
      <c r="M201" s="40">
        <v>0</v>
      </c>
      <c r="N201" s="40">
        <v>11.76470588235294</v>
      </c>
      <c r="O201" s="39">
        <f t="shared" si="5"/>
        <v>11.76470588235294</v>
      </c>
      <c r="Q201" s="39"/>
      <c r="S201" s="38"/>
    </row>
    <row r="202" spans="1:19">
      <c r="A202" s="18">
        <v>435301735</v>
      </c>
      <c r="B202" s="37">
        <v>435</v>
      </c>
      <c r="C202" s="19" t="s">
        <v>145</v>
      </c>
      <c r="D202" s="18">
        <v>301</v>
      </c>
      <c r="E202" s="19" t="s">
        <v>146</v>
      </c>
      <c r="F202" s="18">
        <v>735</v>
      </c>
      <c r="G202" s="19" t="s">
        <v>133</v>
      </c>
      <c r="H202" s="38">
        <v>7</v>
      </c>
      <c r="I202" s="39">
        <v>9607</v>
      </c>
      <c r="J202" s="39">
        <v>9585</v>
      </c>
      <c r="K202" s="39">
        <f t="shared" si="4"/>
        <v>-22</v>
      </c>
      <c r="M202" s="40">
        <v>0</v>
      </c>
      <c r="N202" s="40">
        <v>0</v>
      </c>
      <c r="O202" s="39">
        <f t="shared" si="5"/>
        <v>0</v>
      </c>
      <c r="Q202" s="39"/>
      <c r="S202" s="38"/>
    </row>
    <row r="203" spans="1:19">
      <c r="A203" s="18">
        <v>436049001</v>
      </c>
      <c r="B203" s="37">
        <v>436</v>
      </c>
      <c r="C203" s="19" t="s">
        <v>152</v>
      </c>
      <c r="D203" s="18">
        <v>49</v>
      </c>
      <c r="E203" s="19" t="s">
        <v>83</v>
      </c>
      <c r="F203" s="18">
        <v>1</v>
      </c>
      <c r="G203" s="19" t="s">
        <v>66</v>
      </c>
      <c r="H203" s="38">
        <v>2</v>
      </c>
      <c r="I203" s="39">
        <v>9396</v>
      </c>
      <c r="J203" s="39">
        <v>9412</v>
      </c>
      <c r="K203" s="39">
        <f t="shared" ref="K203:K266" si="6">IF(I203="--","--",J203-I203)</f>
        <v>16</v>
      </c>
      <c r="M203" s="40">
        <v>0</v>
      </c>
      <c r="N203" s="40">
        <v>0</v>
      </c>
      <c r="O203" s="39">
        <f t="shared" ref="O203:O266" si="7">IF(M203="--","--",N203-M203)</f>
        <v>0</v>
      </c>
      <c r="Q203" s="39"/>
      <c r="S203" s="38"/>
    </row>
    <row r="204" spans="1:19">
      <c r="A204" s="18">
        <v>436049010</v>
      </c>
      <c r="B204" s="37">
        <v>436</v>
      </c>
      <c r="C204" s="19" t="s">
        <v>152</v>
      </c>
      <c r="D204" s="18">
        <v>49</v>
      </c>
      <c r="E204" s="19" t="s">
        <v>83</v>
      </c>
      <c r="F204" s="18">
        <v>10</v>
      </c>
      <c r="G204" s="19" t="s">
        <v>84</v>
      </c>
      <c r="H204" s="38">
        <v>6</v>
      </c>
      <c r="I204" s="39">
        <v>10344</v>
      </c>
      <c r="J204" s="39">
        <v>10029</v>
      </c>
      <c r="K204" s="39">
        <f t="shared" si="6"/>
        <v>-315</v>
      </c>
      <c r="M204" s="40">
        <v>40</v>
      </c>
      <c r="N204" s="40">
        <v>25</v>
      </c>
      <c r="O204" s="39">
        <f t="shared" si="7"/>
        <v>-15</v>
      </c>
      <c r="Q204" s="39"/>
      <c r="S204" s="38"/>
    </row>
    <row r="205" spans="1:19">
      <c r="A205" s="18">
        <v>436049035</v>
      </c>
      <c r="B205" s="37">
        <v>436</v>
      </c>
      <c r="C205" s="19" t="s">
        <v>152</v>
      </c>
      <c r="D205" s="18">
        <v>49</v>
      </c>
      <c r="E205" s="19" t="s">
        <v>83</v>
      </c>
      <c r="F205" s="18">
        <v>35</v>
      </c>
      <c r="G205" s="19" t="s">
        <v>19</v>
      </c>
      <c r="H205" s="38">
        <v>108</v>
      </c>
      <c r="I205" s="39">
        <v>11467</v>
      </c>
      <c r="J205" s="39">
        <v>11843</v>
      </c>
      <c r="K205" s="39">
        <f t="shared" si="6"/>
        <v>376</v>
      </c>
      <c r="M205" s="40">
        <v>49.685534591194966</v>
      </c>
      <c r="N205" s="40">
        <v>42.95774647887324</v>
      </c>
      <c r="O205" s="39">
        <f t="shared" si="7"/>
        <v>-6.7277881123217256</v>
      </c>
      <c r="Q205" s="39"/>
      <c r="S205" s="38"/>
    </row>
    <row r="206" spans="1:19">
      <c r="A206" s="18">
        <v>436049044</v>
      </c>
      <c r="B206" s="37">
        <v>436</v>
      </c>
      <c r="C206" s="19" t="s">
        <v>152</v>
      </c>
      <c r="D206" s="18">
        <v>49</v>
      </c>
      <c r="E206" s="19" t="s">
        <v>83</v>
      </c>
      <c r="F206" s="18">
        <v>44</v>
      </c>
      <c r="G206" s="19" t="s">
        <v>20</v>
      </c>
      <c r="H206" s="38">
        <v>2</v>
      </c>
      <c r="I206" s="39">
        <v>12592</v>
      </c>
      <c r="J206" s="39">
        <v>10336</v>
      </c>
      <c r="K206" s="39">
        <f t="shared" si="6"/>
        <v>-2256</v>
      </c>
      <c r="M206" s="40">
        <v>75</v>
      </c>
      <c r="N206" s="40">
        <v>0</v>
      </c>
      <c r="O206" s="39">
        <f t="shared" si="7"/>
        <v>-75</v>
      </c>
      <c r="Q206" s="39"/>
      <c r="S206" s="38"/>
    </row>
    <row r="207" spans="1:19">
      <c r="A207" s="18">
        <v>436049046</v>
      </c>
      <c r="B207" s="37">
        <v>436</v>
      </c>
      <c r="C207" s="19" t="s">
        <v>152</v>
      </c>
      <c r="D207" s="18">
        <v>49</v>
      </c>
      <c r="E207" s="19" t="s">
        <v>83</v>
      </c>
      <c r="F207" s="18">
        <v>46</v>
      </c>
      <c r="G207" s="19" t="s">
        <v>101</v>
      </c>
      <c r="H207" s="38">
        <v>1</v>
      </c>
      <c r="I207" s="39" t="s">
        <v>340</v>
      </c>
      <c r="J207" s="39">
        <v>8488</v>
      </c>
      <c r="K207" s="39" t="str">
        <f t="shared" si="6"/>
        <v>--</v>
      </c>
      <c r="M207" s="40" t="s">
        <v>340</v>
      </c>
      <c r="N207" s="40">
        <v>0</v>
      </c>
      <c r="O207" s="39" t="str">
        <f t="shared" si="7"/>
        <v>--</v>
      </c>
      <c r="Q207" s="39"/>
      <c r="S207" s="38"/>
    </row>
    <row r="208" spans="1:19">
      <c r="A208" s="18">
        <v>436049049</v>
      </c>
      <c r="B208" s="37">
        <v>436</v>
      </c>
      <c r="C208" s="19" t="s">
        <v>152</v>
      </c>
      <c r="D208" s="18">
        <v>49</v>
      </c>
      <c r="E208" s="19" t="s">
        <v>83</v>
      </c>
      <c r="F208" s="18">
        <v>49</v>
      </c>
      <c r="G208" s="19" t="s">
        <v>83</v>
      </c>
      <c r="H208" s="38">
        <v>154</v>
      </c>
      <c r="I208" s="39">
        <v>11214</v>
      </c>
      <c r="J208" s="39">
        <v>11814</v>
      </c>
      <c r="K208" s="39">
        <f t="shared" si="6"/>
        <v>600</v>
      </c>
      <c r="M208" s="40">
        <v>54.285714285714285</v>
      </c>
      <c r="N208" s="40">
        <v>52.941176470588239</v>
      </c>
      <c r="O208" s="39">
        <f t="shared" si="7"/>
        <v>-1.3445378151260456</v>
      </c>
      <c r="Q208" s="39"/>
      <c r="S208" s="38"/>
    </row>
    <row r="209" spans="1:19">
      <c r="A209" s="18">
        <v>436049057</v>
      </c>
      <c r="B209" s="37">
        <v>436</v>
      </c>
      <c r="C209" s="19" t="s">
        <v>152</v>
      </c>
      <c r="D209" s="18">
        <v>49</v>
      </c>
      <c r="E209" s="19" t="s">
        <v>83</v>
      </c>
      <c r="F209" s="18">
        <v>57</v>
      </c>
      <c r="G209" s="19" t="s">
        <v>21</v>
      </c>
      <c r="H209" s="38">
        <v>6</v>
      </c>
      <c r="I209" s="39">
        <v>11460</v>
      </c>
      <c r="J209" s="39">
        <v>11755</v>
      </c>
      <c r="K209" s="39">
        <f t="shared" si="6"/>
        <v>295</v>
      </c>
      <c r="M209" s="40">
        <v>50</v>
      </c>
      <c r="N209" s="40">
        <v>37.5</v>
      </c>
      <c r="O209" s="39">
        <f t="shared" si="7"/>
        <v>-12.5</v>
      </c>
      <c r="Q209" s="39"/>
      <c r="S209" s="38"/>
    </row>
    <row r="210" spans="1:19">
      <c r="A210" s="18">
        <v>436049093</v>
      </c>
      <c r="B210" s="37">
        <v>436</v>
      </c>
      <c r="C210" s="19" t="s">
        <v>152</v>
      </c>
      <c r="D210" s="18">
        <v>49</v>
      </c>
      <c r="E210" s="19" t="s">
        <v>83</v>
      </c>
      <c r="F210" s="18">
        <v>93</v>
      </c>
      <c r="G210" s="19" t="s">
        <v>22</v>
      </c>
      <c r="H210" s="38">
        <v>11</v>
      </c>
      <c r="I210" s="39">
        <v>10147</v>
      </c>
      <c r="J210" s="39">
        <v>10263</v>
      </c>
      <c r="K210" s="39">
        <f t="shared" si="6"/>
        <v>116</v>
      </c>
      <c r="M210" s="40">
        <v>20</v>
      </c>
      <c r="N210" s="40">
        <v>33.333333333333329</v>
      </c>
      <c r="O210" s="39">
        <f t="shared" si="7"/>
        <v>13.333333333333329</v>
      </c>
      <c r="Q210" s="39"/>
      <c r="S210" s="38"/>
    </row>
    <row r="211" spans="1:19">
      <c r="A211" s="18">
        <v>436049133</v>
      </c>
      <c r="B211" s="37">
        <v>436</v>
      </c>
      <c r="C211" s="19" t="s">
        <v>152</v>
      </c>
      <c r="D211" s="18">
        <v>49</v>
      </c>
      <c r="E211" s="19" t="s">
        <v>83</v>
      </c>
      <c r="F211" s="18">
        <v>133</v>
      </c>
      <c r="G211" s="19" t="s">
        <v>68</v>
      </c>
      <c r="H211" s="38">
        <v>1</v>
      </c>
      <c r="I211" s="39">
        <v>8473</v>
      </c>
      <c r="J211" s="39">
        <v>8488</v>
      </c>
      <c r="K211" s="39">
        <f t="shared" si="6"/>
        <v>15</v>
      </c>
      <c r="M211" s="40">
        <v>0</v>
      </c>
      <c r="N211" s="40">
        <v>0</v>
      </c>
      <c r="O211" s="39">
        <f t="shared" si="7"/>
        <v>0</v>
      </c>
      <c r="Q211" s="39"/>
      <c r="S211" s="38"/>
    </row>
    <row r="212" spans="1:19">
      <c r="A212" s="18">
        <v>436049149</v>
      </c>
      <c r="B212" s="37">
        <v>436</v>
      </c>
      <c r="C212" s="19" t="s">
        <v>152</v>
      </c>
      <c r="D212" s="18">
        <v>49</v>
      </c>
      <c r="E212" s="19" t="s">
        <v>83</v>
      </c>
      <c r="F212" s="18">
        <v>149</v>
      </c>
      <c r="G212" s="19" t="s">
        <v>88</v>
      </c>
      <c r="H212" s="38">
        <v>2</v>
      </c>
      <c r="I212" s="39">
        <v>10318</v>
      </c>
      <c r="J212" s="39">
        <v>9720</v>
      </c>
      <c r="K212" s="39">
        <f t="shared" si="6"/>
        <v>-598</v>
      </c>
      <c r="M212" s="40">
        <v>0</v>
      </c>
      <c r="N212" s="40">
        <v>0</v>
      </c>
      <c r="O212" s="39">
        <f t="shared" si="7"/>
        <v>0</v>
      </c>
      <c r="Q212" s="39"/>
      <c r="S212" s="38"/>
    </row>
    <row r="213" spans="1:19">
      <c r="A213" s="18">
        <v>436049165</v>
      </c>
      <c r="B213" s="37">
        <v>436</v>
      </c>
      <c r="C213" s="19" t="s">
        <v>152</v>
      </c>
      <c r="D213" s="18">
        <v>49</v>
      </c>
      <c r="E213" s="19" t="s">
        <v>83</v>
      </c>
      <c r="F213" s="18">
        <v>165</v>
      </c>
      <c r="G213" s="19" t="s">
        <v>25</v>
      </c>
      <c r="H213" s="38">
        <v>19</v>
      </c>
      <c r="I213" s="39">
        <v>11133</v>
      </c>
      <c r="J213" s="39">
        <v>10885</v>
      </c>
      <c r="K213" s="39">
        <f t="shared" si="6"/>
        <v>-248</v>
      </c>
      <c r="M213" s="40">
        <v>57.894736842105267</v>
      </c>
      <c r="N213" s="40">
        <v>38.095238095238095</v>
      </c>
      <c r="O213" s="39">
        <f t="shared" si="7"/>
        <v>-19.799498746867172</v>
      </c>
      <c r="Q213" s="39"/>
      <c r="S213" s="38"/>
    </row>
    <row r="214" spans="1:19">
      <c r="A214" s="18">
        <v>436049176</v>
      </c>
      <c r="B214" s="37">
        <v>436</v>
      </c>
      <c r="C214" s="19" t="s">
        <v>152</v>
      </c>
      <c r="D214" s="18">
        <v>49</v>
      </c>
      <c r="E214" s="19" t="s">
        <v>83</v>
      </c>
      <c r="F214" s="18">
        <v>176</v>
      </c>
      <c r="G214" s="19" t="s">
        <v>89</v>
      </c>
      <c r="H214" s="38">
        <v>15</v>
      </c>
      <c r="I214" s="39">
        <v>10948</v>
      </c>
      <c r="J214" s="39">
        <v>11383</v>
      </c>
      <c r="K214" s="39">
        <f t="shared" si="6"/>
        <v>435</v>
      </c>
      <c r="M214" s="40">
        <v>43.75</v>
      </c>
      <c r="N214" s="40">
        <v>39.130434782608695</v>
      </c>
      <c r="O214" s="39">
        <f t="shared" si="7"/>
        <v>-4.6195652173913047</v>
      </c>
      <c r="Q214" s="39"/>
      <c r="S214" s="38"/>
    </row>
    <row r="215" spans="1:19">
      <c r="A215" s="18">
        <v>436049199</v>
      </c>
      <c r="B215" s="37">
        <v>436</v>
      </c>
      <c r="C215" s="19" t="s">
        <v>152</v>
      </c>
      <c r="D215" s="18">
        <v>49</v>
      </c>
      <c r="E215" s="19" t="s">
        <v>83</v>
      </c>
      <c r="F215" s="18">
        <v>199</v>
      </c>
      <c r="G215" s="19" t="s">
        <v>153</v>
      </c>
      <c r="H215" s="38">
        <v>1</v>
      </c>
      <c r="I215" s="39" t="s">
        <v>340</v>
      </c>
      <c r="J215" s="39">
        <v>9652.295432282388</v>
      </c>
      <c r="K215" s="39" t="str">
        <f t="shared" si="6"/>
        <v>--</v>
      </c>
      <c r="M215" s="40" t="s">
        <v>340</v>
      </c>
      <c r="N215" s="40" t="s">
        <v>340</v>
      </c>
      <c r="O215" s="39" t="str">
        <f t="shared" si="7"/>
        <v>--</v>
      </c>
      <c r="Q215" s="39"/>
      <c r="S215" s="38"/>
    </row>
    <row r="216" spans="1:19">
      <c r="A216" s="18">
        <v>436049229</v>
      </c>
      <c r="B216" s="37">
        <v>436</v>
      </c>
      <c r="C216" s="19" t="s">
        <v>152</v>
      </c>
      <c r="D216" s="18">
        <v>49</v>
      </c>
      <c r="E216" s="19" t="s">
        <v>83</v>
      </c>
      <c r="F216" s="18">
        <v>229</v>
      </c>
      <c r="G216" s="19" t="s">
        <v>109</v>
      </c>
      <c r="H216" s="38">
        <v>1</v>
      </c>
      <c r="I216" s="39" t="s">
        <v>340</v>
      </c>
      <c r="J216" s="39">
        <v>10336</v>
      </c>
      <c r="K216" s="39" t="str">
        <f t="shared" si="6"/>
        <v>--</v>
      </c>
      <c r="M216" s="40" t="s">
        <v>340</v>
      </c>
      <c r="N216" s="40">
        <v>0</v>
      </c>
      <c r="O216" s="39" t="str">
        <f t="shared" si="7"/>
        <v>--</v>
      </c>
      <c r="Q216" s="39"/>
      <c r="S216" s="38"/>
    </row>
    <row r="217" spans="1:19">
      <c r="A217" s="18">
        <v>436049244</v>
      </c>
      <c r="B217" s="37">
        <v>436</v>
      </c>
      <c r="C217" s="19" t="s">
        <v>152</v>
      </c>
      <c r="D217" s="18">
        <v>49</v>
      </c>
      <c r="E217" s="19" t="s">
        <v>83</v>
      </c>
      <c r="F217" s="18">
        <v>244</v>
      </c>
      <c r="G217" s="19" t="s">
        <v>35</v>
      </c>
      <c r="H217" s="38">
        <v>9</v>
      </c>
      <c r="I217" s="39">
        <v>10919</v>
      </c>
      <c r="J217" s="39">
        <v>10841</v>
      </c>
      <c r="K217" s="39">
        <f t="shared" si="6"/>
        <v>-78</v>
      </c>
      <c r="M217" s="40">
        <v>33.333333333333329</v>
      </c>
      <c r="N217" s="40">
        <v>27.27272727272727</v>
      </c>
      <c r="O217" s="39">
        <f t="shared" si="7"/>
        <v>-6.0606060606060588</v>
      </c>
      <c r="Q217" s="39"/>
      <c r="S217" s="38"/>
    </row>
    <row r="218" spans="1:19">
      <c r="A218" s="18">
        <v>436049248</v>
      </c>
      <c r="B218" s="37">
        <v>436</v>
      </c>
      <c r="C218" s="19" t="s">
        <v>152</v>
      </c>
      <c r="D218" s="18">
        <v>49</v>
      </c>
      <c r="E218" s="19" t="s">
        <v>83</v>
      </c>
      <c r="F218" s="18">
        <v>248</v>
      </c>
      <c r="G218" s="19" t="s">
        <v>26</v>
      </c>
      <c r="H218" s="38">
        <v>6</v>
      </c>
      <c r="I218" s="39">
        <v>10589</v>
      </c>
      <c r="J218" s="39">
        <v>10405</v>
      </c>
      <c r="K218" s="39">
        <f t="shared" si="6"/>
        <v>-184</v>
      </c>
      <c r="M218" s="40">
        <v>33.333333333333329</v>
      </c>
      <c r="N218" s="40">
        <v>14.285714285714285</v>
      </c>
      <c r="O218" s="39">
        <f t="shared" si="7"/>
        <v>-19.047619047619044</v>
      </c>
      <c r="Q218" s="39"/>
      <c r="S218" s="38"/>
    </row>
    <row r="219" spans="1:19">
      <c r="A219" s="18">
        <v>436049258</v>
      </c>
      <c r="B219" s="37">
        <v>436</v>
      </c>
      <c r="C219" s="19" t="s">
        <v>152</v>
      </c>
      <c r="D219" s="18">
        <v>49</v>
      </c>
      <c r="E219" s="19" t="s">
        <v>83</v>
      </c>
      <c r="F219" s="18">
        <v>258</v>
      </c>
      <c r="G219" s="19" t="s">
        <v>110</v>
      </c>
      <c r="H219" s="38">
        <v>1</v>
      </c>
      <c r="I219" s="39">
        <v>10318</v>
      </c>
      <c r="J219" s="39">
        <v>10336</v>
      </c>
      <c r="K219" s="39">
        <f t="shared" si="6"/>
        <v>18</v>
      </c>
      <c r="M219" s="40">
        <v>0</v>
      </c>
      <c r="N219" s="40">
        <v>0</v>
      </c>
      <c r="O219" s="39">
        <f t="shared" si="7"/>
        <v>0</v>
      </c>
      <c r="Q219" s="39"/>
      <c r="S219" s="38"/>
    </row>
    <row r="220" spans="1:19">
      <c r="A220" s="18">
        <v>436049262</v>
      </c>
      <c r="B220" s="37">
        <v>436</v>
      </c>
      <c r="C220" s="19" t="s">
        <v>152</v>
      </c>
      <c r="D220" s="18">
        <v>49</v>
      </c>
      <c r="E220" s="19" t="s">
        <v>83</v>
      </c>
      <c r="F220" s="18">
        <v>262</v>
      </c>
      <c r="G220" s="19" t="s">
        <v>27</v>
      </c>
      <c r="H220" s="38">
        <v>2</v>
      </c>
      <c r="I220" s="39">
        <v>10318</v>
      </c>
      <c r="J220" s="39">
        <v>11656</v>
      </c>
      <c r="K220" s="39">
        <f t="shared" si="6"/>
        <v>1338</v>
      </c>
      <c r="M220" s="40">
        <v>0</v>
      </c>
      <c r="N220" s="40">
        <v>50</v>
      </c>
      <c r="O220" s="39">
        <f t="shared" si="7"/>
        <v>50</v>
      </c>
      <c r="Q220" s="39"/>
      <c r="S220" s="38"/>
    </row>
    <row r="221" spans="1:19">
      <c r="A221" s="18">
        <v>436049274</v>
      </c>
      <c r="B221" s="37">
        <v>436</v>
      </c>
      <c r="C221" s="19" t="s">
        <v>152</v>
      </c>
      <c r="D221" s="18">
        <v>49</v>
      </c>
      <c r="E221" s="19" t="s">
        <v>83</v>
      </c>
      <c r="F221" s="18">
        <v>274</v>
      </c>
      <c r="G221" s="19" t="s">
        <v>69</v>
      </c>
      <c r="H221" s="38">
        <v>5</v>
      </c>
      <c r="I221" s="39">
        <v>9396</v>
      </c>
      <c r="J221" s="39">
        <v>9588</v>
      </c>
      <c r="K221" s="39">
        <f t="shared" si="6"/>
        <v>192</v>
      </c>
      <c r="M221" s="40">
        <v>0</v>
      </c>
      <c r="N221" s="40">
        <v>0</v>
      </c>
      <c r="O221" s="39">
        <f t="shared" si="7"/>
        <v>0</v>
      </c>
      <c r="Q221" s="39"/>
      <c r="S221" s="38"/>
    </row>
    <row r="222" spans="1:19">
      <c r="A222" s="18">
        <v>436049284</v>
      </c>
      <c r="B222" s="37">
        <v>436</v>
      </c>
      <c r="C222" s="19" t="s">
        <v>152</v>
      </c>
      <c r="D222" s="18">
        <v>49</v>
      </c>
      <c r="E222" s="19" t="s">
        <v>83</v>
      </c>
      <c r="F222" s="18">
        <v>284</v>
      </c>
      <c r="G222" s="19" t="s">
        <v>154</v>
      </c>
      <c r="H222" s="38">
        <v>2</v>
      </c>
      <c r="I222" s="39">
        <v>9396</v>
      </c>
      <c r="J222" s="39">
        <v>10336</v>
      </c>
      <c r="K222" s="39">
        <f t="shared" si="6"/>
        <v>940</v>
      </c>
      <c r="M222" s="40">
        <v>0</v>
      </c>
      <c r="N222" s="40">
        <v>0</v>
      </c>
      <c r="O222" s="39">
        <f t="shared" si="7"/>
        <v>0</v>
      </c>
      <c r="Q222" s="39"/>
      <c r="S222" s="38"/>
    </row>
    <row r="223" spans="1:19">
      <c r="A223" s="18">
        <v>436049285</v>
      </c>
      <c r="B223" s="37">
        <v>436</v>
      </c>
      <c r="C223" s="19" t="s">
        <v>152</v>
      </c>
      <c r="D223" s="18">
        <v>49</v>
      </c>
      <c r="E223" s="19" t="s">
        <v>83</v>
      </c>
      <c r="F223" s="18">
        <v>285</v>
      </c>
      <c r="G223" s="19" t="s">
        <v>36</v>
      </c>
      <c r="H223" s="38">
        <v>1</v>
      </c>
      <c r="I223" s="39">
        <v>10318</v>
      </c>
      <c r="J223" s="39">
        <v>10336</v>
      </c>
      <c r="K223" s="39">
        <f t="shared" si="6"/>
        <v>18</v>
      </c>
      <c r="M223" s="40">
        <v>0</v>
      </c>
      <c r="N223" s="40">
        <v>0</v>
      </c>
      <c r="O223" s="39">
        <f t="shared" si="7"/>
        <v>0</v>
      </c>
      <c r="Q223" s="39"/>
      <c r="S223" s="38"/>
    </row>
    <row r="224" spans="1:19">
      <c r="A224" s="18">
        <v>436049308</v>
      </c>
      <c r="B224" s="37">
        <v>436</v>
      </c>
      <c r="C224" s="19" t="s">
        <v>152</v>
      </c>
      <c r="D224" s="18">
        <v>49</v>
      </c>
      <c r="E224" s="19" t="s">
        <v>83</v>
      </c>
      <c r="F224" s="18">
        <v>308</v>
      </c>
      <c r="G224" s="19" t="s">
        <v>28</v>
      </c>
      <c r="H224" s="38">
        <v>4</v>
      </c>
      <c r="I224" s="39">
        <v>10340</v>
      </c>
      <c r="J224" s="39">
        <v>9412</v>
      </c>
      <c r="K224" s="39">
        <f t="shared" si="6"/>
        <v>-928</v>
      </c>
      <c r="M224" s="40">
        <v>33.333333333333329</v>
      </c>
      <c r="N224" s="40">
        <v>0</v>
      </c>
      <c r="O224" s="39">
        <f t="shared" si="7"/>
        <v>-33.333333333333329</v>
      </c>
      <c r="Q224" s="39"/>
      <c r="S224" s="38"/>
    </row>
    <row r="225" spans="1:19">
      <c r="A225" s="18">
        <v>436049346</v>
      </c>
      <c r="B225" s="37">
        <v>436</v>
      </c>
      <c r="C225" s="19" t="s">
        <v>152</v>
      </c>
      <c r="D225" s="18">
        <v>49</v>
      </c>
      <c r="E225" s="19" t="s">
        <v>83</v>
      </c>
      <c r="F225" s="18">
        <v>346</v>
      </c>
      <c r="G225" s="19" t="s">
        <v>29</v>
      </c>
      <c r="H225" s="38">
        <v>1</v>
      </c>
      <c r="I225" s="39">
        <v>10318</v>
      </c>
      <c r="J225" s="39">
        <v>10336</v>
      </c>
      <c r="K225" s="39">
        <f t="shared" si="6"/>
        <v>18</v>
      </c>
      <c r="M225" s="40">
        <v>0</v>
      </c>
      <c r="N225" s="40">
        <v>0</v>
      </c>
      <c r="O225" s="39">
        <f t="shared" si="7"/>
        <v>0</v>
      </c>
      <c r="Q225" s="39"/>
      <c r="S225" s="38"/>
    </row>
    <row r="226" spans="1:19">
      <c r="A226" s="18">
        <v>437035035</v>
      </c>
      <c r="B226" s="37">
        <v>437</v>
      </c>
      <c r="C226" s="19" t="s">
        <v>155</v>
      </c>
      <c r="D226" s="18">
        <v>35</v>
      </c>
      <c r="E226" s="19" t="s">
        <v>19</v>
      </c>
      <c r="F226" s="18">
        <v>35</v>
      </c>
      <c r="G226" s="19" t="s">
        <v>19</v>
      </c>
      <c r="H226" s="38">
        <v>276</v>
      </c>
      <c r="I226" s="39">
        <v>12743</v>
      </c>
      <c r="J226" s="39">
        <v>12937</v>
      </c>
      <c r="K226" s="39">
        <f t="shared" si="6"/>
        <v>194</v>
      </c>
      <c r="M226" s="40">
        <v>84.098939929328623</v>
      </c>
      <c r="N226" s="40">
        <v>60.071942446043167</v>
      </c>
      <c r="O226" s="39">
        <f t="shared" si="7"/>
        <v>-24.026997483285456</v>
      </c>
      <c r="Q226" s="39"/>
      <c r="S226" s="38"/>
    </row>
    <row r="227" spans="1:19">
      <c r="A227" s="18">
        <v>437035044</v>
      </c>
      <c r="B227" s="37">
        <v>437</v>
      </c>
      <c r="C227" s="19" t="s">
        <v>155</v>
      </c>
      <c r="D227" s="18">
        <v>35</v>
      </c>
      <c r="E227" s="19" t="s">
        <v>19</v>
      </c>
      <c r="F227" s="18">
        <v>44</v>
      </c>
      <c r="G227" s="19" t="s">
        <v>20</v>
      </c>
      <c r="H227" s="38">
        <v>1</v>
      </c>
      <c r="I227" s="39" t="s">
        <v>340</v>
      </c>
      <c r="J227" s="39">
        <v>11482.020734977934</v>
      </c>
      <c r="K227" s="39" t="str">
        <f t="shared" si="6"/>
        <v>--</v>
      </c>
      <c r="M227" s="40" t="s">
        <v>340</v>
      </c>
      <c r="N227" s="40" t="s">
        <v>340</v>
      </c>
      <c r="O227" s="39" t="str">
        <f t="shared" si="7"/>
        <v>--</v>
      </c>
      <c r="Q227" s="39"/>
      <c r="S227" s="38"/>
    </row>
    <row r="228" spans="1:19">
      <c r="A228" s="18">
        <v>437035100</v>
      </c>
      <c r="B228" s="37">
        <v>437</v>
      </c>
      <c r="C228" s="19" t="s">
        <v>155</v>
      </c>
      <c r="D228" s="18">
        <v>35</v>
      </c>
      <c r="E228" s="19" t="s">
        <v>19</v>
      </c>
      <c r="F228" s="18">
        <v>100</v>
      </c>
      <c r="G228" s="19" t="s">
        <v>67</v>
      </c>
      <c r="H228" s="38">
        <v>2</v>
      </c>
      <c r="I228" s="39" t="s">
        <v>340</v>
      </c>
      <c r="J228" s="39">
        <v>14635</v>
      </c>
      <c r="K228" s="39" t="str">
        <f t="shared" si="6"/>
        <v>--</v>
      </c>
      <c r="M228" s="40" t="s">
        <v>340</v>
      </c>
      <c r="N228" s="40">
        <v>100</v>
      </c>
      <c r="O228" s="39" t="str">
        <f t="shared" si="7"/>
        <v>--</v>
      </c>
      <c r="Q228" s="39"/>
      <c r="S228" s="38"/>
    </row>
    <row r="229" spans="1:19">
      <c r="A229" s="18">
        <v>437035163</v>
      </c>
      <c r="B229" s="37">
        <v>437</v>
      </c>
      <c r="C229" s="19" t="s">
        <v>155</v>
      </c>
      <c r="D229" s="18">
        <v>35</v>
      </c>
      <c r="E229" s="19" t="s">
        <v>19</v>
      </c>
      <c r="F229" s="18">
        <v>163</v>
      </c>
      <c r="G229" s="19" t="s">
        <v>24</v>
      </c>
      <c r="H229" s="38">
        <v>1</v>
      </c>
      <c r="I229" s="39" t="s">
        <v>340</v>
      </c>
      <c r="J229" s="39">
        <v>11672.989280811515</v>
      </c>
      <c r="K229" s="39" t="str">
        <f t="shared" si="6"/>
        <v>--</v>
      </c>
      <c r="M229" s="40" t="s">
        <v>340</v>
      </c>
      <c r="N229" s="40" t="s">
        <v>340</v>
      </c>
      <c r="O229" s="39" t="str">
        <f t="shared" si="7"/>
        <v>--</v>
      </c>
      <c r="Q229" s="39"/>
      <c r="S229" s="38"/>
    </row>
    <row r="230" spans="1:19">
      <c r="A230" s="18">
        <v>438035035</v>
      </c>
      <c r="B230" s="37">
        <v>438</v>
      </c>
      <c r="C230" s="19" t="s">
        <v>156</v>
      </c>
      <c r="D230" s="18">
        <v>35</v>
      </c>
      <c r="E230" s="19" t="s">
        <v>19</v>
      </c>
      <c r="F230" s="18">
        <v>35</v>
      </c>
      <c r="G230" s="19" t="s">
        <v>19</v>
      </c>
      <c r="H230" s="38">
        <v>345</v>
      </c>
      <c r="I230" s="39">
        <v>11551</v>
      </c>
      <c r="J230" s="39">
        <v>11954</v>
      </c>
      <c r="K230" s="39">
        <f t="shared" si="6"/>
        <v>403</v>
      </c>
      <c r="M230" s="40">
        <v>62.698412698412696</v>
      </c>
      <c r="N230" s="40">
        <v>56.333333333333336</v>
      </c>
      <c r="O230" s="39">
        <f t="shared" si="7"/>
        <v>-6.3650793650793602</v>
      </c>
      <c r="Q230" s="39"/>
      <c r="S230" s="38"/>
    </row>
    <row r="231" spans="1:19">
      <c r="A231" s="18">
        <v>439035035</v>
      </c>
      <c r="B231" s="37">
        <v>439</v>
      </c>
      <c r="C231" s="19" t="s">
        <v>157</v>
      </c>
      <c r="D231" s="18">
        <v>35</v>
      </c>
      <c r="E231" s="19" t="s">
        <v>19</v>
      </c>
      <c r="F231" s="18">
        <v>35</v>
      </c>
      <c r="G231" s="19" t="s">
        <v>19</v>
      </c>
      <c r="H231" s="38">
        <v>444</v>
      </c>
      <c r="I231" s="39">
        <v>11321</v>
      </c>
      <c r="J231" s="39">
        <v>10446</v>
      </c>
      <c r="K231" s="39">
        <f t="shared" si="6"/>
        <v>-875</v>
      </c>
      <c r="M231" s="40">
        <v>65.13513513513513</v>
      </c>
      <c r="N231" s="40">
        <v>39.344262295081968</v>
      </c>
      <c r="O231" s="39">
        <f t="shared" si="7"/>
        <v>-25.790872840053161</v>
      </c>
      <c r="Q231" s="39"/>
      <c r="S231" s="38"/>
    </row>
    <row r="232" spans="1:19">
      <c r="A232" s="18">
        <v>440149128</v>
      </c>
      <c r="B232" s="37">
        <v>440</v>
      </c>
      <c r="C232" s="19" t="s">
        <v>158</v>
      </c>
      <c r="D232" s="18">
        <v>149</v>
      </c>
      <c r="E232" s="19" t="s">
        <v>88</v>
      </c>
      <c r="F232" s="18">
        <v>128</v>
      </c>
      <c r="G232" s="19" t="s">
        <v>136</v>
      </c>
      <c r="H232" s="38">
        <v>1</v>
      </c>
      <c r="I232" s="39">
        <v>7892</v>
      </c>
      <c r="J232" s="39">
        <v>12010</v>
      </c>
      <c r="K232" s="39">
        <f t="shared" si="6"/>
        <v>4118</v>
      </c>
      <c r="M232" s="40">
        <v>0</v>
      </c>
      <c r="N232" s="40">
        <v>100</v>
      </c>
      <c r="O232" s="39">
        <f t="shared" si="7"/>
        <v>100</v>
      </c>
      <c r="Q232" s="39"/>
      <c r="S232" s="38"/>
    </row>
    <row r="233" spans="1:19">
      <c r="A233" s="18">
        <v>440149149</v>
      </c>
      <c r="B233" s="37">
        <v>440</v>
      </c>
      <c r="C233" s="19" t="s">
        <v>158</v>
      </c>
      <c r="D233" s="18">
        <v>149</v>
      </c>
      <c r="E233" s="19" t="s">
        <v>88</v>
      </c>
      <c r="F233" s="18">
        <v>149</v>
      </c>
      <c r="G233" s="19" t="s">
        <v>88</v>
      </c>
      <c r="H233" s="38">
        <v>386</v>
      </c>
      <c r="I233" s="39">
        <v>11275</v>
      </c>
      <c r="J233" s="39">
        <v>11319</v>
      </c>
      <c r="K233" s="39">
        <f t="shared" si="6"/>
        <v>44</v>
      </c>
      <c r="M233" s="40">
        <v>74.504249291784703</v>
      </c>
      <c r="N233" s="40">
        <v>59.392265193370164</v>
      </c>
      <c r="O233" s="39">
        <f t="shared" si="7"/>
        <v>-15.111984098414538</v>
      </c>
      <c r="Q233" s="39"/>
      <c r="S233" s="38"/>
    </row>
    <row r="234" spans="1:19">
      <c r="A234" s="18">
        <v>440149163</v>
      </c>
      <c r="B234" s="37">
        <v>440</v>
      </c>
      <c r="C234" s="19" t="s">
        <v>158</v>
      </c>
      <c r="D234" s="18">
        <v>149</v>
      </c>
      <c r="E234" s="19" t="s">
        <v>88</v>
      </c>
      <c r="F234" s="18">
        <v>163</v>
      </c>
      <c r="G234" s="19" t="s">
        <v>24</v>
      </c>
      <c r="H234" s="38">
        <v>1</v>
      </c>
      <c r="I234" s="39">
        <v>10594</v>
      </c>
      <c r="J234" s="39">
        <v>8254</v>
      </c>
      <c r="K234" s="39">
        <f t="shared" si="6"/>
        <v>-2340</v>
      </c>
      <c r="M234" s="40">
        <v>100</v>
      </c>
      <c r="N234" s="40">
        <v>0</v>
      </c>
      <c r="O234" s="39">
        <f t="shared" si="7"/>
        <v>-100</v>
      </c>
      <c r="Q234" s="39"/>
      <c r="S234" s="38"/>
    </row>
    <row r="235" spans="1:19">
      <c r="A235" s="18">
        <v>440149181</v>
      </c>
      <c r="B235" s="37">
        <v>440</v>
      </c>
      <c r="C235" s="19" t="s">
        <v>158</v>
      </c>
      <c r="D235" s="18">
        <v>149</v>
      </c>
      <c r="E235" s="19" t="s">
        <v>88</v>
      </c>
      <c r="F235" s="18">
        <v>181</v>
      </c>
      <c r="G235" s="19" t="s">
        <v>90</v>
      </c>
      <c r="H235" s="38">
        <v>9</v>
      </c>
      <c r="I235" s="39">
        <v>10522</v>
      </c>
      <c r="J235" s="39">
        <v>10826</v>
      </c>
      <c r="K235" s="39">
        <f t="shared" si="6"/>
        <v>304</v>
      </c>
      <c r="M235" s="40">
        <v>57.142857142857139</v>
      </c>
      <c r="N235" s="40">
        <v>44.444444444444443</v>
      </c>
      <c r="O235" s="39">
        <f t="shared" si="7"/>
        <v>-12.698412698412696</v>
      </c>
      <c r="Q235" s="39"/>
      <c r="S235" s="38"/>
    </row>
    <row r="236" spans="1:19">
      <c r="A236" s="18">
        <v>440149211</v>
      </c>
      <c r="B236" s="37">
        <v>440</v>
      </c>
      <c r="C236" s="19" t="s">
        <v>158</v>
      </c>
      <c r="D236" s="18">
        <v>149</v>
      </c>
      <c r="E236" s="19" t="s">
        <v>88</v>
      </c>
      <c r="F236" s="18">
        <v>211</v>
      </c>
      <c r="G236" s="19" t="s">
        <v>98</v>
      </c>
      <c r="H236" s="38">
        <v>3</v>
      </c>
      <c r="I236" s="39">
        <v>12146</v>
      </c>
      <c r="J236" s="39">
        <v>12789</v>
      </c>
      <c r="K236" s="39">
        <f t="shared" si="6"/>
        <v>643</v>
      </c>
      <c r="M236" s="40">
        <v>100</v>
      </c>
      <c r="N236" s="40">
        <v>100</v>
      </c>
      <c r="O236" s="39">
        <f t="shared" si="7"/>
        <v>0</v>
      </c>
      <c r="Q236" s="39"/>
      <c r="S236" s="38"/>
    </row>
    <row r="237" spans="1:19">
      <c r="A237" s="18">
        <v>441281005</v>
      </c>
      <c r="B237" s="37">
        <v>441</v>
      </c>
      <c r="C237" s="19" t="s">
        <v>159</v>
      </c>
      <c r="D237" s="18">
        <v>281</v>
      </c>
      <c r="E237" s="19" t="s">
        <v>160</v>
      </c>
      <c r="F237" s="18">
        <v>5</v>
      </c>
      <c r="G237" s="19" t="s">
        <v>161</v>
      </c>
      <c r="H237" s="38">
        <v>3</v>
      </c>
      <c r="I237" s="39" t="s">
        <v>340</v>
      </c>
      <c r="J237" s="39">
        <v>10885</v>
      </c>
      <c r="K237" s="39" t="str">
        <f t="shared" si="6"/>
        <v>--</v>
      </c>
      <c r="M237" s="40" t="s">
        <v>340</v>
      </c>
      <c r="N237" s="40">
        <v>66.666666666666657</v>
      </c>
      <c r="O237" s="39" t="str">
        <f t="shared" si="7"/>
        <v>--</v>
      </c>
      <c r="Q237" s="39"/>
      <c r="S237" s="38"/>
    </row>
    <row r="238" spans="1:19">
      <c r="A238" s="18">
        <v>441281061</v>
      </c>
      <c r="B238" s="37">
        <v>441</v>
      </c>
      <c r="C238" s="19" t="s">
        <v>159</v>
      </c>
      <c r="D238" s="18">
        <v>281</v>
      </c>
      <c r="E238" s="19" t="s">
        <v>160</v>
      </c>
      <c r="F238" s="18">
        <v>61</v>
      </c>
      <c r="G238" s="19" t="s">
        <v>162</v>
      </c>
      <c r="H238" s="38">
        <v>2</v>
      </c>
      <c r="I238" s="39">
        <v>10471</v>
      </c>
      <c r="J238" s="39">
        <v>8254</v>
      </c>
      <c r="K238" s="39">
        <f t="shared" si="6"/>
        <v>-2217</v>
      </c>
      <c r="M238" s="40">
        <v>60</v>
      </c>
      <c r="N238" s="40">
        <v>0</v>
      </c>
      <c r="O238" s="39">
        <f t="shared" si="7"/>
        <v>-60</v>
      </c>
      <c r="Q238" s="39"/>
      <c r="S238" s="38"/>
    </row>
    <row r="239" spans="1:19">
      <c r="A239" s="18">
        <v>441281087</v>
      </c>
      <c r="B239" s="37">
        <v>441</v>
      </c>
      <c r="C239" s="19" t="s">
        <v>159</v>
      </c>
      <c r="D239" s="18">
        <v>281</v>
      </c>
      <c r="E239" s="19" t="s">
        <v>160</v>
      </c>
      <c r="F239" s="18">
        <v>87</v>
      </c>
      <c r="G239" s="19" t="s">
        <v>163</v>
      </c>
      <c r="H239" s="38">
        <v>3</v>
      </c>
      <c r="I239" s="39">
        <v>11493</v>
      </c>
      <c r="J239" s="39">
        <v>8825</v>
      </c>
      <c r="K239" s="39">
        <f t="shared" si="6"/>
        <v>-2668</v>
      </c>
      <c r="M239" s="40">
        <v>100</v>
      </c>
      <c r="N239" s="40">
        <v>0</v>
      </c>
      <c r="O239" s="39">
        <f t="shared" si="7"/>
        <v>-100</v>
      </c>
      <c r="Q239" s="39"/>
      <c r="S239" s="38"/>
    </row>
    <row r="240" spans="1:19">
      <c r="A240" s="18">
        <v>441281159</v>
      </c>
      <c r="B240" s="37">
        <v>441</v>
      </c>
      <c r="C240" s="19" t="s">
        <v>159</v>
      </c>
      <c r="D240" s="18">
        <v>281</v>
      </c>
      <c r="E240" s="19" t="s">
        <v>160</v>
      </c>
      <c r="F240" s="18">
        <v>159</v>
      </c>
      <c r="G240" s="19" t="s">
        <v>164</v>
      </c>
      <c r="H240" s="38">
        <v>1</v>
      </c>
      <c r="I240" s="39">
        <v>11746</v>
      </c>
      <c r="J240" s="39">
        <v>12389</v>
      </c>
      <c r="K240" s="39">
        <f t="shared" si="6"/>
        <v>643</v>
      </c>
      <c r="M240" s="40">
        <v>100</v>
      </c>
      <c r="N240" s="40">
        <v>100</v>
      </c>
      <c r="O240" s="39">
        <f t="shared" si="7"/>
        <v>0</v>
      </c>
      <c r="Q240" s="39"/>
      <c r="S240" s="38"/>
    </row>
    <row r="241" spans="1:19">
      <c r="A241" s="18">
        <v>441281161</v>
      </c>
      <c r="B241" s="37">
        <v>441</v>
      </c>
      <c r="C241" s="19" t="s">
        <v>159</v>
      </c>
      <c r="D241" s="18">
        <v>281</v>
      </c>
      <c r="E241" s="19" t="s">
        <v>160</v>
      </c>
      <c r="F241" s="18">
        <v>161</v>
      </c>
      <c r="G241" s="19" t="s">
        <v>165</v>
      </c>
      <c r="H241" s="38">
        <v>1</v>
      </c>
      <c r="I241" s="39" t="s">
        <v>340</v>
      </c>
      <c r="J241" s="39">
        <v>12389</v>
      </c>
      <c r="K241" s="39" t="str">
        <f t="shared" si="6"/>
        <v>--</v>
      </c>
      <c r="M241" s="40" t="s">
        <v>340</v>
      </c>
      <c r="N241" s="40">
        <v>100</v>
      </c>
      <c r="O241" s="39" t="str">
        <f t="shared" si="7"/>
        <v>--</v>
      </c>
      <c r="Q241" s="39"/>
      <c r="S241" s="38"/>
    </row>
    <row r="242" spans="1:19">
      <c r="A242" s="18">
        <v>441281281</v>
      </c>
      <c r="B242" s="37">
        <v>441</v>
      </c>
      <c r="C242" s="19" t="s">
        <v>159</v>
      </c>
      <c r="D242" s="18">
        <v>281</v>
      </c>
      <c r="E242" s="19" t="s">
        <v>160</v>
      </c>
      <c r="F242" s="18">
        <v>281</v>
      </c>
      <c r="G242" s="19" t="s">
        <v>160</v>
      </c>
      <c r="H242" s="38">
        <v>1562</v>
      </c>
      <c r="I242" s="39">
        <v>10485</v>
      </c>
      <c r="J242" s="39">
        <v>10291</v>
      </c>
      <c r="K242" s="39">
        <f t="shared" si="6"/>
        <v>-194</v>
      </c>
      <c r="M242" s="40">
        <v>57.74647887323944</v>
      </c>
      <c r="N242" s="40">
        <v>40.923669018601665</v>
      </c>
      <c r="O242" s="39">
        <f t="shared" si="7"/>
        <v>-16.822809854637775</v>
      </c>
      <c r="Q242" s="39"/>
      <c r="S242" s="38"/>
    </row>
    <row r="243" spans="1:19">
      <c r="A243" s="18">
        <v>441281680</v>
      </c>
      <c r="B243" s="37">
        <v>441</v>
      </c>
      <c r="C243" s="19" t="s">
        <v>159</v>
      </c>
      <c r="D243" s="18">
        <v>281</v>
      </c>
      <c r="E243" s="19" t="s">
        <v>160</v>
      </c>
      <c r="F243" s="18">
        <v>680</v>
      </c>
      <c r="G243" s="19" t="s">
        <v>166</v>
      </c>
      <c r="H243" s="38">
        <v>2</v>
      </c>
      <c r="I243" s="39">
        <v>11746</v>
      </c>
      <c r="J243" s="39">
        <v>12389</v>
      </c>
      <c r="K243" s="39">
        <f t="shared" si="6"/>
        <v>643</v>
      </c>
      <c r="M243" s="40">
        <v>100</v>
      </c>
      <c r="N243" s="40">
        <v>100</v>
      </c>
      <c r="O243" s="39">
        <f t="shared" si="7"/>
        <v>0</v>
      </c>
      <c r="Q243" s="39"/>
      <c r="S243" s="38"/>
    </row>
    <row r="244" spans="1:19">
      <c r="A244" s="18">
        <v>444035001</v>
      </c>
      <c r="B244" s="37">
        <v>444</v>
      </c>
      <c r="C244" s="19" t="s">
        <v>167</v>
      </c>
      <c r="D244" s="18">
        <v>35</v>
      </c>
      <c r="E244" s="19" t="s">
        <v>19</v>
      </c>
      <c r="F244" s="18">
        <v>1</v>
      </c>
      <c r="G244" s="19" t="s">
        <v>66</v>
      </c>
      <c r="H244" s="38">
        <v>1</v>
      </c>
      <c r="I244" s="39" t="s">
        <v>340</v>
      </c>
      <c r="J244" s="39">
        <v>8788</v>
      </c>
      <c r="K244" s="39" t="str">
        <f t="shared" si="6"/>
        <v>--</v>
      </c>
      <c r="M244" s="40" t="s">
        <v>340</v>
      </c>
      <c r="N244" s="40">
        <v>0</v>
      </c>
      <c r="O244" s="39" t="str">
        <f t="shared" si="7"/>
        <v>--</v>
      </c>
      <c r="Q244" s="39"/>
      <c r="S244" s="38"/>
    </row>
    <row r="245" spans="1:19">
      <c r="A245" s="18">
        <v>444035035</v>
      </c>
      <c r="B245" s="37">
        <v>444</v>
      </c>
      <c r="C245" s="19" t="s">
        <v>167</v>
      </c>
      <c r="D245" s="18">
        <v>35</v>
      </c>
      <c r="E245" s="19" t="s">
        <v>19</v>
      </c>
      <c r="F245" s="18">
        <v>35</v>
      </c>
      <c r="G245" s="19" t="s">
        <v>19</v>
      </c>
      <c r="H245" s="38">
        <v>459</v>
      </c>
      <c r="I245" s="39">
        <v>11023</v>
      </c>
      <c r="J245" s="39">
        <v>10262</v>
      </c>
      <c r="K245" s="39">
        <f t="shared" si="6"/>
        <v>-761</v>
      </c>
      <c r="M245" s="40">
        <v>65.37396121883657</v>
      </c>
      <c r="N245" s="40">
        <v>35.180055401662052</v>
      </c>
      <c r="O245" s="39">
        <f t="shared" si="7"/>
        <v>-30.193905817174517</v>
      </c>
      <c r="Q245" s="39"/>
      <c r="S245" s="38"/>
    </row>
    <row r="246" spans="1:19">
      <c r="A246" s="18">
        <v>444035057</v>
      </c>
      <c r="B246" s="37">
        <v>444</v>
      </c>
      <c r="C246" s="19" t="s">
        <v>167</v>
      </c>
      <c r="D246" s="18">
        <v>35</v>
      </c>
      <c r="E246" s="19" t="s">
        <v>19</v>
      </c>
      <c r="F246" s="18">
        <v>57</v>
      </c>
      <c r="G246" s="19" t="s">
        <v>21</v>
      </c>
      <c r="H246" s="38">
        <v>2</v>
      </c>
      <c r="I246" s="39" t="s">
        <v>340</v>
      </c>
      <c r="J246" s="39">
        <v>8788</v>
      </c>
      <c r="K246" s="39" t="str">
        <f t="shared" si="6"/>
        <v>--</v>
      </c>
      <c r="M246" s="40" t="s">
        <v>340</v>
      </c>
      <c r="N246" s="40">
        <v>0</v>
      </c>
      <c r="O246" s="39" t="str">
        <f t="shared" si="7"/>
        <v>--</v>
      </c>
      <c r="Q246" s="39"/>
      <c r="S246" s="38"/>
    </row>
    <row r="247" spans="1:19">
      <c r="A247" s="18">
        <v>444035243</v>
      </c>
      <c r="B247" s="37">
        <v>444</v>
      </c>
      <c r="C247" s="19" t="s">
        <v>167</v>
      </c>
      <c r="D247" s="18">
        <v>35</v>
      </c>
      <c r="E247" s="19" t="s">
        <v>19</v>
      </c>
      <c r="F247" s="18">
        <v>243</v>
      </c>
      <c r="G247" s="19" t="s">
        <v>91</v>
      </c>
      <c r="H247" s="38">
        <v>2</v>
      </c>
      <c r="I247" s="39">
        <v>14574</v>
      </c>
      <c r="J247" s="39">
        <v>8788</v>
      </c>
      <c r="K247" s="39">
        <f t="shared" si="6"/>
        <v>-5786</v>
      </c>
      <c r="M247" s="40">
        <v>100</v>
      </c>
      <c r="N247" s="40">
        <v>0</v>
      </c>
      <c r="O247" s="39">
        <f t="shared" si="7"/>
        <v>-100</v>
      </c>
      <c r="Q247" s="39"/>
      <c r="S247" s="38"/>
    </row>
    <row r="248" spans="1:19">
      <c r="A248" s="18">
        <v>444035244</v>
      </c>
      <c r="B248" s="37">
        <v>444</v>
      </c>
      <c r="C248" s="19" t="s">
        <v>167</v>
      </c>
      <c r="D248" s="18">
        <v>35</v>
      </c>
      <c r="E248" s="19" t="s">
        <v>19</v>
      </c>
      <c r="F248" s="18">
        <v>244</v>
      </c>
      <c r="G248" s="19" t="s">
        <v>35</v>
      </c>
      <c r="H248" s="38">
        <v>3</v>
      </c>
      <c r="I248" s="39">
        <v>11208</v>
      </c>
      <c r="J248" s="39">
        <v>10847</v>
      </c>
      <c r="K248" s="39">
        <f t="shared" si="6"/>
        <v>-361</v>
      </c>
      <c r="M248" s="40">
        <v>75</v>
      </c>
      <c r="N248" s="40">
        <v>42.857142857142854</v>
      </c>
      <c r="O248" s="39">
        <f t="shared" si="7"/>
        <v>-32.142857142857146</v>
      </c>
      <c r="Q248" s="39"/>
      <c r="S248" s="38"/>
    </row>
    <row r="249" spans="1:19">
      <c r="A249" s="18">
        <v>444035285</v>
      </c>
      <c r="B249" s="37">
        <v>444</v>
      </c>
      <c r="C249" s="19" t="s">
        <v>167</v>
      </c>
      <c r="D249" s="18">
        <v>35</v>
      </c>
      <c r="E249" s="19" t="s">
        <v>19</v>
      </c>
      <c r="F249" s="18">
        <v>285</v>
      </c>
      <c r="G249" s="19" t="s">
        <v>36</v>
      </c>
      <c r="H249" s="38">
        <v>1</v>
      </c>
      <c r="I249" s="39">
        <v>10414</v>
      </c>
      <c r="J249" s="39">
        <v>8788</v>
      </c>
      <c r="K249" s="39">
        <f t="shared" si="6"/>
        <v>-1626</v>
      </c>
      <c r="M249" s="40">
        <v>50</v>
      </c>
      <c r="N249" s="40">
        <v>0</v>
      </c>
      <c r="O249" s="39">
        <f t="shared" si="7"/>
        <v>-50</v>
      </c>
      <c r="Q249" s="39"/>
      <c r="S249" s="38"/>
    </row>
    <row r="250" spans="1:19">
      <c r="A250" s="18">
        <v>445348017</v>
      </c>
      <c r="B250" s="37">
        <v>445</v>
      </c>
      <c r="C250" s="19" t="s">
        <v>168</v>
      </c>
      <c r="D250" s="18">
        <v>348</v>
      </c>
      <c r="E250" s="19" t="s">
        <v>112</v>
      </c>
      <c r="F250" s="18">
        <v>17</v>
      </c>
      <c r="G250" s="19" t="s">
        <v>169</v>
      </c>
      <c r="H250" s="38">
        <v>12</v>
      </c>
      <c r="I250" s="39">
        <v>10780</v>
      </c>
      <c r="J250" s="39">
        <v>10385</v>
      </c>
      <c r="K250" s="39">
        <f t="shared" si="6"/>
        <v>-395</v>
      </c>
      <c r="M250" s="40">
        <v>56.25</v>
      </c>
      <c r="N250" s="40">
        <v>38.461538461538467</v>
      </c>
      <c r="O250" s="39">
        <f t="shared" si="7"/>
        <v>-17.788461538461533</v>
      </c>
      <c r="Q250" s="39"/>
      <c r="S250" s="38"/>
    </row>
    <row r="251" spans="1:19">
      <c r="A251" s="18">
        <v>445348151</v>
      </c>
      <c r="B251" s="37">
        <v>445</v>
      </c>
      <c r="C251" s="19" t="s">
        <v>168</v>
      </c>
      <c r="D251" s="18">
        <v>348</v>
      </c>
      <c r="E251" s="19" t="s">
        <v>112</v>
      </c>
      <c r="F251" s="18">
        <v>151</v>
      </c>
      <c r="G251" s="19" t="s">
        <v>170</v>
      </c>
      <c r="H251" s="38">
        <v>13</v>
      </c>
      <c r="I251" s="39">
        <v>9216</v>
      </c>
      <c r="J251" s="39">
        <v>9456</v>
      </c>
      <c r="K251" s="39">
        <f t="shared" si="6"/>
        <v>240</v>
      </c>
      <c r="M251" s="40">
        <v>20</v>
      </c>
      <c r="N251" s="40">
        <v>20</v>
      </c>
      <c r="O251" s="39">
        <f t="shared" si="7"/>
        <v>0</v>
      </c>
      <c r="Q251" s="39"/>
      <c r="S251" s="38"/>
    </row>
    <row r="252" spans="1:19">
      <c r="A252" s="18">
        <v>445348186</v>
      </c>
      <c r="B252" s="37">
        <v>445</v>
      </c>
      <c r="C252" s="19" t="s">
        <v>168</v>
      </c>
      <c r="D252" s="18">
        <v>348</v>
      </c>
      <c r="E252" s="19" t="s">
        <v>112</v>
      </c>
      <c r="F252" s="18">
        <v>186</v>
      </c>
      <c r="G252" s="19" t="s">
        <v>171</v>
      </c>
      <c r="H252" s="38">
        <v>3</v>
      </c>
      <c r="I252" s="39">
        <v>9622</v>
      </c>
      <c r="J252" s="39">
        <v>8730</v>
      </c>
      <c r="K252" s="39">
        <f t="shared" si="6"/>
        <v>-892</v>
      </c>
      <c r="M252" s="40">
        <v>33.333333333333329</v>
      </c>
      <c r="N252" s="40">
        <v>0</v>
      </c>
      <c r="O252" s="39">
        <f t="shared" si="7"/>
        <v>-33.333333333333329</v>
      </c>
      <c r="Q252" s="39"/>
      <c r="S252" s="38"/>
    </row>
    <row r="253" spans="1:19">
      <c r="A253" s="18">
        <v>445348226</v>
      </c>
      <c r="B253" s="37">
        <v>445</v>
      </c>
      <c r="C253" s="19" t="s">
        <v>168</v>
      </c>
      <c r="D253" s="18">
        <v>348</v>
      </c>
      <c r="E253" s="19" t="s">
        <v>112</v>
      </c>
      <c r="F253" s="18">
        <v>226</v>
      </c>
      <c r="G253" s="19" t="s">
        <v>172</v>
      </c>
      <c r="H253" s="38">
        <v>26</v>
      </c>
      <c r="I253" s="39">
        <v>10053</v>
      </c>
      <c r="J253" s="39">
        <v>9970</v>
      </c>
      <c r="K253" s="39">
        <f t="shared" si="6"/>
        <v>-83</v>
      </c>
      <c r="M253" s="40">
        <v>48.387096774193552</v>
      </c>
      <c r="N253" s="40">
        <v>35.714285714285715</v>
      </c>
      <c r="O253" s="39">
        <f t="shared" si="7"/>
        <v>-12.672811059907836</v>
      </c>
      <c r="Q253" s="39"/>
      <c r="S253" s="38"/>
    </row>
    <row r="254" spans="1:19">
      <c r="A254" s="18">
        <v>445348271</v>
      </c>
      <c r="B254" s="37">
        <v>445</v>
      </c>
      <c r="C254" s="19" t="s">
        <v>168</v>
      </c>
      <c r="D254" s="18">
        <v>348</v>
      </c>
      <c r="E254" s="19" t="s">
        <v>112</v>
      </c>
      <c r="F254" s="18">
        <v>271</v>
      </c>
      <c r="G254" s="19" t="s">
        <v>125</v>
      </c>
      <c r="H254" s="38">
        <v>3</v>
      </c>
      <c r="I254" s="39">
        <v>10324</v>
      </c>
      <c r="J254" s="39">
        <v>8963</v>
      </c>
      <c r="K254" s="39">
        <f t="shared" si="6"/>
        <v>-1361</v>
      </c>
      <c r="M254" s="40">
        <v>50</v>
      </c>
      <c r="N254" s="40">
        <v>12.5</v>
      </c>
      <c r="O254" s="39">
        <f t="shared" si="7"/>
        <v>-37.5</v>
      </c>
      <c r="Q254" s="39"/>
      <c r="S254" s="38"/>
    </row>
    <row r="255" spans="1:19">
      <c r="A255" s="18">
        <v>445348316</v>
      </c>
      <c r="B255" s="37">
        <v>445</v>
      </c>
      <c r="C255" s="19" t="s">
        <v>168</v>
      </c>
      <c r="D255" s="18">
        <v>348</v>
      </c>
      <c r="E255" s="19" t="s">
        <v>112</v>
      </c>
      <c r="F255" s="18">
        <v>316</v>
      </c>
      <c r="G255" s="19" t="s">
        <v>173</v>
      </c>
      <c r="H255" s="38">
        <v>5</v>
      </c>
      <c r="I255" s="39">
        <v>10450</v>
      </c>
      <c r="J255" s="39">
        <v>11439</v>
      </c>
      <c r="K255" s="39">
        <f t="shared" si="6"/>
        <v>989</v>
      </c>
      <c r="M255" s="40">
        <v>45.454545454545453</v>
      </c>
      <c r="N255" s="40">
        <v>50</v>
      </c>
      <c r="O255" s="39">
        <f t="shared" si="7"/>
        <v>4.5454545454545467</v>
      </c>
      <c r="Q255" s="39"/>
      <c r="S255" s="38"/>
    </row>
    <row r="256" spans="1:19">
      <c r="A256" s="18">
        <v>445348322</v>
      </c>
      <c r="B256" s="37">
        <v>445</v>
      </c>
      <c r="C256" s="19" t="s">
        <v>168</v>
      </c>
      <c r="D256" s="18">
        <v>348</v>
      </c>
      <c r="E256" s="19" t="s">
        <v>112</v>
      </c>
      <c r="F256" s="18">
        <v>322</v>
      </c>
      <c r="G256" s="19" t="s">
        <v>127</v>
      </c>
      <c r="H256" s="38">
        <v>2</v>
      </c>
      <c r="I256" s="39">
        <v>11996</v>
      </c>
      <c r="J256" s="39">
        <v>11139</v>
      </c>
      <c r="K256" s="39">
        <f t="shared" si="6"/>
        <v>-857</v>
      </c>
      <c r="M256" s="40">
        <v>100</v>
      </c>
      <c r="N256" s="40">
        <v>50</v>
      </c>
      <c r="O256" s="39">
        <f t="shared" si="7"/>
        <v>-50</v>
      </c>
      <c r="Q256" s="39"/>
      <c r="S256" s="38"/>
    </row>
    <row r="257" spans="1:19">
      <c r="A257" s="18">
        <v>445348348</v>
      </c>
      <c r="B257" s="37">
        <v>445</v>
      </c>
      <c r="C257" s="19" t="s">
        <v>168</v>
      </c>
      <c r="D257" s="18">
        <v>348</v>
      </c>
      <c r="E257" s="19" t="s">
        <v>112</v>
      </c>
      <c r="F257" s="18">
        <v>348</v>
      </c>
      <c r="G257" s="19" t="s">
        <v>112</v>
      </c>
      <c r="H257" s="38">
        <v>1349</v>
      </c>
      <c r="I257" s="39">
        <v>10862</v>
      </c>
      <c r="J257" s="39">
        <v>10488</v>
      </c>
      <c r="K257" s="39">
        <f t="shared" si="6"/>
        <v>-374</v>
      </c>
      <c r="M257" s="40">
        <v>68.015267175572518</v>
      </c>
      <c r="N257" s="40">
        <v>45.5026455026455</v>
      </c>
      <c r="O257" s="39">
        <f t="shared" si="7"/>
        <v>-22.512621672927018</v>
      </c>
      <c r="Q257" s="39"/>
      <c r="S257" s="38"/>
    </row>
    <row r="258" spans="1:19">
      <c r="A258" s="18">
        <v>445348775</v>
      </c>
      <c r="B258" s="37">
        <v>445</v>
      </c>
      <c r="C258" s="19" t="s">
        <v>168</v>
      </c>
      <c r="D258" s="18">
        <v>348</v>
      </c>
      <c r="E258" s="19" t="s">
        <v>112</v>
      </c>
      <c r="F258" s="18">
        <v>775</v>
      </c>
      <c r="G258" s="19" t="s">
        <v>134</v>
      </c>
      <c r="H258" s="38">
        <v>13</v>
      </c>
      <c r="I258" s="39">
        <v>8989</v>
      </c>
      <c r="J258" s="39">
        <v>9297</v>
      </c>
      <c r="K258" s="39">
        <f t="shared" si="6"/>
        <v>308</v>
      </c>
      <c r="M258" s="40">
        <v>10.526315789473683</v>
      </c>
      <c r="N258" s="40">
        <v>6.666666666666667</v>
      </c>
      <c r="O258" s="39">
        <f t="shared" si="7"/>
        <v>-3.8596491228070162</v>
      </c>
      <c r="Q258" s="39"/>
      <c r="S258" s="38"/>
    </row>
    <row r="259" spans="1:19">
      <c r="A259" s="18">
        <v>446099016</v>
      </c>
      <c r="B259" s="37">
        <v>446</v>
      </c>
      <c r="C259" s="19" t="s">
        <v>174</v>
      </c>
      <c r="D259" s="18">
        <v>99</v>
      </c>
      <c r="E259" s="19" t="s">
        <v>175</v>
      </c>
      <c r="F259" s="18">
        <v>16</v>
      </c>
      <c r="G259" s="19" t="s">
        <v>176</v>
      </c>
      <c r="H259" s="38">
        <v>303</v>
      </c>
      <c r="I259" s="39">
        <v>9191</v>
      </c>
      <c r="J259" s="39">
        <v>9256</v>
      </c>
      <c r="K259" s="39">
        <f t="shared" si="6"/>
        <v>65</v>
      </c>
      <c r="M259" s="40">
        <v>13.864306784660767</v>
      </c>
      <c r="N259" s="40">
        <v>12.459016393442624</v>
      </c>
      <c r="O259" s="39">
        <f t="shared" si="7"/>
        <v>-1.4052903912181431</v>
      </c>
      <c r="Q259" s="39"/>
      <c r="S259" s="38"/>
    </row>
    <row r="260" spans="1:19">
      <c r="A260" s="18">
        <v>446099018</v>
      </c>
      <c r="B260" s="37">
        <v>446</v>
      </c>
      <c r="C260" s="19" t="s">
        <v>174</v>
      </c>
      <c r="D260" s="18">
        <v>99</v>
      </c>
      <c r="E260" s="19" t="s">
        <v>175</v>
      </c>
      <c r="F260" s="18">
        <v>18</v>
      </c>
      <c r="G260" s="19" t="s">
        <v>177</v>
      </c>
      <c r="H260" s="38">
        <v>10</v>
      </c>
      <c r="I260" s="39">
        <v>9087</v>
      </c>
      <c r="J260" s="39">
        <v>10830</v>
      </c>
      <c r="K260" s="39">
        <f t="shared" si="6"/>
        <v>1743</v>
      </c>
      <c r="M260" s="40">
        <v>0</v>
      </c>
      <c r="N260" s="40">
        <v>44.444444444444443</v>
      </c>
      <c r="O260" s="39">
        <f t="shared" si="7"/>
        <v>44.444444444444443</v>
      </c>
      <c r="Q260" s="39"/>
      <c r="S260" s="38"/>
    </row>
    <row r="261" spans="1:19">
      <c r="A261" s="18">
        <v>446099035</v>
      </c>
      <c r="B261" s="37">
        <v>446</v>
      </c>
      <c r="C261" s="19" t="s">
        <v>174</v>
      </c>
      <c r="D261" s="18">
        <v>99</v>
      </c>
      <c r="E261" s="19" t="s">
        <v>175</v>
      </c>
      <c r="F261" s="18">
        <v>35</v>
      </c>
      <c r="G261" s="19" t="s">
        <v>19</v>
      </c>
      <c r="H261" s="38">
        <v>1</v>
      </c>
      <c r="I261" s="39">
        <v>13361</v>
      </c>
      <c r="J261" s="39">
        <v>12490</v>
      </c>
      <c r="K261" s="39">
        <f t="shared" si="6"/>
        <v>-871</v>
      </c>
      <c r="M261" s="40">
        <v>100</v>
      </c>
      <c r="N261" s="40">
        <v>50</v>
      </c>
      <c r="O261" s="39">
        <f t="shared" si="7"/>
        <v>-50</v>
      </c>
      <c r="Q261" s="39"/>
      <c r="S261" s="38"/>
    </row>
    <row r="262" spans="1:19">
      <c r="A262" s="18">
        <v>446099044</v>
      </c>
      <c r="B262" s="37">
        <v>446</v>
      </c>
      <c r="C262" s="19" t="s">
        <v>174</v>
      </c>
      <c r="D262" s="18">
        <v>99</v>
      </c>
      <c r="E262" s="19" t="s">
        <v>175</v>
      </c>
      <c r="F262" s="18">
        <v>44</v>
      </c>
      <c r="G262" s="19" t="s">
        <v>20</v>
      </c>
      <c r="H262" s="38">
        <v>252</v>
      </c>
      <c r="I262" s="39">
        <v>11111</v>
      </c>
      <c r="J262" s="39">
        <v>10609</v>
      </c>
      <c r="K262" s="39">
        <f t="shared" si="6"/>
        <v>-502</v>
      </c>
      <c r="M262" s="40">
        <v>52.674897119341566</v>
      </c>
      <c r="N262" s="40">
        <v>32.394366197183103</v>
      </c>
      <c r="O262" s="39">
        <f t="shared" si="7"/>
        <v>-20.280530922158462</v>
      </c>
      <c r="Q262" s="39"/>
      <c r="S262" s="38"/>
    </row>
    <row r="263" spans="1:19">
      <c r="A263" s="18">
        <v>446099050</v>
      </c>
      <c r="B263" s="37">
        <v>446</v>
      </c>
      <c r="C263" s="19" t="s">
        <v>174</v>
      </c>
      <c r="D263" s="18">
        <v>99</v>
      </c>
      <c r="E263" s="19" t="s">
        <v>175</v>
      </c>
      <c r="F263" s="18">
        <v>50</v>
      </c>
      <c r="G263" s="19" t="s">
        <v>102</v>
      </c>
      <c r="H263" s="38">
        <v>5</v>
      </c>
      <c r="I263" s="39">
        <v>8592</v>
      </c>
      <c r="J263" s="39">
        <v>8578</v>
      </c>
      <c r="K263" s="39">
        <f t="shared" si="6"/>
        <v>-14</v>
      </c>
      <c r="M263" s="40">
        <v>0</v>
      </c>
      <c r="N263" s="40">
        <v>0</v>
      </c>
      <c r="O263" s="39">
        <f t="shared" si="7"/>
        <v>0</v>
      </c>
      <c r="Q263" s="39"/>
      <c r="S263" s="38"/>
    </row>
    <row r="264" spans="1:19">
      <c r="A264" s="18">
        <v>446099088</v>
      </c>
      <c r="B264" s="37">
        <v>446</v>
      </c>
      <c r="C264" s="19" t="s">
        <v>174</v>
      </c>
      <c r="D264" s="18">
        <v>99</v>
      </c>
      <c r="E264" s="19" t="s">
        <v>175</v>
      </c>
      <c r="F264" s="18">
        <v>88</v>
      </c>
      <c r="G264" s="19" t="s">
        <v>103</v>
      </c>
      <c r="H264" s="38">
        <v>13</v>
      </c>
      <c r="I264" s="39">
        <v>9141</v>
      </c>
      <c r="J264" s="39">
        <v>9260</v>
      </c>
      <c r="K264" s="39">
        <f t="shared" si="6"/>
        <v>119</v>
      </c>
      <c r="M264" s="40">
        <v>8.3333333333333321</v>
      </c>
      <c r="N264" s="40">
        <v>11.111111111111111</v>
      </c>
      <c r="O264" s="39">
        <f t="shared" si="7"/>
        <v>2.7777777777777786</v>
      </c>
      <c r="Q264" s="39"/>
      <c r="S264" s="38"/>
    </row>
    <row r="265" spans="1:19">
      <c r="A265" s="18">
        <v>446099099</v>
      </c>
      <c r="B265" s="37">
        <v>446</v>
      </c>
      <c r="C265" s="19" t="s">
        <v>174</v>
      </c>
      <c r="D265" s="18">
        <v>99</v>
      </c>
      <c r="E265" s="19" t="s">
        <v>175</v>
      </c>
      <c r="F265" s="18">
        <v>99</v>
      </c>
      <c r="G265" s="19" t="s">
        <v>175</v>
      </c>
      <c r="H265" s="38">
        <v>112</v>
      </c>
      <c r="I265" s="39">
        <v>9678</v>
      </c>
      <c r="J265" s="39">
        <v>9741</v>
      </c>
      <c r="K265" s="39">
        <f t="shared" si="6"/>
        <v>63</v>
      </c>
      <c r="M265" s="40">
        <v>23.300970873786408</v>
      </c>
      <c r="N265" s="40">
        <v>18.348623853211009</v>
      </c>
      <c r="O265" s="39">
        <f t="shared" si="7"/>
        <v>-4.9523470205753988</v>
      </c>
      <c r="Q265" s="39"/>
      <c r="S265" s="38"/>
    </row>
    <row r="266" spans="1:19">
      <c r="A266" s="18">
        <v>446099101</v>
      </c>
      <c r="B266" s="37">
        <v>446</v>
      </c>
      <c r="C266" s="19" t="s">
        <v>174</v>
      </c>
      <c r="D266" s="18">
        <v>99</v>
      </c>
      <c r="E266" s="19" t="s">
        <v>175</v>
      </c>
      <c r="F266" s="18">
        <v>101</v>
      </c>
      <c r="G266" s="19" t="s">
        <v>116</v>
      </c>
      <c r="H266" s="38">
        <v>1</v>
      </c>
      <c r="I266" s="39">
        <v>8592</v>
      </c>
      <c r="J266" s="39">
        <v>9513.1701309609271</v>
      </c>
      <c r="K266" s="39">
        <f t="shared" si="6"/>
        <v>921.17013096092705</v>
      </c>
      <c r="M266" s="40">
        <v>0</v>
      </c>
      <c r="N266" s="40" t="s">
        <v>340</v>
      </c>
      <c r="O266" s="39" t="e">
        <f t="shared" si="7"/>
        <v>#VALUE!</v>
      </c>
      <c r="Q266" s="39"/>
      <c r="S266" s="38"/>
    </row>
    <row r="267" spans="1:19">
      <c r="A267" s="18">
        <v>446099167</v>
      </c>
      <c r="B267" s="37">
        <v>446</v>
      </c>
      <c r="C267" s="19" t="s">
        <v>174</v>
      </c>
      <c r="D267" s="18">
        <v>99</v>
      </c>
      <c r="E267" s="19" t="s">
        <v>175</v>
      </c>
      <c r="F267" s="18">
        <v>167</v>
      </c>
      <c r="G267" s="19" t="s">
        <v>178</v>
      </c>
      <c r="H267" s="38">
        <v>130</v>
      </c>
      <c r="I267" s="39">
        <v>9091</v>
      </c>
      <c r="J267" s="39">
        <v>9344</v>
      </c>
      <c r="K267" s="39">
        <f t="shared" ref="K267:K330" si="8">IF(I267="--","--",J267-I267)</f>
        <v>253</v>
      </c>
      <c r="M267" s="40">
        <v>9.9290780141843982</v>
      </c>
      <c r="N267" s="40">
        <v>14.159292035398231</v>
      </c>
      <c r="O267" s="39">
        <f t="shared" ref="O267:O330" si="9">IF(M267="--","--",N267-M267)</f>
        <v>4.2302140212138326</v>
      </c>
      <c r="Q267" s="39"/>
      <c r="S267" s="38"/>
    </row>
    <row r="268" spans="1:19">
      <c r="A268" s="18">
        <v>446099175</v>
      </c>
      <c r="B268" s="37">
        <v>446</v>
      </c>
      <c r="C268" s="19" t="s">
        <v>174</v>
      </c>
      <c r="D268" s="18">
        <v>99</v>
      </c>
      <c r="E268" s="19" t="s">
        <v>175</v>
      </c>
      <c r="F268" s="18">
        <v>175</v>
      </c>
      <c r="G268" s="19" t="s">
        <v>179</v>
      </c>
      <c r="H268" s="38">
        <v>1</v>
      </c>
      <c r="I268" s="39" t="s">
        <v>340</v>
      </c>
      <c r="J268" s="39">
        <v>9320.151186308618</v>
      </c>
      <c r="K268" s="39" t="str">
        <f t="shared" si="8"/>
        <v>--</v>
      </c>
      <c r="M268" s="40" t="s">
        <v>340</v>
      </c>
      <c r="N268" s="40" t="s">
        <v>340</v>
      </c>
      <c r="O268" s="39" t="str">
        <f t="shared" si="9"/>
        <v>--</v>
      </c>
      <c r="Q268" s="39"/>
      <c r="S268" s="38"/>
    </row>
    <row r="269" spans="1:19">
      <c r="A269" s="18">
        <v>446099177</v>
      </c>
      <c r="B269" s="37">
        <v>446</v>
      </c>
      <c r="C269" s="19" t="s">
        <v>174</v>
      </c>
      <c r="D269" s="18">
        <v>99</v>
      </c>
      <c r="E269" s="19" t="s">
        <v>175</v>
      </c>
      <c r="F269" s="18">
        <v>177</v>
      </c>
      <c r="G269" s="19" t="s">
        <v>123</v>
      </c>
      <c r="H269" s="38">
        <v>2</v>
      </c>
      <c r="I269" s="39" t="s">
        <v>340</v>
      </c>
      <c r="J269" s="39">
        <v>8403</v>
      </c>
      <c r="K269" s="39" t="str">
        <f t="shared" si="8"/>
        <v>--</v>
      </c>
      <c r="M269" s="40" t="s">
        <v>340</v>
      </c>
      <c r="N269" s="40">
        <v>0</v>
      </c>
      <c r="O269" s="39" t="str">
        <f t="shared" si="9"/>
        <v>--</v>
      </c>
      <c r="Q269" s="39"/>
      <c r="S269" s="38"/>
    </row>
    <row r="270" spans="1:19">
      <c r="A270" s="18">
        <v>446099208</v>
      </c>
      <c r="B270" s="37">
        <v>446</v>
      </c>
      <c r="C270" s="19" t="s">
        <v>174</v>
      </c>
      <c r="D270" s="18">
        <v>99</v>
      </c>
      <c r="E270" s="19" t="s">
        <v>175</v>
      </c>
      <c r="F270" s="18">
        <v>208</v>
      </c>
      <c r="G270" s="19" t="s">
        <v>180</v>
      </c>
      <c r="H270" s="38">
        <v>3</v>
      </c>
      <c r="I270" s="39">
        <v>12015</v>
      </c>
      <c r="J270" s="39">
        <v>8586</v>
      </c>
      <c r="K270" s="39">
        <f t="shared" si="8"/>
        <v>-3429</v>
      </c>
      <c r="M270" s="40">
        <v>100</v>
      </c>
      <c r="N270" s="40">
        <v>0</v>
      </c>
      <c r="O270" s="39">
        <f t="shared" si="9"/>
        <v>-100</v>
      </c>
      <c r="Q270" s="39"/>
      <c r="S270" s="38"/>
    </row>
    <row r="271" spans="1:19">
      <c r="A271" s="18">
        <v>446099212</v>
      </c>
      <c r="B271" s="37">
        <v>446</v>
      </c>
      <c r="C271" s="19" t="s">
        <v>174</v>
      </c>
      <c r="D271" s="18">
        <v>99</v>
      </c>
      <c r="E271" s="19" t="s">
        <v>175</v>
      </c>
      <c r="F271" s="18">
        <v>212</v>
      </c>
      <c r="G271" s="19" t="s">
        <v>181</v>
      </c>
      <c r="H271" s="38">
        <v>120</v>
      </c>
      <c r="I271" s="39">
        <v>8965</v>
      </c>
      <c r="J271" s="39">
        <v>9255</v>
      </c>
      <c r="K271" s="39">
        <f t="shared" si="8"/>
        <v>290</v>
      </c>
      <c r="M271" s="40">
        <v>6.25</v>
      </c>
      <c r="N271" s="40">
        <v>10.377358490566039</v>
      </c>
      <c r="O271" s="39">
        <f t="shared" si="9"/>
        <v>4.1273584905660385</v>
      </c>
      <c r="Q271" s="39"/>
      <c r="S271" s="38"/>
    </row>
    <row r="272" spans="1:19">
      <c r="A272" s="18">
        <v>446099218</v>
      </c>
      <c r="B272" s="37">
        <v>446</v>
      </c>
      <c r="C272" s="19" t="s">
        <v>174</v>
      </c>
      <c r="D272" s="18">
        <v>99</v>
      </c>
      <c r="E272" s="19" t="s">
        <v>175</v>
      </c>
      <c r="F272" s="18">
        <v>218</v>
      </c>
      <c r="G272" s="19" t="s">
        <v>182</v>
      </c>
      <c r="H272" s="38">
        <v>131</v>
      </c>
      <c r="I272" s="39">
        <v>9154</v>
      </c>
      <c r="J272" s="39">
        <v>9150</v>
      </c>
      <c r="K272" s="39">
        <f t="shared" si="8"/>
        <v>-4</v>
      </c>
      <c r="M272" s="40">
        <v>7.0512820512820511</v>
      </c>
      <c r="N272" s="40">
        <v>3.6764705882352944</v>
      </c>
      <c r="O272" s="39">
        <f t="shared" si="9"/>
        <v>-3.3748114630467567</v>
      </c>
      <c r="Q272" s="39"/>
      <c r="S272" s="38"/>
    </row>
    <row r="273" spans="1:19">
      <c r="A273" s="18">
        <v>446099220</v>
      </c>
      <c r="B273" s="37">
        <v>446</v>
      </c>
      <c r="C273" s="19" t="s">
        <v>174</v>
      </c>
      <c r="D273" s="18">
        <v>99</v>
      </c>
      <c r="E273" s="19" t="s">
        <v>175</v>
      </c>
      <c r="F273" s="18">
        <v>220</v>
      </c>
      <c r="G273" s="19" t="s">
        <v>34</v>
      </c>
      <c r="H273" s="38">
        <v>23</v>
      </c>
      <c r="I273" s="39">
        <v>10346</v>
      </c>
      <c r="J273" s="39">
        <v>9937</v>
      </c>
      <c r="K273" s="39">
        <f t="shared" si="8"/>
        <v>-409</v>
      </c>
      <c r="M273" s="40">
        <v>46.153846153846153</v>
      </c>
      <c r="N273" s="40">
        <v>26.315789473684209</v>
      </c>
      <c r="O273" s="39">
        <f t="shared" si="9"/>
        <v>-19.838056680161944</v>
      </c>
      <c r="Q273" s="39"/>
      <c r="S273" s="38"/>
    </row>
    <row r="274" spans="1:19">
      <c r="A274" s="18">
        <v>446099238</v>
      </c>
      <c r="B274" s="37">
        <v>446</v>
      </c>
      <c r="C274" s="19" t="s">
        <v>174</v>
      </c>
      <c r="D274" s="18">
        <v>99</v>
      </c>
      <c r="E274" s="19" t="s">
        <v>175</v>
      </c>
      <c r="F274" s="18">
        <v>238</v>
      </c>
      <c r="G274" s="19" t="s">
        <v>183</v>
      </c>
      <c r="H274" s="38">
        <v>10</v>
      </c>
      <c r="I274" s="39">
        <v>8501</v>
      </c>
      <c r="J274" s="39">
        <v>9039</v>
      </c>
      <c r="K274" s="39">
        <f t="shared" si="8"/>
        <v>538</v>
      </c>
      <c r="M274" s="40">
        <v>0</v>
      </c>
      <c r="N274" s="40">
        <v>9.0909090909090917</v>
      </c>
      <c r="O274" s="39">
        <f t="shared" si="9"/>
        <v>9.0909090909090917</v>
      </c>
      <c r="Q274" s="39"/>
      <c r="S274" s="38"/>
    </row>
    <row r="275" spans="1:19">
      <c r="A275" s="18">
        <v>446099244</v>
      </c>
      <c r="B275" s="37">
        <v>446</v>
      </c>
      <c r="C275" s="19" t="s">
        <v>174</v>
      </c>
      <c r="D275" s="18">
        <v>99</v>
      </c>
      <c r="E275" s="19" t="s">
        <v>175</v>
      </c>
      <c r="F275" s="18">
        <v>244</v>
      </c>
      <c r="G275" s="19" t="s">
        <v>35</v>
      </c>
      <c r="H275" s="38">
        <v>7</v>
      </c>
      <c r="I275" s="39">
        <v>11647</v>
      </c>
      <c r="J275" s="39">
        <v>10729</v>
      </c>
      <c r="K275" s="39">
        <f t="shared" si="8"/>
        <v>-918</v>
      </c>
      <c r="M275" s="40">
        <v>80</v>
      </c>
      <c r="N275" s="40">
        <v>33.333333333333329</v>
      </c>
      <c r="O275" s="39">
        <f t="shared" si="9"/>
        <v>-46.666666666666671</v>
      </c>
      <c r="Q275" s="39"/>
      <c r="S275" s="38"/>
    </row>
    <row r="276" spans="1:19">
      <c r="A276" s="18">
        <v>446099266</v>
      </c>
      <c r="B276" s="37">
        <v>446</v>
      </c>
      <c r="C276" s="19" t="s">
        <v>174</v>
      </c>
      <c r="D276" s="18">
        <v>99</v>
      </c>
      <c r="E276" s="19" t="s">
        <v>175</v>
      </c>
      <c r="F276" s="18">
        <v>266</v>
      </c>
      <c r="G276" s="19" t="s">
        <v>184</v>
      </c>
      <c r="H276" s="38">
        <v>12</v>
      </c>
      <c r="I276" s="39">
        <v>9875</v>
      </c>
      <c r="J276" s="39">
        <v>8670</v>
      </c>
      <c r="K276" s="39">
        <f t="shared" si="8"/>
        <v>-1205</v>
      </c>
      <c r="M276" s="40">
        <v>25</v>
      </c>
      <c r="N276" s="40">
        <v>0</v>
      </c>
      <c r="O276" s="39">
        <f t="shared" si="9"/>
        <v>-25</v>
      </c>
      <c r="Q276" s="39"/>
      <c r="S276" s="38"/>
    </row>
    <row r="277" spans="1:19">
      <c r="A277" s="18">
        <v>446099285</v>
      </c>
      <c r="B277" s="37">
        <v>446</v>
      </c>
      <c r="C277" s="19" t="s">
        <v>174</v>
      </c>
      <c r="D277" s="18">
        <v>99</v>
      </c>
      <c r="E277" s="19" t="s">
        <v>175</v>
      </c>
      <c r="F277" s="18">
        <v>285</v>
      </c>
      <c r="G277" s="19" t="s">
        <v>36</v>
      </c>
      <c r="H277" s="38">
        <v>82</v>
      </c>
      <c r="I277" s="39">
        <v>9661</v>
      </c>
      <c r="J277" s="39">
        <v>9430</v>
      </c>
      <c r="K277" s="39">
        <f t="shared" si="8"/>
        <v>-231</v>
      </c>
      <c r="M277" s="40">
        <v>20.8955223880597</v>
      </c>
      <c r="N277" s="40">
        <v>11.267605633802818</v>
      </c>
      <c r="O277" s="39">
        <f t="shared" si="9"/>
        <v>-9.6279167542568818</v>
      </c>
      <c r="Q277" s="39"/>
      <c r="S277" s="38"/>
    </row>
    <row r="278" spans="1:19">
      <c r="A278" s="18">
        <v>446099293</v>
      </c>
      <c r="B278" s="37">
        <v>446</v>
      </c>
      <c r="C278" s="19" t="s">
        <v>174</v>
      </c>
      <c r="D278" s="18">
        <v>99</v>
      </c>
      <c r="E278" s="19" t="s">
        <v>175</v>
      </c>
      <c r="F278" s="18">
        <v>293</v>
      </c>
      <c r="G278" s="19" t="s">
        <v>185</v>
      </c>
      <c r="H278" s="38">
        <v>10</v>
      </c>
      <c r="I278" s="39">
        <v>9931</v>
      </c>
      <c r="J278" s="39">
        <v>8931</v>
      </c>
      <c r="K278" s="39">
        <f t="shared" si="8"/>
        <v>-1000</v>
      </c>
      <c r="M278" s="40">
        <v>33.333333333333329</v>
      </c>
      <c r="N278" s="40">
        <v>0</v>
      </c>
      <c r="O278" s="39">
        <f t="shared" si="9"/>
        <v>-33.333333333333329</v>
      </c>
      <c r="Q278" s="39"/>
      <c r="S278" s="38"/>
    </row>
    <row r="279" spans="1:19">
      <c r="A279" s="18">
        <v>446099307</v>
      </c>
      <c r="B279" s="37">
        <v>446</v>
      </c>
      <c r="C279" s="19" t="s">
        <v>174</v>
      </c>
      <c r="D279" s="18">
        <v>99</v>
      </c>
      <c r="E279" s="19" t="s">
        <v>175</v>
      </c>
      <c r="F279" s="18">
        <v>307</v>
      </c>
      <c r="G279" s="19" t="s">
        <v>186</v>
      </c>
      <c r="H279" s="38">
        <v>23</v>
      </c>
      <c r="I279" s="39">
        <v>8653</v>
      </c>
      <c r="J279" s="39">
        <v>9166</v>
      </c>
      <c r="K279" s="39">
        <f t="shared" si="8"/>
        <v>513</v>
      </c>
      <c r="M279" s="40">
        <v>0</v>
      </c>
      <c r="N279" s="40">
        <v>10.526315789473683</v>
      </c>
      <c r="O279" s="39">
        <f t="shared" si="9"/>
        <v>10.526315789473683</v>
      </c>
      <c r="Q279" s="39"/>
      <c r="S279" s="38"/>
    </row>
    <row r="280" spans="1:19">
      <c r="A280" s="18">
        <v>446099323</v>
      </c>
      <c r="B280" s="37">
        <v>446</v>
      </c>
      <c r="C280" s="19" t="s">
        <v>174</v>
      </c>
      <c r="D280" s="18">
        <v>99</v>
      </c>
      <c r="E280" s="19" t="s">
        <v>175</v>
      </c>
      <c r="F280" s="18">
        <v>323</v>
      </c>
      <c r="G280" s="19" t="s">
        <v>187</v>
      </c>
      <c r="H280" s="38">
        <v>3</v>
      </c>
      <c r="I280" s="39">
        <v>8196</v>
      </c>
      <c r="J280" s="39">
        <v>8204</v>
      </c>
      <c r="K280" s="39">
        <f t="shared" si="8"/>
        <v>8</v>
      </c>
      <c r="M280" s="40">
        <v>0</v>
      </c>
      <c r="N280" s="40">
        <v>0</v>
      </c>
      <c r="O280" s="39">
        <f t="shared" si="9"/>
        <v>0</v>
      </c>
      <c r="Q280" s="39"/>
      <c r="S280" s="38"/>
    </row>
    <row r="281" spans="1:19">
      <c r="A281" s="18">
        <v>446099350</v>
      </c>
      <c r="B281" s="37">
        <v>446</v>
      </c>
      <c r="C281" s="19" t="s">
        <v>174</v>
      </c>
      <c r="D281" s="18">
        <v>99</v>
      </c>
      <c r="E281" s="19" t="s">
        <v>175</v>
      </c>
      <c r="F281" s="18">
        <v>350</v>
      </c>
      <c r="G281" s="19" t="s">
        <v>188</v>
      </c>
      <c r="H281" s="38">
        <v>12</v>
      </c>
      <c r="I281" s="39">
        <v>9405</v>
      </c>
      <c r="J281" s="39">
        <v>9461</v>
      </c>
      <c r="K281" s="39">
        <f t="shared" si="8"/>
        <v>56</v>
      </c>
      <c r="M281" s="40">
        <v>25</v>
      </c>
      <c r="N281" s="40">
        <v>22.222222222222221</v>
      </c>
      <c r="O281" s="39">
        <f t="shared" si="9"/>
        <v>-2.7777777777777786</v>
      </c>
      <c r="Q281" s="39"/>
      <c r="S281" s="38"/>
    </row>
    <row r="282" spans="1:19">
      <c r="A282" s="18">
        <v>446099625</v>
      </c>
      <c r="B282" s="37">
        <v>446</v>
      </c>
      <c r="C282" s="19" t="s">
        <v>174</v>
      </c>
      <c r="D282" s="18">
        <v>99</v>
      </c>
      <c r="E282" s="19" t="s">
        <v>175</v>
      </c>
      <c r="F282" s="18">
        <v>625</v>
      </c>
      <c r="G282" s="19" t="s">
        <v>104</v>
      </c>
      <c r="H282" s="38">
        <v>6</v>
      </c>
      <c r="I282" s="39">
        <v>10188</v>
      </c>
      <c r="J282" s="39">
        <v>10226</v>
      </c>
      <c r="K282" s="39">
        <f t="shared" si="8"/>
        <v>38</v>
      </c>
      <c r="M282" s="40">
        <v>50</v>
      </c>
      <c r="N282" s="40">
        <v>28.571428571428569</v>
      </c>
      <c r="O282" s="39">
        <f t="shared" si="9"/>
        <v>-21.428571428571431</v>
      </c>
      <c r="Q282" s="39"/>
      <c r="S282" s="38"/>
    </row>
    <row r="283" spans="1:19">
      <c r="A283" s="18">
        <v>446099650</v>
      </c>
      <c r="B283" s="37">
        <v>446</v>
      </c>
      <c r="C283" s="19" t="s">
        <v>174</v>
      </c>
      <c r="D283" s="18">
        <v>99</v>
      </c>
      <c r="E283" s="19" t="s">
        <v>175</v>
      </c>
      <c r="F283" s="18">
        <v>650</v>
      </c>
      <c r="G283" s="19" t="s">
        <v>189</v>
      </c>
      <c r="H283" s="38">
        <v>2</v>
      </c>
      <c r="I283" s="39">
        <v>9039</v>
      </c>
      <c r="J283" s="39">
        <v>8578</v>
      </c>
      <c r="K283" s="39">
        <f t="shared" si="8"/>
        <v>-461</v>
      </c>
      <c r="M283" s="40">
        <v>0</v>
      </c>
      <c r="N283" s="40">
        <v>0</v>
      </c>
      <c r="O283" s="39">
        <f t="shared" si="9"/>
        <v>0</v>
      </c>
      <c r="Q283" s="39"/>
      <c r="S283" s="38"/>
    </row>
    <row r="284" spans="1:19">
      <c r="A284" s="18">
        <v>446099690</v>
      </c>
      <c r="B284" s="37">
        <v>446</v>
      </c>
      <c r="C284" s="19" t="s">
        <v>174</v>
      </c>
      <c r="D284" s="18">
        <v>99</v>
      </c>
      <c r="E284" s="19" t="s">
        <v>175</v>
      </c>
      <c r="F284" s="18">
        <v>690</v>
      </c>
      <c r="G284" s="19" t="s">
        <v>190</v>
      </c>
      <c r="H284" s="38">
        <v>16</v>
      </c>
      <c r="I284" s="39">
        <v>9920</v>
      </c>
      <c r="J284" s="39">
        <v>10659</v>
      </c>
      <c r="K284" s="39">
        <f t="shared" si="8"/>
        <v>739</v>
      </c>
      <c r="M284" s="40">
        <v>9.0909090909090917</v>
      </c>
      <c r="N284" s="40">
        <v>33.333333333333329</v>
      </c>
      <c r="O284" s="39">
        <f t="shared" si="9"/>
        <v>24.242424242424235</v>
      </c>
      <c r="Q284" s="39"/>
      <c r="S284" s="38"/>
    </row>
    <row r="285" spans="1:19">
      <c r="A285" s="18">
        <v>447101025</v>
      </c>
      <c r="B285" s="37">
        <v>447</v>
      </c>
      <c r="C285" s="19" t="s">
        <v>191</v>
      </c>
      <c r="D285" s="18">
        <v>101</v>
      </c>
      <c r="E285" s="19" t="s">
        <v>116</v>
      </c>
      <c r="F285" s="18">
        <v>25</v>
      </c>
      <c r="G285" s="19" t="s">
        <v>192</v>
      </c>
      <c r="H285" s="38">
        <v>24</v>
      </c>
      <c r="I285" s="39">
        <v>8307</v>
      </c>
      <c r="J285" s="39">
        <v>8972</v>
      </c>
      <c r="K285" s="39">
        <f t="shared" si="8"/>
        <v>665</v>
      </c>
      <c r="M285" s="40">
        <v>0</v>
      </c>
      <c r="N285" s="40">
        <v>16.666666666666664</v>
      </c>
      <c r="O285" s="39">
        <f t="shared" si="9"/>
        <v>16.666666666666664</v>
      </c>
      <c r="Q285" s="39"/>
      <c r="S285" s="38"/>
    </row>
    <row r="286" spans="1:19">
      <c r="A286" s="18">
        <v>447101101</v>
      </c>
      <c r="B286" s="37">
        <v>447</v>
      </c>
      <c r="C286" s="19" t="s">
        <v>191</v>
      </c>
      <c r="D286" s="18">
        <v>101</v>
      </c>
      <c r="E286" s="19" t="s">
        <v>116</v>
      </c>
      <c r="F286" s="18">
        <v>101</v>
      </c>
      <c r="G286" s="19" t="s">
        <v>116</v>
      </c>
      <c r="H286" s="38">
        <v>382</v>
      </c>
      <c r="I286" s="39">
        <v>8480</v>
      </c>
      <c r="J286" s="39">
        <v>8616</v>
      </c>
      <c r="K286" s="39">
        <f t="shared" si="8"/>
        <v>136</v>
      </c>
      <c r="M286" s="40">
        <v>1.8691588785046727</v>
      </c>
      <c r="N286" s="40">
        <v>4.4289044289044286</v>
      </c>
      <c r="O286" s="39">
        <f t="shared" si="9"/>
        <v>2.5597455503997559</v>
      </c>
      <c r="Q286" s="39"/>
      <c r="S286" s="38"/>
    </row>
    <row r="287" spans="1:19">
      <c r="A287" s="18">
        <v>447101138</v>
      </c>
      <c r="B287" s="37">
        <v>447</v>
      </c>
      <c r="C287" s="19" t="s">
        <v>191</v>
      </c>
      <c r="D287" s="18">
        <v>101</v>
      </c>
      <c r="E287" s="19" t="s">
        <v>116</v>
      </c>
      <c r="F287" s="18">
        <v>138</v>
      </c>
      <c r="G287" s="19" t="s">
        <v>193</v>
      </c>
      <c r="H287" s="38">
        <v>2</v>
      </c>
      <c r="I287" s="39" t="s">
        <v>340</v>
      </c>
      <c r="J287" s="39">
        <v>9646.4210195581163</v>
      </c>
      <c r="K287" s="39" t="str">
        <f t="shared" si="8"/>
        <v>--</v>
      </c>
      <c r="M287" s="40" t="s">
        <v>340</v>
      </c>
      <c r="N287" s="40" t="s">
        <v>340</v>
      </c>
      <c r="O287" s="39" t="str">
        <f t="shared" si="9"/>
        <v>--</v>
      </c>
      <c r="Q287" s="39"/>
      <c r="S287" s="38"/>
    </row>
    <row r="288" spans="1:19">
      <c r="A288" s="18">
        <v>447101167</v>
      </c>
      <c r="B288" s="37">
        <v>447</v>
      </c>
      <c r="C288" s="19" t="s">
        <v>191</v>
      </c>
      <c r="D288" s="18">
        <v>101</v>
      </c>
      <c r="E288" s="19" t="s">
        <v>116</v>
      </c>
      <c r="F288" s="18">
        <v>167</v>
      </c>
      <c r="G288" s="19" t="s">
        <v>178</v>
      </c>
      <c r="H288" s="38">
        <v>1</v>
      </c>
      <c r="I288" s="39">
        <v>8150</v>
      </c>
      <c r="J288" s="39">
        <v>8165</v>
      </c>
      <c r="K288" s="39">
        <f t="shared" si="8"/>
        <v>15</v>
      </c>
      <c r="M288" s="40">
        <v>0</v>
      </c>
      <c r="N288" s="40">
        <v>0</v>
      </c>
      <c r="O288" s="39">
        <f t="shared" si="9"/>
        <v>0</v>
      </c>
      <c r="Q288" s="39"/>
      <c r="S288" s="38"/>
    </row>
    <row r="289" spans="1:19">
      <c r="A289" s="18">
        <v>447101177</v>
      </c>
      <c r="B289" s="37">
        <v>447</v>
      </c>
      <c r="C289" s="19" t="s">
        <v>191</v>
      </c>
      <c r="D289" s="18">
        <v>101</v>
      </c>
      <c r="E289" s="19" t="s">
        <v>116</v>
      </c>
      <c r="F289" s="18">
        <v>177</v>
      </c>
      <c r="G289" s="19" t="s">
        <v>123</v>
      </c>
      <c r="H289" s="38">
        <v>8</v>
      </c>
      <c r="I289" s="39">
        <v>8281</v>
      </c>
      <c r="J289" s="39">
        <v>9528</v>
      </c>
      <c r="K289" s="39">
        <f t="shared" si="8"/>
        <v>1247</v>
      </c>
      <c r="M289" s="40">
        <v>0</v>
      </c>
      <c r="N289" s="40">
        <v>28.571428571428569</v>
      </c>
      <c r="O289" s="39">
        <f t="shared" si="9"/>
        <v>28.571428571428569</v>
      </c>
      <c r="Q289" s="39"/>
      <c r="S289" s="38"/>
    </row>
    <row r="290" spans="1:19">
      <c r="A290" s="18">
        <v>447101185</v>
      </c>
      <c r="B290" s="37">
        <v>447</v>
      </c>
      <c r="C290" s="19" t="s">
        <v>191</v>
      </c>
      <c r="D290" s="18">
        <v>101</v>
      </c>
      <c r="E290" s="19" t="s">
        <v>116</v>
      </c>
      <c r="F290" s="18">
        <v>185</v>
      </c>
      <c r="G290" s="19" t="s">
        <v>194</v>
      </c>
      <c r="H290" s="38">
        <v>5</v>
      </c>
      <c r="I290" s="39">
        <v>8412</v>
      </c>
      <c r="J290" s="39">
        <v>8559</v>
      </c>
      <c r="K290" s="39">
        <f t="shared" si="8"/>
        <v>147</v>
      </c>
      <c r="M290" s="40">
        <v>0</v>
      </c>
      <c r="N290" s="40">
        <v>0</v>
      </c>
      <c r="O290" s="39">
        <f t="shared" si="9"/>
        <v>0</v>
      </c>
      <c r="Q290" s="39"/>
      <c r="S290" s="38"/>
    </row>
    <row r="291" spans="1:19">
      <c r="A291" s="18">
        <v>447101187</v>
      </c>
      <c r="B291" s="37">
        <v>447</v>
      </c>
      <c r="C291" s="19" t="s">
        <v>191</v>
      </c>
      <c r="D291" s="18">
        <v>101</v>
      </c>
      <c r="E291" s="19" t="s">
        <v>116</v>
      </c>
      <c r="F291" s="18">
        <v>187</v>
      </c>
      <c r="G291" s="19" t="s">
        <v>195</v>
      </c>
      <c r="H291" s="38">
        <v>3</v>
      </c>
      <c r="I291" s="39">
        <v>8544</v>
      </c>
      <c r="J291" s="39">
        <v>9553.7647760838026</v>
      </c>
      <c r="K291" s="39">
        <f t="shared" si="8"/>
        <v>1009.7647760838026</v>
      </c>
      <c r="M291" s="40">
        <v>0</v>
      </c>
      <c r="N291" s="40" t="s">
        <v>340</v>
      </c>
      <c r="O291" s="39" t="e">
        <f t="shared" si="9"/>
        <v>#VALUE!</v>
      </c>
      <c r="Q291" s="39"/>
      <c r="S291" s="38"/>
    </row>
    <row r="292" spans="1:19">
      <c r="A292" s="18">
        <v>447101212</v>
      </c>
      <c r="B292" s="37">
        <v>447</v>
      </c>
      <c r="C292" s="19" t="s">
        <v>191</v>
      </c>
      <c r="D292" s="18">
        <v>101</v>
      </c>
      <c r="E292" s="19" t="s">
        <v>116</v>
      </c>
      <c r="F292" s="18">
        <v>212</v>
      </c>
      <c r="G292" s="19" t="s">
        <v>181</v>
      </c>
      <c r="H292" s="38">
        <v>1</v>
      </c>
      <c r="I292" s="39" t="s">
        <v>340</v>
      </c>
      <c r="J292" s="39">
        <v>9493.0546257110345</v>
      </c>
      <c r="K292" s="39" t="str">
        <f t="shared" si="8"/>
        <v>--</v>
      </c>
      <c r="M292" s="40" t="s">
        <v>340</v>
      </c>
      <c r="N292" s="40" t="s">
        <v>340</v>
      </c>
      <c r="O292" s="39" t="str">
        <f t="shared" si="9"/>
        <v>--</v>
      </c>
      <c r="Q292" s="39"/>
      <c r="S292" s="38"/>
    </row>
    <row r="293" spans="1:19">
      <c r="A293" s="18">
        <v>447101218</v>
      </c>
      <c r="B293" s="37">
        <v>447</v>
      </c>
      <c r="C293" s="19" t="s">
        <v>191</v>
      </c>
      <c r="D293" s="18">
        <v>101</v>
      </c>
      <c r="E293" s="19" t="s">
        <v>116</v>
      </c>
      <c r="F293" s="18">
        <v>218</v>
      </c>
      <c r="G293" s="19" t="s">
        <v>182</v>
      </c>
      <c r="H293" s="38">
        <v>3</v>
      </c>
      <c r="I293" s="39" t="s">
        <v>340</v>
      </c>
      <c r="J293" s="39">
        <v>9552.3190089043746</v>
      </c>
      <c r="K293" s="39" t="str">
        <f t="shared" si="8"/>
        <v>--</v>
      </c>
      <c r="M293" s="40" t="s">
        <v>340</v>
      </c>
      <c r="N293" s="40" t="s">
        <v>340</v>
      </c>
      <c r="O293" s="39" t="str">
        <f t="shared" si="9"/>
        <v>--</v>
      </c>
      <c r="Q293" s="39"/>
      <c r="S293" s="38"/>
    </row>
    <row r="294" spans="1:19">
      <c r="A294" s="18">
        <v>447101238</v>
      </c>
      <c r="B294" s="37">
        <v>447</v>
      </c>
      <c r="C294" s="19" t="s">
        <v>191</v>
      </c>
      <c r="D294" s="18">
        <v>101</v>
      </c>
      <c r="E294" s="19" t="s">
        <v>116</v>
      </c>
      <c r="F294" s="18">
        <v>238</v>
      </c>
      <c r="G294" s="19" t="s">
        <v>183</v>
      </c>
      <c r="H294" s="38">
        <v>3</v>
      </c>
      <c r="I294" s="39" t="s">
        <v>340</v>
      </c>
      <c r="J294" s="39">
        <v>9256.5891280653941</v>
      </c>
      <c r="K294" s="39" t="str">
        <f t="shared" si="8"/>
        <v>--</v>
      </c>
      <c r="M294" s="40" t="s">
        <v>340</v>
      </c>
      <c r="N294" s="40" t="s">
        <v>340</v>
      </c>
      <c r="O294" s="39" t="str">
        <f t="shared" si="9"/>
        <v>--</v>
      </c>
      <c r="Q294" s="39"/>
      <c r="S294" s="38"/>
    </row>
    <row r="295" spans="1:19">
      <c r="A295" s="18">
        <v>447101307</v>
      </c>
      <c r="B295" s="37">
        <v>447</v>
      </c>
      <c r="C295" s="19" t="s">
        <v>191</v>
      </c>
      <c r="D295" s="18">
        <v>101</v>
      </c>
      <c r="E295" s="19" t="s">
        <v>116</v>
      </c>
      <c r="F295" s="18">
        <v>307</v>
      </c>
      <c r="G295" s="19" t="s">
        <v>186</v>
      </c>
      <c r="H295" s="38">
        <v>5</v>
      </c>
      <c r="I295" s="39" t="s">
        <v>340</v>
      </c>
      <c r="J295" s="39">
        <v>9650.0061214693542</v>
      </c>
      <c r="K295" s="39" t="str">
        <f t="shared" si="8"/>
        <v>--</v>
      </c>
      <c r="M295" s="40" t="s">
        <v>340</v>
      </c>
      <c r="N295" s="40" t="s">
        <v>340</v>
      </c>
      <c r="O295" s="39" t="str">
        <f t="shared" si="9"/>
        <v>--</v>
      </c>
      <c r="Q295" s="39"/>
      <c r="S295" s="38"/>
    </row>
    <row r="296" spans="1:19">
      <c r="A296" s="18">
        <v>447101350</v>
      </c>
      <c r="B296" s="37">
        <v>447</v>
      </c>
      <c r="C296" s="19" t="s">
        <v>191</v>
      </c>
      <c r="D296" s="18">
        <v>101</v>
      </c>
      <c r="E296" s="19" t="s">
        <v>116</v>
      </c>
      <c r="F296" s="18">
        <v>350</v>
      </c>
      <c r="G296" s="19" t="s">
        <v>188</v>
      </c>
      <c r="H296" s="38">
        <v>9</v>
      </c>
      <c r="I296" s="39" t="s">
        <v>340</v>
      </c>
      <c r="J296" s="39">
        <v>9018.3972985507226</v>
      </c>
      <c r="K296" s="39" t="str">
        <f t="shared" si="8"/>
        <v>--</v>
      </c>
      <c r="M296" s="40" t="s">
        <v>340</v>
      </c>
      <c r="N296" s="40" t="s">
        <v>340</v>
      </c>
      <c r="O296" s="39" t="str">
        <f t="shared" si="9"/>
        <v>--</v>
      </c>
      <c r="Q296" s="39"/>
      <c r="S296" s="38"/>
    </row>
    <row r="297" spans="1:19">
      <c r="A297" s="18">
        <v>447101622</v>
      </c>
      <c r="B297" s="37">
        <v>447</v>
      </c>
      <c r="C297" s="19" t="s">
        <v>191</v>
      </c>
      <c r="D297" s="18">
        <v>101</v>
      </c>
      <c r="E297" s="19" t="s">
        <v>116</v>
      </c>
      <c r="F297" s="18">
        <v>622</v>
      </c>
      <c r="G297" s="19" t="s">
        <v>196</v>
      </c>
      <c r="H297" s="38">
        <v>1</v>
      </c>
      <c r="I297" s="39">
        <v>8150</v>
      </c>
      <c r="J297" s="39">
        <v>9652.4661573288049</v>
      </c>
      <c r="K297" s="39">
        <f t="shared" si="8"/>
        <v>1502.4661573288049</v>
      </c>
      <c r="M297" s="40">
        <v>0</v>
      </c>
      <c r="N297" s="40" t="s">
        <v>340</v>
      </c>
      <c r="O297" s="39" t="e">
        <f t="shared" si="9"/>
        <v>#VALUE!</v>
      </c>
      <c r="Q297" s="39"/>
      <c r="S297" s="38"/>
    </row>
    <row r="298" spans="1:19">
      <c r="A298" s="18">
        <v>447101650</v>
      </c>
      <c r="B298" s="37">
        <v>447</v>
      </c>
      <c r="C298" s="19" t="s">
        <v>191</v>
      </c>
      <c r="D298" s="18">
        <v>101</v>
      </c>
      <c r="E298" s="19" t="s">
        <v>116</v>
      </c>
      <c r="F298" s="18">
        <v>650</v>
      </c>
      <c r="G298" s="19" t="s">
        <v>189</v>
      </c>
      <c r="H298" s="38">
        <v>1</v>
      </c>
      <c r="I298" s="39">
        <v>8150</v>
      </c>
      <c r="J298" s="39">
        <v>8165</v>
      </c>
      <c r="K298" s="39">
        <f t="shared" si="8"/>
        <v>15</v>
      </c>
      <c r="M298" s="40">
        <v>0</v>
      </c>
      <c r="N298" s="40">
        <v>0</v>
      </c>
      <c r="O298" s="39">
        <f t="shared" si="9"/>
        <v>0</v>
      </c>
      <c r="Q298" s="39"/>
      <c r="S298" s="38"/>
    </row>
    <row r="299" spans="1:19">
      <c r="A299" s="18">
        <v>447101690</v>
      </c>
      <c r="B299" s="37">
        <v>447</v>
      </c>
      <c r="C299" s="19" t="s">
        <v>191</v>
      </c>
      <c r="D299" s="18">
        <v>101</v>
      </c>
      <c r="E299" s="19" t="s">
        <v>116</v>
      </c>
      <c r="F299" s="18">
        <v>690</v>
      </c>
      <c r="G299" s="19" t="s">
        <v>190</v>
      </c>
      <c r="H299" s="38">
        <v>2</v>
      </c>
      <c r="I299" s="39" t="s">
        <v>340</v>
      </c>
      <c r="J299" s="39">
        <v>9729.9836009972787</v>
      </c>
      <c r="K299" s="39" t="str">
        <f t="shared" si="8"/>
        <v>--</v>
      </c>
      <c r="M299" s="40" t="s">
        <v>340</v>
      </c>
      <c r="N299" s="40" t="s">
        <v>340</v>
      </c>
      <c r="O299" s="39" t="str">
        <f t="shared" si="9"/>
        <v>--</v>
      </c>
      <c r="Q299" s="39"/>
      <c r="S299" s="38"/>
    </row>
    <row r="300" spans="1:19">
      <c r="A300" s="18">
        <v>449035035</v>
      </c>
      <c r="B300" s="37">
        <v>449</v>
      </c>
      <c r="C300" s="19" t="s">
        <v>197</v>
      </c>
      <c r="D300" s="18">
        <v>35</v>
      </c>
      <c r="E300" s="19" t="s">
        <v>19</v>
      </c>
      <c r="F300" s="18">
        <v>35</v>
      </c>
      <c r="G300" s="19" t="s">
        <v>19</v>
      </c>
      <c r="H300" s="38">
        <v>665</v>
      </c>
      <c r="I300" s="39">
        <v>10776</v>
      </c>
      <c r="J300" s="39">
        <v>10658</v>
      </c>
      <c r="K300" s="39">
        <f t="shared" si="8"/>
        <v>-118</v>
      </c>
      <c r="M300" s="40">
        <v>42.640364188163886</v>
      </c>
      <c r="N300" s="40">
        <v>30.884557721139434</v>
      </c>
      <c r="O300" s="39">
        <f t="shared" si="9"/>
        <v>-11.755806467024453</v>
      </c>
      <c r="Q300" s="39"/>
      <c r="S300" s="38"/>
    </row>
    <row r="301" spans="1:19">
      <c r="A301" s="18">
        <v>450086008</v>
      </c>
      <c r="B301" s="37">
        <v>450</v>
      </c>
      <c r="C301" s="19" t="s">
        <v>198</v>
      </c>
      <c r="D301" s="18">
        <v>86</v>
      </c>
      <c r="E301" s="19" t="s">
        <v>199</v>
      </c>
      <c r="F301" s="18">
        <v>8</v>
      </c>
      <c r="G301" s="19" t="s">
        <v>200</v>
      </c>
      <c r="H301" s="38">
        <v>5</v>
      </c>
      <c r="I301" s="39">
        <v>8229</v>
      </c>
      <c r="J301" s="39">
        <v>8244</v>
      </c>
      <c r="K301" s="39">
        <f t="shared" si="8"/>
        <v>15</v>
      </c>
      <c r="M301" s="40">
        <v>0</v>
      </c>
      <c r="N301" s="40">
        <v>0</v>
      </c>
      <c r="O301" s="39">
        <f t="shared" si="9"/>
        <v>0</v>
      </c>
      <c r="Q301" s="39"/>
      <c r="S301" s="38"/>
    </row>
    <row r="302" spans="1:19">
      <c r="A302" s="18">
        <v>450086086</v>
      </c>
      <c r="B302" s="37">
        <v>450</v>
      </c>
      <c r="C302" s="19" t="s">
        <v>198</v>
      </c>
      <c r="D302" s="18">
        <v>86</v>
      </c>
      <c r="E302" s="19" t="s">
        <v>199</v>
      </c>
      <c r="F302" s="18">
        <v>86</v>
      </c>
      <c r="G302" s="19" t="s">
        <v>199</v>
      </c>
      <c r="H302" s="38">
        <v>55</v>
      </c>
      <c r="I302" s="39">
        <v>8972</v>
      </c>
      <c r="J302" s="39">
        <v>8557</v>
      </c>
      <c r="K302" s="39">
        <f t="shared" si="8"/>
        <v>-415</v>
      </c>
      <c r="M302" s="40">
        <v>25</v>
      </c>
      <c r="N302" s="40">
        <v>11.76470588235294</v>
      </c>
      <c r="O302" s="39">
        <f t="shared" si="9"/>
        <v>-13.23529411764706</v>
      </c>
      <c r="Q302" s="39"/>
      <c r="S302" s="38"/>
    </row>
    <row r="303" spans="1:19">
      <c r="A303" s="18">
        <v>450086117</v>
      </c>
      <c r="B303" s="37">
        <v>450</v>
      </c>
      <c r="C303" s="19" t="s">
        <v>198</v>
      </c>
      <c r="D303" s="18">
        <v>86</v>
      </c>
      <c r="E303" s="19" t="s">
        <v>199</v>
      </c>
      <c r="F303" s="18">
        <v>117</v>
      </c>
      <c r="G303" s="19" t="s">
        <v>43</v>
      </c>
      <c r="H303" s="38">
        <v>6</v>
      </c>
      <c r="I303" s="39">
        <v>9914</v>
      </c>
      <c r="J303" s="39">
        <v>9732</v>
      </c>
      <c r="K303" s="39">
        <f t="shared" si="8"/>
        <v>-182</v>
      </c>
      <c r="M303" s="40">
        <v>50</v>
      </c>
      <c r="N303" s="40">
        <v>40</v>
      </c>
      <c r="O303" s="39">
        <f t="shared" si="9"/>
        <v>-10</v>
      </c>
      <c r="Q303" s="39"/>
      <c r="S303" s="38"/>
    </row>
    <row r="304" spans="1:19">
      <c r="A304" s="18">
        <v>450086127</v>
      </c>
      <c r="B304" s="37">
        <v>450</v>
      </c>
      <c r="C304" s="19" t="s">
        <v>198</v>
      </c>
      <c r="D304" s="18">
        <v>86</v>
      </c>
      <c r="E304" s="19" t="s">
        <v>199</v>
      </c>
      <c r="F304" s="18">
        <v>127</v>
      </c>
      <c r="G304" s="19" t="s">
        <v>201</v>
      </c>
      <c r="H304" s="38">
        <v>9</v>
      </c>
      <c r="I304" s="39">
        <v>8218</v>
      </c>
      <c r="J304" s="39">
        <v>8154</v>
      </c>
      <c r="K304" s="39">
        <f t="shared" si="8"/>
        <v>-64</v>
      </c>
      <c r="M304" s="40">
        <v>0</v>
      </c>
      <c r="N304" s="40">
        <v>0</v>
      </c>
      <c r="O304" s="39">
        <f t="shared" si="9"/>
        <v>0</v>
      </c>
      <c r="Q304" s="39"/>
      <c r="S304" s="38"/>
    </row>
    <row r="305" spans="1:19">
      <c r="A305" s="18">
        <v>450086210</v>
      </c>
      <c r="B305" s="37">
        <v>450</v>
      </c>
      <c r="C305" s="19" t="s">
        <v>198</v>
      </c>
      <c r="D305" s="18">
        <v>86</v>
      </c>
      <c r="E305" s="19" t="s">
        <v>199</v>
      </c>
      <c r="F305" s="18">
        <v>210</v>
      </c>
      <c r="G305" s="19" t="s">
        <v>202</v>
      </c>
      <c r="H305" s="38">
        <v>102</v>
      </c>
      <c r="I305" s="39">
        <v>8686</v>
      </c>
      <c r="J305" s="39">
        <v>8595</v>
      </c>
      <c r="K305" s="39">
        <f t="shared" si="8"/>
        <v>-91</v>
      </c>
      <c r="M305" s="40">
        <v>16.831683168316832</v>
      </c>
      <c r="N305" s="40">
        <v>13.461538461538462</v>
      </c>
      <c r="O305" s="39">
        <f t="shared" si="9"/>
        <v>-3.3701447067783707</v>
      </c>
      <c r="Q305" s="39"/>
      <c r="S305" s="38"/>
    </row>
    <row r="306" spans="1:19">
      <c r="A306" s="18">
        <v>450086275</v>
      </c>
      <c r="B306" s="37">
        <v>450</v>
      </c>
      <c r="C306" s="19" t="s">
        <v>198</v>
      </c>
      <c r="D306" s="18">
        <v>86</v>
      </c>
      <c r="E306" s="19" t="s">
        <v>199</v>
      </c>
      <c r="F306" s="18">
        <v>275</v>
      </c>
      <c r="G306" s="19" t="s">
        <v>203</v>
      </c>
      <c r="H306" s="38">
        <v>2</v>
      </c>
      <c r="I306" s="39">
        <v>8251</v>
      </c>
      <c r="J306" s="39">
        <v>8254</v>
      </c>
      <c r="K306" s="39">
        <f t="shared" si="8"/>
        <v>3</v>
      </c>
      <c r="M306" s="40">
        <v>0</v>
      </c>
      <c r="N306" s="40">
        <v>0</v>
      </c>
      <c r="O306" s="39">
        <f t="shared" si="9"/>
        <v>0</v>
      </c>
      <c r="Q306" s="39"/>
      <c r="S306" s="38"/>
    </row>
    <row r="307" spans="1:19">
      <c r="A307" s="18">
        <v>450086278</v>
      </c>
      <c r="B307" s="37">
        <v>450</v>
      </c>
      <c r="C307" s="19" t="s">
        <v>198</v>
      </c>
      <c r="D307" s="18">
        <v>86</v>
      </c>
      <c r="E307" s="19" t="s">
        <v>199</v>
      </c>
      <c r="F307" s="18">
        <v>278</v>
      </c>
      <c r="G307" s="19" t="s">
        <v>204</v>
      </c>
      <c r="H307" s="38">
        <v>10</v>
      </c>
      <c r="I307" s="39">
        <v>10281</v>
      </c>
      <c r="J307" s="39">
        <v>8092</v>
      </c>
      <c r="K307" s="39">
        <f t="shared" si="8"/>
        <v>-2189</v>
      </c>
      <c r="M307" s="40">
        <v>60</v>
      </c>
      <c r="N307" s="40">
        <v>0</v>
      </c>
      <c r="O307" s="39">
        <f t="shared" si="9"/>
        <v>-60</v>
      </c>
      <c r="Q307" s="39"/>
      <c r="S307" s="38"/>
    </row>
    <row r="308" spans="1:19">
      <c r="A308" s="18">
        <v>450086327</v>
      </c>
      <c r="B308" s="37">
        <v>450</v>
      </c>
      <c r="C308" s="19" t="s">
        <v>198</v>
      </c>
      <c r="D308" s="18">
        <v>86</v>
      </c>
      <c r="E308" s="19" t="s">
        <v>199</v>
      </c>
      <c r="F308" s="18">
        <v>327</v>
      </c>
      <c r="G308" s="19" t="s">
        <v>205</v>
      </c>
      <c r="H308" s="38">
        <v>3</v>
      </c>
      <c r="I308" s="39">
        <v>8273</v>
      </c>
      <c r="J308" s="39">
        <v>8113</v>
      </c>
      <c r="K308" s="39">
        <f t="shared" si="8"/>
        <v>-160</v>
      </c>
      <c r="M308" s="40">
        <v>0</v>
      </c>
      <c r="N308" s="40">
        <v>0</v>
      </c>
      <c r="O308" s="39">
        <f t="shared" si="9"/>
        <v>0</v>
      </c>
      <c r="Q308" s="39"/>
      <c r="S308" s="38"/>
    </row>
    <row r="309" spans="1:19">
      <c r="A309" s="18">
        <v>450086340</v>
      </c>
      <c r="B309" s="37">
        <v>450</v>
      </c>
      <c r="C309" s="19" t="s">
        <v>198</v>
      </c>
      <c r="D309" s="18">
        <v>86</v>
      </c>
      <c r="E309" s="19" t="s">
        <v>199</v>
      </c>
      <c r="F309" s="18">
        <v>340</v>
      </c>
      <c r="G309" s="19" t="s">
        <v>206</v>
      </c>
      <c r="H309" s="38">
        <v>14</v>
      </c>
      <c r="I309" s="39">
        <v>8794</v>
      </c>
      <c r="J309" s="39">
        <v>9007</v>
      </c>
      <c r="K309" s="39">
        <f t="shared" si="8"/>
        <v>213</v>
      </c>
      <c r="M309" s="40">
        <v>17.647058823529413</v>
      </c>
      <c r="N309" s="40">
        <v>20</v>
      </c>
      <c r="O309" s="39">
        <f t="shared" si="9"/>
        <v>2.352941176470587</v>
      </c>
      <c r="Q309" s="39"/>
      <c r="S309" s="38"/>
    </row>
    <row r="310" spans="1:19">
      <c r="A310" s="18">
        <v>450086605</v>
      </c>
      <c r="B310" s="37">
        <v>450</v>
      </c>
      <c r="C310" s="19" t="s">
        <v>198</v>
      </c>
      <c r="D310" s="18">
        <v>86</v>
      </c>
      <c r="E310" s="19" t="s">
        <v>199</v>
      </c>
      <c r="F310" s="18">
        <v>605</v>
      </c>
      <c r="G310" s="19" t="s">
        <v>207</v>
      </c>
      <c r="H310" s="38">
        <v>2</v>
      </c>
      <c r="I310" s="39">
        <v>7892</v>
      </c>
      <c r="J310" s="39">
        <v>7875</v>
      </c>
      <c r="K310" s="39">
        <f t="shared" si="8"/>
        <v>-17</v>
      </c>
      <c r="M310" s="40">
        <v>0</v>
      </c>
      <c r="N310" s="40">
        <v>0</v>
      </c>
      <c r="O310" s="39">
        <f t="shared" si="9"/>
        <v>0</v>
      </c>
      <c r="Q310" s="39"/>
      <c r="S310" s="38"/>
    </row>
    <row r="311" spans="1:19">
      <c r="A311" s="18">
        <v>450086632</v>
      </c>
      <c r="B311" s="37">
        <v>450</v>
      </c>
      <c r="C311" s="19" t="s">
        <v>198</v>
      </c>
      <c r="D311" s="18">
        <v>86</v>
      </c>
      <c r="E311" s="19" t="s">
        <v>199</v>
      </c>
      <c r="F311" s="18">
        <v>632</v>
      </c>
      <c r="G311" s="19" t="s">
        <v>208</v>
      </c>
      <c r="H311" s="38">
        <v>3</v>
      </c>
      <c r="I311" s="39">
        <v>8072</v>
      </c>
      <c r="J311" s="39">
        <v>8254</v>
      </c>
      <c r="K311" s="39">
        <f t="shared" si="8"/>
        <v>182</v>
      </c>
      <c r="M311" s="40">
        <v>0</v>
      </c>
      <c r="N311" s="40">
        <v>0</v>
      </c>
      <c r="O311" s="39">
        <f t="shared" si="9"/>
        <v>0</v>
      </c>
      <c r="Q311" s="39"/>
      <c r="S311" s="38"/>
    </row>
    <row r="312" spans="1:19">
      <c r="A312" s="18">
        <v>450086635</v>
      </c>
      <c r="B312" s="37">
        <v>450</v>
      </c>
      <c r="C312" s="19" t="s">
        <v>198</v>
      </c>
      <c r="D312" s="18">
        <v>86</v>
      </c>
      <c r="E312" s="19" t="s">
        <v>199</v>
      </c>
      <c r="F312" s="18">
        <v>635</v>
      </c>
      <c r="G312" s="19" t="s">
        <v>61</v>
      </c>
      <c r="H312" s="38">
        <v>1</v>
      </c>
      <c r="I312" s="39">
        <v>8273</v>
      </c>
      <c r="J312" s="39">
        <v>7875</v>
      </c>
      <c r="K312" s="39">
        <f t="shared" si="8"/>
        <v>-398</v>
      </c>
      <c r="M312" s="40">
        <v>0</v>
      </c>
      <c r="N312" s="40">
        <v>0</v>
      </c>
      <c r="O312" s="39">
        <f t="shared" si="9"/>
        <v>0</v>
      </c>
      <c r="Q312" s="39"/>
      <c r="S312" s="38"/>
    </row>
    <row r="313" spans="1:19">
      <c r="A313" s="18">
        <v>450086683</v>
      </c>
      <c r="B313" s="37">
        <v>450</v>
      </c>
      <c r="C313" s="19" t="s">
        <v>198</v>
      </c>
      <c r="D313" s="18">
        <v>86</v>
      </c>
      <c r="E313" s="19" t="s">
        <v>199</v>
      </c>
      <c r="F313" s="18">
        <v>683</v>
      </c>
      <c r="G313" s="19" t="s">
        <v>47</v>
      </c>
      <c r="H313" s="38">
        <v>6</v>
      </c>
      <c r="I313" s="39">
        <v>7892</v>
      </c>
      <c r="J313" s="39">
        <v>8524</v>
      </c>
      <c r="K313" s="39">
        <f t="shared" si="8"/>
        <v>632</v>
      </c>
      <c r="M313" s="40">
        <v>0</v>
      </c>
      <c r="N313" s="40">
        <v>16.666666666666664</v>
      </c>
      <c r="O313" s="39">
        <f t="shared" si="9"/>
        <v>16.666666666666664</v>
      </c>
      <c r="Q313" s="39"/>
      <c r="S313" s="38"/>
    </row>
    <row r="314" spans="1:19">
      <c r="A314" s="18">
        <v>453137061</v>
      </c>
      <c r="B314" s="37">
        <v>453</v>
      </c>
      <c r="C314" s="19" t="s">
        <v>209</v>
      </c>
      <c r="D314" s="18">
        <v>137</v>
      </c>
      <c r="E314" s="19" t="s">
        <v>210</v>
      </c>
      <c r="F314" s="18">
        <v>61</v>
      </c>
      <c r="G314" s="19" t="s">
        <v>162</v>
      </c>
      <c r="H314" s="38">
        <v>37</v>
      </c>
      <c r="I314" s="39">
        <v>11023</v>
      </c>
      <c r="J314" s="39">
        <v>11220</v>
      </c>
      <c r="K314" s="39">
        <f t="shared" si="8"/>
        <v>197</v>
      </c>
      <c r="M314" s="40">
        <v>82.857142857142861</v>
      </c>
      <c r="N314" s="40">
        <v>71.428571428571431</v>
      </c>
      <c r="O314" s="39">
        <f t="shared" si="9"/>
        <v>-11.428571428571431</v>
      </c>
      <c r="Q314" s="39"/>
      <c r="S314" s="38"/>
    </row>
    <row r="315" spans="1:19">
      <c r="A315" s="18">
        <v>453137086</v>
      </c>
      <c r="B315" s="37">
        <v>453</v>
      </c>
      <c r="C315" s="19" t="s">
        <v>209</v>
      </c>
      <c r="D315" s="18">
        <v>137</v>
      </c>
      <c r="E315" s="19" t="s">
        <v>210</v>
      </c>
      <c r="F315" s="18">
        <v>86</v>
      </c>
      <c r="G315" s="19" t="s">
        <v>199</v>
      </c>
      <c r="H315" s="38">
        <v>4</v>
      </c>
      <c r="I315" s="39">
        <v>10975</v>
      </c>
      <c r="J315" s="39">
        <v>12709</v>
      </c>
      <c r="K315" s="39">
        <f t="shared" si="8"/>
        <v>1734</v>
      </c>
      <c r="M315" s="40">
        <v>80</v>
      </c>
      <c r="N315" s="40">
        <v>100</v>
      </c>
      <c r="O315" s="39">
        <f t="shared" si="9"/>
        <v>20</v>
      </c>
      <c r="Q315" s="39"/>
      <c r="S315" s="38"/>
    </row>
    <row r="316" spans="1:19">
      <c r="A316" s="18">
        <v>453137137</v>
      </c>
      <c r="B316" s="37">
        <v>453</v>
      </c>
      <c r="C316" s="19" t="s">
        <v>209</v>
      </c>
      <c r="D316" s="18">
        <v>137</v>
      </c>
      <c r="E316" s="19" t="s">
        <v>210</v>
      </c>
      <c r="F316" s="18">
        <v>137</v>
      </c>
      <c r="G316" s="19" t="s">
        <v>210</v>
      </c>
      <c r="H316" s="38">
        <v>565</v>
      </c>
      <c r="I316" s="39">
        <v>11151</v>
      </c>
      <c r="J316" s="39">
        <v>11470</v>
      </c>
      <c r="K316" s="39">
        <f t="shared" si="8"/>
        <v>319</v>
      </c>
      <c r="M316" s="40">
        <v>83.246073298429323</v>
      </c>
      <c r="N316" s="40">
        <v>74.285714285714292</v>
      </c>
      <c r="O316" s="39">
        <f t="shared" si="9"/>
        <v>-8.9603590127150312</v>
      </c>
      <c r="Q316" s="39"/>
      <c r="S316" s="38"/>
    </row>
    <row r="317" spans="1:19">
      <c r="A317" s="18">
        <v>453137210</v>
      </c>
      <c r="B317" s="37">
        <v>453</v>
      </c>
      <c r="C317" s="19" t="s">
        <v>209</v>
      </c>
      <c r="D317" s="18">
        <v>137</v>
      </c>
      <c r="E317" s="19" t="s">
        <v>210</v>
      </c>
      <c r="F317" s="18">
        <v>210</v>
      </c>
      <c r="G317" s="19" t="s">
        <v>202</v>
      </c>
      <c r="H317" s="38">
        <v>3</v>
      </c>
      <c r="I317" s="39" t="s">
        <v>340</v>
      </c>
      <c r="J317" s="39">
        <v>10322</v>
      </c>
      <c r="K317" s="39" t="str">
        <f t="shared" si="8"/>
        <v>--</v>
      </c>
      <c r="M317" s="40" t="s">
        <v>340</v>
      </c>
      <c r="N317" s="40">
        <v>50</v>
      </c>
      <c r="O317" s="39" t="str">
        <f t="shared" si="9"/>
        <v>--</v>
      </c>
      <c r="Q317" s="39"/>
      <c r="S317" s="38"/>
    </row>
    <row r="318" spans="1:19">
      <c r="A318" s="18">
        <v>453137278</v>
      </c>
      <c r="B318" s="37">
        <v>453</v>
      </c>
      <c r="C318" s="19" t="s">
        <v>209</v>
      </c>
      <c r="D318" s="18">
        <v>137</v>
      </c>
      <c r="E318" s="19" t="s">
        <v>210</v>
      </c>
      <c r="F318" s="18">
        <v>278</v>
      </c>
      <c r="G318" s="19" t="s">
        <v>204</v>
      </c>
      <c r="H318" s="38">
        <v>3</v>
      </c>
      <c r="I318" s="39">
        <v>10688</v>
      </c>
      <c r="J318" s="39">
        <v>11326</v>
      </c>
      <c r="K318" s="39">
        <f t="shared" si="8"/>
        <v>638</v>
      </c>
      <c r="M318" s="40">
        <v>75</v>
      </c>
      <c r="N318" s="40">
        <v>80</v>
      </c>
      <c r="O318" s="39">
        <f t="shared" si="9"/>
        <v>5</v>
      </c>
      <c r="Q318" s="39"/>
      <c r="S318" s="38"/>
    </row>
    <row r="319" spans="1:19">
      <c r="A319" s="18">
        <v>453137281</v>
      </c>
      <c r="B319" s="37">
        <v>453</v>
      </c>
      <c r="C319" s="19" t="s">
        <v>209</v>
      </c>
      <c r="D319" s="18">
        <v>137</v>
      </c>
      <c r="E319" s="19" t="s">
        <v>210</v>
      </c>
      <c r="F319" s="18">
        <v>281</v>
      </c>
      <c r="G319" s="19" t="s">
        <v>160</v>
      </c>
      <c r="H319" s="38">
        <v>82</v>
      </c>
      <c r="I319" s="39">
        <v>11186</v>
      </c>
      <c r="J319" s="39">
        <v>11109</v>
      </c>
      <c r="K319" s="39">
        <f t="shared" si="8"/>
        <v>-77</v>
      </c>
      <c r="M319" s="40">
        <v>83.544303797468359</v>
      </c>
      <c r="N319" s="40">
        <v>67.901234567901241</v>
      </c>
      <c r="O319" s="39">
        <f t="shared" si="9"/>
        <v>-15.643069229567118</v>
      </c>
      <c r="Q319" s="39"/>
      <c r="S319" s="38"/>
    </row>
    <row r="320" spans="1:19">
      <c r="A320" s="18">
        <v>453137309</v>
      </c>
      <c r="B320" s="37">
        <v>453</v>
      </c>
      <c r="C320" s="19" t="s">
        <v>209</v>
      </c>
      <c r="D320" s="18">
        <v>137</v>
      </c>
      <c r="E320" s="19" t="s">
        <v>210</v>
      </c>
      <c r="F320" s="18">
        <v>309</v>
      </c>
      <c r="G320" s="19" t="s">
        <v>211</v>
      </c>
      <c r="H320" s="38">
        <v>1</v>
      </c>
      <c r="I320" s="39" t="s">
        <v>340</v>
      </c>
      <c r="J320" s="39">
        <v>10652.575075376883</v>
      </c>
      <c r="K320" s="39" t="str">
        <f t="shared" si="8"/>
        <v>--</v>
      </c>
      <c r="M320" s="40" t="s">
        <v>340</v>
      </c>
      <c r="N320" s="40" t="s">
        <v>340</v>
      </c>
      <c r="O320" s="39" t="str">
        <f t="shared" si="9"/>
        <v>--</v>
      </c>
      <c r="Q320" s="39"/>
      <c r="S320" s="38"/>
    </row>
    <row r="321" spans="1:19">
      <c r="A321" s="18">
        <v>453137325</v>
      </c>
      <c r="B321" s="37">
        <v>453</v>
      </c>
      <c r="C321" s="19" t="s">
        <v>209</v>
      </c>
      <c r="D321" s="18">
        <v>137</v>
      </c>
      <c r="E321" s="19" t="s">
        <v>210</v>
      </c>
      <c r="F321" s="18">
        <v>325</v>
      </c>
      <c r="G321" s="19" t="s">
        <v>212</v>
      </c>
      <c r="H321" s="38">
        <v>1</v>
      </c>
      <c r="I321" s="39">
        <v>11366</v>
      </c>
      <c r="J321" s="39">
        <v>12200</v>
      </c>
      <c r="K321" s="39">
        <f t="shared" si="8"/>
        <v>834</v>
      </c>
      <c r="M321" s="40">
        <v>100</v>
      </c>
      <c r="N321" s="40">
        <v>100</v>
      </c>
      <c r="O321" s="39">
        <f t="shared" si="9"/>
        <v>0</v>
      </c>
      <c r="Q321" s="39"/>
      <c r="S321" s="38"/>
    </row>
    <row r="322" spans="1:19">
      <c r="A322" s="18">
        <v>453137332</v>
      </c>
      <c r="B322" s="37">
        <v>453</v>
      </c>
      <c r="C322" s="19" t="s">
        <v>209</v>
      </c>
      <c r="D322" s="18">
        <v>137</v>
      </c>
      <c r="E322" s="19" t="s">
        <v>210</v>
      </c>
      <c r="F322" s="18">
        <v>332</v>
      </c>
      <c r="G322" s="19" t="s">
        <v>213</v>
      </c>
      <c r="H322" s="38">
        <v>6</v>
      </c>
      <c r="I322" s="39">
        <v>11295</v>
      </c>
      <c r="J322" s="39">
        <v>10127</v>
      </c>
      <c r="K322" s="39">
        <f t="shared" si="8"/>
        <v>-1168</v>
      </c>
      <c r="M322" s="40">
        <v>80</v>
      </c>
      <c r="N322" s="40">
        <v>40</v>
      </c>
      <c r="O322" s="39">
        <f t="shared" si="9"/>
        <v>-40</v>
      </c>
      <c r="Q322" s="39"/>
      <c r="S322" s="38"/>
    </row>
    <row r="323" spans="1:19">
      <c r="A323" s="18">
        <v>454149009</v>
      </c>
      <c r="B323" s="37">
        <v>454</v>
      </c>
      <c r="C323" s="19" t="s">
        <v>214</v>
      </c>
      <c r="D323" s="18">
        <v>149</v>
      </c>
      <c r="E323" s="19" t="s">
        <v>88</v>
      </c>
      <c r="F323" s="18">
        <v>9</v>
      </c>
      <c r="G323" s="19" t="s">
        <v>96</v>
      </c>
      <c r="H323" s="38">
        <v>4</v>
      </c>
      <c r="I323" s="39">
        <v>11746</v>
      </c>
      <c r="J323" s="39">
        <v>12633</v>
      </c>
      <c r="K323" s="39">
        <f t="shared" si="8"/>
        <v>887</v>
      </c>
      <c r="M323" s="40">
        <v>100</v>
      </c>
      <c r="N323" s="40">
        <v>100</v>
      </c>
      <c r="O323" s="39">
        <f t="shared" si="9"/>
        <v>0</v>
      </c>
      <c r="Q323" s="39"/>
      <c r="S323" s="38"/>
    </row>
    <row r="324" spans="1:19">
      <c r="A324" s="18">
        <v>454149128</v>
      </c>
      <c r="B324" s="37">
        <v>454</v>
      </c>
      <c r="C324" s="19" t="s">
        <v>214</v>
      </c>
      <c r="D324" s="18">
        <v>149</v>
      </c>
      <c r="E324" s="19" t="s">
        <v>88</v>
      </c>
      <c r="F324" s="18">
        <v>128</v>
      </c>
      <c r="G324" s="19" t="s">
        <v>136</v>
      </c>
      <c r="H324" s="38">
        <v>6</v>
      </c>
      <c r="I324" s="39">
        <v>11529</v>
      </c>
      <c r="J324" s="39">
        <v>10322</v>
      </c>
      <c r="K324" s="39">
        <f t="shared" si="8"/>
        <v>-1207</v>
      </c>
      <c r="M324" s="40">
        <v>100</v>
      </c>
      <c r="N324" s="40">
        <v>50</v>
      </c>
      <c r="O324" s="39">
        <f t="shared" si="9"/>
        <v>-50</v>
      </c>
      <c r="Q324" s="39"/>
      <c r="S324" s="38"/>
    </row>
    <row r="325" spans="1:19">
      <c r="A325" s="18">
        <v>454149149</v>
      </c>
      <c r="B325" s="37">
        <v>454</v>
      </c>
      <c r="C325" s="19" t="s">
        <v>214</v>
      </c>
      <c r="D325" s="18">
        <v>149</v>
      </c>
      <c r="E325" s="19" t="s">
        <v>88</v>
      </c>
      <c r="F325" s="18">
        <v>149</v>
      </c>
      <c r="G325" s="19" t="s">
        <v>88</v>
      </c>
      <c r="H325" s="38">
        <v>667</v>
      </c>
      <c r="I325" s="39">
        <v>11685</v>
      </c>
      <c r="J325" s="39">
        <v>11377</v>
      </c>
      <c r="K325" s="39">
        <f t="shared" si="8"/>
        <v>-308</v>
      </c>
      <c r="M325" s="40">
        <v>93.322734499205083</v>
      </c>
      <c r="N325" s="40">
        <v>68.914473684210535</v>
      </c>
      <c r="O325" s="39">
        <f t="shared" si="9"/>
        <v>-24.408260814994549</v>
      </c>
      <c r="Q325" s="39"/>
      <c r="S325" s="38"/>
    </row>
    <row r="326" spans="1:19">
      <c r="A326" s="18">
        <v>454149160</v>
      </c>
      <c r="B326" s="37">
        <v>454</v>
      </c>
      <c r="C326" s="19" t="s">
        <v>214</v>
      </c>
      <c r="D326" s="18">
        <v>149</v>
      </c>
      <c r="E326" s="19" t="s">
        <v>88</v>
      </c>
      <c r="F326" s="18">
        <v>160</v>
      </c>
      <c r="G326" s="19" t="s">
        <v>148</v>
      </c>
      <c r="H326" s="38">
        <v>1</v>
      </c>
      <c r="I326" s="39" t="s">
        <v>340</v>
      </c>
      <c r="J326" s="39">
        <v>12389</v>
      </c>
      <c r="K326" s="39" t="str">
        <f t="shared" si="8"/>
        <v>--</v>
      </c>
      <c r="M326" s="40" t="s">
        <v>340</v>
      </c>
      <c r="N326" s="40">
        <v>100</v>
      </c>
      <c r="O326" s="39" t="str">
        <f t="shared" si="9"/>
        <v>--</v>
      </c>
      <c r="Q326" s="39"/>
      <c r="S326" s="38"/>
    </row>
    <row r="327" spans="1:19">
      <c r="A327" s="18">
        <v>454149181</v>
      </c>
      <c r="B327" s="37">
        <v>454</v>
      </c>
      <c r="C327" s="19" t="s">
        <v>214</v>
      </c>
      <c r="D327" s="18">
        <v>149</v>
      </c>
      <c r="E327" s="19" t="s">
        <v>88</v>
      </c>
      <c r="F327" s="18">
        <v>181</v>
      </c>
      <c r="G327" s="19" t="s">
        <v>90</v>
      </c>
      <c r="H327" s="38">
        <v>42</v>
      </c>
      <c r="I327" s="39">
        <v>11291</v>
      </c>
      <c r="J327" s="39">
        <v>10593</v>
      </c>
      <c r="K327" s="39">
        <f t="shared" si="8"/>
        <v>-698</v>
      </c>
      <c r="M327" s="40">
        <v>82.926829268292678</v>
      </c>
      <c r="N327" s="40">
        <v>55.813953488372093</v>
      </c>
      <c r="O327" s="39">
        <f t="shared" si="9"/>
        <v>-27.112875779920586</v>
      </c>
      <c r="Q327" s="39"/>
      <c r="S327" s="38"/>
    </row>
    <row r="328" spans="1:19">
      <c r="A328" s="18">
        <v>455128007</v>
      </c>
      <c r="B328" s="37">
        <v>455</v>
      </c>
      <c r="C328" s="19" t="s">
        <v>215</v>
      </c>
      <c r="D328" s="18">
        <v>128</v>
      </c>
      <c r="E328" s="19" t="s">
        <v>136</v>
      </c>
      <c r="F328" s="18">
        <v>7</v>
      </c>
      <c r="G328" s="19" t="s">
        <v>216</v>
      </c>
      <c r="H328" s="38">
        <v>3</v>
      </c>
      <c r="I328" s="39">
        <v>8146</v>
      </c>
      <c r="J328" s="39">
        <v>8128</v>
      </c>
      <c r="K328" s="39">
        <f t="shared" si="8"/>
        <v>-18</v>
      </c>
      <c r="M328" s="40">
        <v>0</v>
      </c>
      <c r="N328" s="40">
        <v>0</v>
      </c>
      <c r="O328" s="39">
        <f t="shared" si="9"/>
        <v>0</v>
      </c>
      <c r="Q328" s="39"/>
      <c r="S328" s="38"/>
    </row>
    <row r="329" spans="1:19">
      <c r="A329" s="18">
        <v>455128128</v>
      </c>
      <c r="B329" s="37">
        <v>455</v>
      </c>
      <c r="C329" s="19" t="s">
        <v>215</v>
      </c>
      <c r="D329" s="18">
        <v>128</v>
      </c>
      <c r="E329" s="19" t="s">
        <v>136</v>
      </c>
      <c r="F329" s="18">
        <v>128</v>
      </c>
      <c r="G329" s="19" t="s">
        <v>136</v>
      </c>
      <c r="H329" s="38">
        <v>299</v>
      </c>
      <c r="I329" s="39">
        <v>8878</v>
      </c>
      <c r="J329" s="39">
        <v>8986</v>
      </c>
      <c r="K329" s="39">
        <f t="shared" si="8"/>
        <v>108</v>
      </c>
      <c r="M329" s="40">
        <v>20.134228187919462</v>
      </c>
      <c r="N329" s="40">
        <v>20.401337792642142</v>
      </c>
      <c r="O329" s="39">
        <f t="shared" si="9"/>
        <v>0.26710960472268042</v>
      </c>
      <c r="Q329" s="39"/>
      <c r="S329" s="38"/>
    </row>
    <row r="330" spans="1:19">
      <c r="A330" s="18">
        <v>455128181</v>
      </c>
      <c r="B330" s="37">
        <v>455</v>
      </c>
      <c r="C330" s="19" t="s">
        <v>215</v>
      </c>
      <c r="D330" s="18">
        <v>128</v>
      </c>
      <c r="E330" s="19" t="s">
        <v>136</v>
      </c>
      <c r="F330" s="18">
        <v>181</v>
      </c>
      <c r="G330" s="19" t="s">
        <v>90</v>
      </c>
      <c r="H330" s="38">
        <v>3</v>
      </c>
      <c r="I330" s="39">
        <v>8273</v>
      </c>
      <c r="J330" s="39">
        <v>8254</v>
      </c>
      <c r="K330" s="39">
        <f t="shared" si="8"/>
        <v>-19</v>
      </c>
      <c r="M330" s="40">
        <v>0</v>
      </c>
      <c r="N330" s="40">
        <v>0</v>
      </c>
      <c r="O330" s="39">
        <f t="shared" si="9"/>
        <v>0</v>
      </c>
      <c r="Q330" s="39"/>
      <c r="S330" s="38"/>
    </row>
    <row r="331" spans="1:19">
      <c r="A331" s="18">
        <v>455128295</v>
      </c>
      <c r="B331" s="37">
        <v>455</v>
      </c>
      <c r="C331" s="19" t="s">
        <v>215</v>
      </c>
      <c r="D331" s="18">
        <v>128</v>
      </c>
      <c r="E331" s="19" t="s">
        <v>136</v>
      </c>
      <c r="F331" s="18">
        <v>295</v>
      </c>
      <c r="G331" s="19" t="s">
        <v>149</v>
      </c>
      <c r="H331" s="38">
        <v>1</v>
      </c>
      <c r="I331" s="39" t="s">
        <v>340</v>
      </c>
      <c r="J331" s="39">
        <v>9522.8590470053932</v>
      </c>
      <c r="K331" s="39" t="str">
        <f t="shared" ref="K331:K394" si="10">IF(I331="--","--",J331-I331)</f>
        <v>--</v>
      </c>
      <c r="M331" s="40" t="s">
        <v>340</v>
      </c>
      <c r="N331" s="40" t="s">
        <v>340</v>
      </c>
      <c r="O331" s="39" t="str">
        <f t="shared" ref="O331:O394" si="11">IF(M331="--","--",N331-M331)</f>
        <v>--</v>
      </c>
      <c r="Q331" s="39"/>
      <c r="S331" s="38"/>
    </row>
    <row r="332" spans="1:19">
      <c r="A332" s="18">
        <v>456160009</v>
      </c>
      <c r="B332" s="37">
        <v>456</v>
      </c>
      <c r="C332" s="19" t="s">
        <v>217</v>
      </c>
      <c r="D332" s="18">
        <v>160</v>
      </c>
      <c r="E332" s="19" t="s">
        <v>148</v>
      </c>
      <c r="F332" s="18">
        <v>9</v>
      </c>
      <c r="G332" s="19" t="s">
        <v>96</v>
      </c>
      <c r="H332" s="38">
        <v>1</v>
      </c>
      <c r="I332" s="39">
        <v>8273</v>
      </c>
      <c r="J332" s="39">
        <v>8254</v>
      </c>
      <c r="K332" s="39">
        <f t="shared" si="10"/>
        <v>-19</v>
      </c>
      <c r="M332" s="40">
        <v>0</v>
      </c>
      <c r="N332" s="40">
        <v>0</v>
      </c>
      <c r="O332" s="39">
        <f t="shared" si="11"/>
        <v>0</v>
      </c>
      <c r="Q332" s="39"/>
      <c r="S332" s="38"/>
    </row>
    <row r="333" spans="1:19">
      <c r="A333" s="18">
        <v>456160031</v>
      </c>
      <c r="B333" s="37">
        <v>456</v>
      </c>
      <c r="C333" s="19" t="s">
        <v>217</v>
      </c>
      <c r="D333" s="18">
        <v>160</v>
      </c>
      <c r="E333" s="19" t="s">
        <v>148</v>
      </c>
      <c r="F333" s="18">
        <v>31</v>
      </c>
      <c r="G333" s="19" t="s">
        <v>87</v>
      </c>
      <c r="H333" s="38">
        <v>3</v>
      </c>
      <c r="I333" s="39">
        <v>9980</v>
      </c>
      <c r="J333" s="39">
        <v>10870</v>
      </c>
      <c r="K333" s="39">
        <f t="shared" si="10"/>
        <v>890</v>
      </c>
      <c r="M333" s="40">
        <v>100</v>
      </c>
      <c r="N333" s="40">
        <v>66.666666666666657</v>
      </c>
      <c r="O333" s="39">
        <f t="shared" si="11"/>
        <v>-33.333333333333343</v>
      </c>
      <c r="Q333" s="39"/>
      <c r="S333" s="38"/>
    </row>
    <row r="334" spans="1:19">
      <c r="A334" s="18">
        <v>456160056</v>
      </c>
      <c r="B334" s="37">
        <v>456</v>
      </c>
      <c r="C334" s="19" t="s">
        <v>217</v>
      </c>
      <c r="D334" s="18">
        <v>160</v>
      </c>
      <c r="E334" s="19" t="s">
        <v>148</v>
      </c>
      <c r="F334" s="18">
        <v>56</v>
      </c>
      <c r="G334" s="19" t="s">
        <v>147</v>
      </c>
      <c r="H334" s="38">
        <v>2</v>
      </c>
      <c r="I334" s="39">
        <v>11301</v>
      </c>
      <c r="J334" s="39">
        <v>12987</v>
      </c>
      <c r="K334" s="39">
        <f t="shared" si="10"/>
        <v>1686</v>
      </c>
      <c r="M334" s="40">
        <v>100</v>
      </c>
      <c r="N334" s="40">
        <v>66.666666666666657</v>
      </c>
      <c r="O334" s="39">
        <f t="shared" si="11"/>
        <v>-33.333333333333343</v>
      </c>
      <c r="Q334" s="39"/>
      <c r="S334" s="38"/>
    </row>
    <row r="335" spans="1:19">
      <c r="A335" s="18">
        <v>456160079</v>
      </c>
      <c r="B335" s="37">
        <v>456</v>
      </c>
      <c r="C335" s="19" t="s">
        <v>217</v>
      </c>
      <c r="D335" s="18">
        <v>160</v>
      </c>
      <c r="E335" s="19" t="s">
        <v>148</v>
      </c>
      <c r="F335" s="18">
        <v>79</v>
      </c>
      <c r="G335" s="19" t="s">
        <v>97</v>
      </c>
      <c r="H335" s="38">
        <v>26</v>
      </c>
      <c r="I335" s="39">
        <v>10965</v>
      </c>
      <c r="J335" s="39">
        <v>9987</v>
      </c>
      <c r="K335" s="39">
        <f t="shared" si="10"/>
        <v>-978</v>
      </c>
      <c r="M335" s="40">
        <v>47.368421052631575</v>
      </c>
      <c r="N335" s="40">
        <v>28.571428571428569</v>
      </c>
      <c r="O335" s="39">
        <f t="shared" si="11"/>
        <v>-18.796992481203006</v>
      </c>
      <c r="Q335" s="39"/>
      <c r="S335" s="38"/>
    </row>
    <row r="336" spans="1:19">
      <c r="A336" s="18">
        <v>456160149</v>
      </c>
      <c r="B336" s="37">
        <v>456</v>
      </c>
      <c r="C336" s="19" t="s">
        <v>217</v>
      </c>
      <c r="D336" s="18">
        <v>160</v>
      </c>
      <c r="E336" s="19" t="s">
        <v>148</v>
      </c>
      <c r="F336" s="18">
        <v>149</v>
      </c>
      <c r="G336" s="19" t="s">
        <v>88</v>
      </c>
      <c r="H336" s="38">
        <v>3</v>
      </c>
      <c r="I336" s="39">
        <v>10514</v>
      </c>
      <c r="J336" s="39">
        <v>13580</v>
      </c>
      <c r="K336" s="39">
        <f t="shared" si="10"/>
        <v>3066</v>
      </c>
      <c r="M336" s="40">
        <v>100</v>
      </c>
      <c r="N336" s="40">
        <v>100</v>
      </c>
      <c r="O336" s="39">
        <f t="shared" si="11"/>
        <v>0</v>
      </c>
      <c r="Q336" s="39"/>
      <c r="S336" s="38"/>
    </row>
    <row r="337" spans="1:19">
      <c r="A337" s="18">
        <v>456160160</v>
      </c>
      <c r="B337" s="37">
        <v>456</v>
      </c>
      <c r="C337" s="19" t="s">
        <v>217</v>
      </c>
      <c r="D337" s="18">
        <v>160</v>
      </c>
      <c r="E337" s="19" t="s">
        <v>148</v>
      </c>
      <c r="F337" s="18">
        <v>160</v>
      </c>
      <c r="G337" s="19" t="s">
        <v>148</v>
      </c>
      <c r="H337" s="38">
        <v>755</v>
      </c>
      <c r="I337" s="39">
        <v>12007</v>
      </c>
      <c r="J337" s="39">
        <v>11548</v>
      </c>
      <c r="K337" s="39">
        <f t="shared" si="10"/>
        <v>-459</v>
      </c>
      <c r="M337" s="40">
        <v>84.908321579689698</v>
      </c>
      <c r="N337" s="40">
        <v>57.804232804232804</v>
      </c>
      <c r="O337" s="39">
        <f t="shared" si="11"/>
        <v>-27.104088775456894</v>
      </c>
      <c r="Q337" s="39"/>
      <c r="S337" s="38"/>
    </row>
    <row r="338" spans="1:19">
      <c r="A338" s="18">
        <v>456160170</v>
      </c>
      <c r="B338" s="37">
        <v>456</v>
      </c>
      <c r="C338" s="19" t="s">
        <v>217</v>
      </c>
      <c r="D338" s="18">
        <v>160</v>
      </c>
      <c r="E338" s="19" t="s">
        <v>148</v>
      </c>
      <c r="F338" s="18">
        <v>170</v>
      </c>
      <c r="G338" s="19" t="s">
        <v>74</v>
      </c>
      <c r="H338" s="38">
        <v>2</v>
      </c>
      <c r="I338" s="39">
        <v>13727</v>
      </c>
      <c r="J338" s="39">
        <v>6931</v>
      </c>
      <c r="K338" s="39">
        <f t="shared" si="10"/>
        <v>-6796</v>
      </c>
      <c r="M338" s="40">
        <v>100</v>
      </c>
      <c r="N338" s="40">
        <v>0</v>
      </c>
      <c r="O338" s="39">
        <f t="shared" si="11"/>
        <v>-100</v>
      </c>
      <c r="Q338" s="39"/>
      <c r="S338" s="38"/>
    </row>
    <row r="339" spans="1:19">
      <c r="A339" s="18">
        <v>456160295</v>
      </c>
      <c r="B339" s="37">
        <v>456</v>
      </c>
      <c r="C339" s="19" t="s">
        <v>217</v>
      </c>
      <c r="D339" s="18">
        <v>160</v>
      </c>
      <c r="E339" s="19" t="s">
        <v>148</v>
      </c>
      <c r="F339" s="18">
        <v>295</v>
      </c>
      <c r="G339" s="19" t="s">
        <v>149</v>
      </c>
      <c r="H339" s="38">
        <v>8</v>
      </c>
      <c r="I339" s="39">
        <v>11253</v>
      </c>
      <c r="J339" s="39">
        <v>8969</v>
      </c>
      <c r="K339" s="39">
        <f t="shared" si="10"/>
        <v>-2284</v>
      </c>
      <c r="M339" s="40">
        <v>71.428571428571431</v>
      </c>
      <c r="N339" s="40">
        <v>28.571428571428569</v>
      </c>
      <c r="O339" s="39">
        <f t="shared" si="11"/>
        <v>-42.857142857142861</v>
      </c>
      <c r="Q339" s="39"/>
      <c r="S339" s="38"/>
    </row>
    <row r="340" spans="1:19">
      <c r="A340" s="18">
        <v>458160031</v>
      </c>
      <c r="B340" s="37">
        <v>458</v>
      </c>
      <c r="C340" s="19" t="s">
        <v>218</v>
      </c>
      <c r="D340" s="18">
        <v>160</v>
      </c>
      <c r="E340" s="19" t="s">
        <v>148</v>
      </c>
      <c r="F340" s="18">
        <v>31</v>
      </c>
      <c r="G340" s="19" t="s">
        <v>87</v>
      </c>
      <c r="H340" s="38">
        <v>7</v>
      </c>
      <c r="I340" s="39">
        <v>10543</v>
      </c>
      <c r="J340" s="39">
        <v>11653</v>
      </c>
      <c r="K340" s="39">
        <f t="shared" si="10"/>
        <v>1110</v>
      </c>
      <c r="M340" s="40">
        <v>33.333333333333329</v>
      </c>
      <c r="N340" s="40">
        <v>50</v>
      </c>
      <c r="O340" s="39">
        <f t="shared" si="11"/>
        <v>16.666666666666671</v>
      </c>
      <c r="Q340" s="39"/>
      <c r="S340" s="38"/>
    </row>
    <row r="341" spans="1:19">
      <c r="A341" s="18">
        <v>458160056</v>
      </c>
      <c r="B341" s="37">
        <v>458</v>
      </c>
      <c r="C341" s="19" t="s">
        <v>218</v>
      </c>
      <c r="D341" s="18">
        <v>160</v>
      </c>
      <c r="E341" s="19" t="s">
        <v>148</v>
      </c>
      <c r="F341" s="18">
        <v>56</v>
      </c>
      <c r="G341" s="19" t="s">
        <v>147</v>
      </c>
      <c r="H341" s="38">
        <v>5</v>
      </c>
      <c r="I341" s="39" t="s">
        <v>340</v>
      </c>
      <c r="J341" s="39">
        <v>9416.6022427525149</v>
      </c>
      <c r="K341" s="39" t="str">
        <f t="shared" si="10"/>
        <v>--</v>
      </c>
      <c r="M341" s="40" t="s">
        <v>340</v>
      </c>
      <c r="N341" s="40" t="s">
        <v>340</v>
      </c>
      <c r="O341" s="39" t="str">
        <f t="shared" si="11"/>
        <v>--</v>
      </c>
      <c r="Q341" s="39"/>
      <c r="S341" s="38"/>
    </row>
    <row r="342" spans="1:19">
      <c r="A342" s="18">
        <v>458160079</v>
      </c>
      <c r="B342" s="37">
        <v>458</v>
      </c>
      <c r="C342" s="19" t="s">
        <v>218</v>
      </c>
      <c r="D342" s="18">
        <v>160</v>
      </c>
      <c r="E342" s="19" t="s">
        <v>148</v>
      </c>
      <c r="F342" s="18">
        <v>79</v>
      </c>
      <c r="G342" s="19" t="s">
        <v>97</v>
      </c>
      <c r="H342" s="38">
        <v>25</v>
      </c>
      <c r="I342" s="39">
        <v>10883</v>
      </c>
      <c r="J342" s="39">
        <v>11178</v>
      </c>
      <c r="K342" s="39">
        <f t="shared" si="10"/>
        <v>295</v>
      </c>
      <c r="M342" s="40">
        <v>45.454545454545453</v>
      </c>
      <c r="N342" s="40">
        <v>38.888888888888893</v>
      </c>
      <c r="O342" s="39">
        <f t="shared" si="11"/>
        <v>-6.5656565656565604</v>
      </c>
      <c r="Q342" s="39"/>
      <c r="S342" s="38"/>
    </row>
    <row r="343" spans="1:19">
      <c r="A343" s="18">
        <v>458160160</v>
      </c>
      <c r="B343" s="37">
        <v>458</v>
      </c>
      <c r="C343" s="19" t="s">
        <v>218</v>
      </c>
      <c r="D343" s="18">
        <v>160</v>
      </c>
      <c r="E343" s="19" t="s">
        <v>148</v>
      </c>
      <c r="F343" s="18">
        <v>160</v>
      </c>
      <c r="G343" s="19" t="s">
        <v>148</v>
      </c>
      <c r="H343" s="38">
        <v>104</v>
      </c>
      <c r="I343" s="39">
        <v>11976</v>
      </c>
      <c r="J343" s="39">
        <v>12827</v>
      </c>
      <c r="K343" s="39">
        <f t="shared" si="10"/>
        <v>851</v>
      </c>
      <c r="M343" s="40">
        <v>84.337349397590373</v>
      </c>
      <c r="N343" s="40">
        <v>77.941176470588232</v>
      </c>
      <c r="O343" s="39">
        <f t="shared" si="11"/>
        <v>-6.3961729270021408</v>
      </c>
      <c r="Q343" s="39"/>
      <c r="S343" s="38"/>
    </row>
    <row r="344" spans="1:19">
      <c r="A344" s="18">
        <v>458160295</v>
      </c>
      <c r="B344" s="37">
        <v>458</v>
      </c>
      <c r="C344" s="19" t="s">
        <v>218</v>
      </c>
      <c r="D344" s="18">
        <v>160</v>
      </c>
      <c r="E344" s="19" t="s">
        <v>148</v>
      </c>
      <c r="F344" s="18">
        <v>295</v>
      </c>
      <c r="G344" s="19" t="s">
        <v>149</v>
      </c>
      <c r="H344" s="38">
        <v>1</v>
      </c>
      <c r="I344" s="39" t="s">
        <v>340</v>
      </c>
      <c r="J344" s="39">
        <v>9522.8590470053932</v>
      </c>
      <c r="K344" s="39" t="str">
        <f t="shared" si="10"/>
        <v>--</v>
      </c>
      <c r="M344" s="40" t="s">
        <v>340</v>
      </c>
      <c r="N344" s="40" t="s">
        <v>340</v>
      </c>
      <c r="O344" s="39" t="str">
        <f t="shared" si="11"/>
        <v>--</v>
      </c>
      <c r="Q344" s="39"/>
      <c r="S344" s="38"/>
    </row>
    <row r="345" spans="1:19">
      <c r="A345" s="18">
        <v>458160301</v>
      </c>
      <c r="B345" s="37">
        <v>458</v>
      </c>
      <c r="C345" s="19" t="s">
        <v>218</v>
      </c>
      <c r="D345" s="18">
        <v>160</v>
      </c>
      <c r="E345" s="19" t="s">
        <v>148</v>
      </c>
      <c r="F345" s="18">
        <v>301</v>
      </c>
      <c r="G345" s="19" t="s">
        <v>146</v>
      </c>
      <c r="H345" s="38">
        <v>6</v>
      </c>
      <c r="I345" s="39">
        <v>12416</v>
      </c>
      <c r="J345" s="39">
        <v>9585</v>
      </c>
      <c r="K345" s="39">
        <f t="shared" si="10"/>
        <v>-2831</v>
      </c>
      <c r="M345" s="40">
        <v>100</v>
      </c>
      <c r="N345" s="40">
        <v>0</v>
      </c>
      <c r="O345" s="39">
        <f t="shared" si="11"/>
        <v>-100</v>
      </c>
      <c r="Q345" s="39"/>
      <c r="S345" s="38"/>
    </row>
    <row r="346" spans="1:19">
      <c r="A346" s="18">
        <v>458160326</v>
      </c>
      <c r="B346" s="37">
        <v>458</v>
      </c>
      <c r="C346" s="19" t="s">
        <v>218</v>
      </c>
      <c r="D346" s="18">
        <v>160</v>
      </c>
      <c r="E346" s="19" t="s">
        <v>148</v>
      </c>
      <c r="F346" s="18">
        <v>326</v>
      </c>
      <c r="G346" s="19" t="s">
        <v>128</v>
      </c>
      <c r="H346" s="38">
        <v>2</v>
      </c>
      <c r="I346" s="39" t="s">
        <v>340</v>
      </c>
      <c r="J346" s="39">
        <v>9216.2786085982061</v>
      </c>
      <c r="K346" s="39" t="str">
        <f t="shared" si="10"/>
        <v>--</v>
      </c>
      <c r="M346" s="40" t="s">
        <v>340</v>
      </c>
      <c r="N346" s="40" t="s">
        <v>340</v>
      </c>
      <c r="O346" s="39" t="str">
        <f t="shared" si="11"/>
        <v>--</v>
      </c>
      <c r="Q346" s="39"/>
      <c r="S346" s="38"/>
    </row>
    <row r="347" spans="1:19">
      <c r="A347" s="18">
        <v>463035035</v>
      </c>
      <c r="B347" s="37">
        <v>463</v>
      </c>
      <c r="C347" s="19" t="s">
        <v>219</v>
      </c>
      <c r="D347" s="18">
        <v>35</v>
      </c>
      <c r="E347" s="19" t="s">
        <v>19</v>
      </c>
      <c r="F347" s="18">
        <v>35</v>
      </c>
      <c r="G347" s="19" t="s">
        <v>19</v>
      </c>
      <c r="H347" s="38">
        <v>503</v>
      </c>
      <c r="I347" s="39">
        <v>12255</v>
      </c>
      <c r="J347" s="39">
        <v>12186</v>
      </c>
      <c r="K347" s="39">
        <f t="shared" si="10"/>
        <v>-69</v>
      </c>
      <c r="M347" s="40">
        <v>86.619718309859152</v>
      </c>
      <c r="N347" s="40">
        <v>68.160377358490564</v>
      </c>
      <c r="O347" s="39">
        <f t="shared" si="11"/>
        <v>-18.459340951368588</v>
      </c>
      <c r="Q347" s="39"/>
      <c r="S347" s="38"/>
    </row>
    <row r="348" spans="1:19">
      <c r="A348" s="18">
        <v>463035174</v>
      </c>
      <c r="B348" s="37">
        <v>463</v>
      </c>
      <c r="C348" s="19" t="s">
        <v>219</v>
      </c>
      <c r="D348" s="18">
        <v>35</v>
      </c>
      <c r="E348" s="19" t="s">
        <v>19</v>
      </c>
      <c r="F348" s="18">
        <v>174</v>
      </c>
      <c r="G348" s="19" t="s">
        <v>122</v>
      </c>
      <c r="H348" s="38">
        <v>1</v>
      </c>
      <c r="I348" s="39" t="s">
        <v>340</v>
      </c>
      <c r="J348" s="39">
        <v>10006.774938982207</v>
      </c>
      <c r="K348" s="39" t="str">
        <f t="shared" si="10"/>
        <v>--</v>
      </c>
      <c r="M348" s="40" t="s">
        <v>340</v>
      </c>
      <c r="N348" s="40" t="s">
        <v>340</v>
      </c>
      <c r="O348" s="39" t="str">
        <f t="shared" si="11"/>
        <v>--</v>
      </c>
      <c r="Q348" s="39"/>
      <c r="S348" s="38"/>
    </row>
    <row r="349" spans="1:19">
      <c r="A349" s="18">
        <v>464168163</v>
      </c>
      <c r="B349" s="37">
        <v>464</v>
      </c>
      <c r="C349" s="19" t="s">
        <v>220</v>
      </c>
      <c r="D349" s="18">
        <v>168</v>
      </c>
      <c r="E349" s="19" t="s">
        <v>108</v>
      </c>
      <c r="F349" s="18">
        <v>163</v>
      </c>
      <c r="G349" s="19" t="s">
        <v>24</v>
      </c>
      <c r="H349" s="38">
        <v>8</v>
      </c>
      <c r="I349" s="39">
        <v>8691</v>
      </c>
      <c r="J349" s="39">
        <v>8408</v>
      </c>
      <c r="K349" s="39">
        <f t="shared" si="10"/>
        <v>-283</v>
      </c>
      <c r="M349" s="40">
        <v>21.428571428571427</v>
      </c>
      <c r="N349" s="40">
        <v>10</v>
      </c>
      <c r="O349" s="39">
        <f t="shared" si="11"/>
        <v>-11.428571428571427</v>
      </c>
      <c r="Q349" s="39"/>
      <c r="S349" s="38"/>
    </row>
    <row r="350" spans="1:19">
      <c r="A350" s="18">
        <v>464168168</v>
      </c>
      <c r="B350" s="37">
        <v>464</v>
      </c>
      <c r="C350" s="19" t="s">
        <v>220</v>
      </c>
      <c r="D350" s="18">
        <v>168</v>
      </c>
      <c r="E350" s="19" t="s">
        <v>108</v>
      </c>
      <c r="F350" s="18">
        <v>168</v>
      </c>
      <c r="G350" s="19" t="s">
        <v>108</v>
      </c>
      <c r="H350" s="38">
        <v>197</v>
      </c>
      <c r="I350" s="39">
        <v>8212</v>
      </c>
      <c r="J350" s="39">
        <v>8244</v>
      </c>
      <c r="K350" s="39">
        <f t="shared" si="10"/>
        <v>32</v>
      </c>
      <c r="M350" s="40">
        <v>4.2328042328042326</v>
      </c>
      <c r="N350" s="40">
        <v>4.8648648648648649</v>
      </c>
      <c r="O350" s="39">
        <f t="shared" si="11"/>
        <v>0.63206063206063234</v>
      </c>
      <c r="Q350" s="39"/>
      <c r="S350" s="38"/>
    </row>
    <row r="351" spans="1:19">
      <c r="A351" s="18">
        <v>464168196</v>
      </c>
      <c r="B351" s="37">
        <v>464</v>
      </c>
      <c r="C351" s="19" t="s">
        <v>220</v>
      </c>
      <c r="D351" s="18">
        <v>168</v>
      </c>
      <c r="E351" s="19" t="s">
        <v>108</v>
      </c>
      <c r="F351" s="18">
        <v>196</v>
      </c>
      <c r="G351" s="19" t="s">
        <v>221</v>
      </c>
      <c r="H351" s="38">
        <v>4</v>
      </c>
      <c r="I351" s="39">
        <v>8146</v>
      </c>
      <c r="J351" s="39">
        <v>8027</v>
      </c>
      <c r="K351" s="39">
        <f t="shared" si="10"/>
        <v>-119</v>
      </c>
      <c r="M351" s="40">
        <v>0</v>
      </c>
      <c r="N351" s="40">
        <v>0</v>
      </c>
      <c r="O351" s="39">
        <f t="shared" si="11"/>
        <v>0</v>
      </c>
      <c r="Q351" s="39"/>
      <c r="S351" s="38"/>
    </row>
    <row r="352" spans="1:19">
      <c r="A352" s="18">
        <v>464168229</v>
      </c>
      <c r="B352" s="37">
        <v>464</v>
      </c>
      <c r="C352" s="19" t="s">
        <v>220</v>
      </c>
      <c r="D352" s="18">
        <v>168</v>
      </c>
      <c r="E352" s="19" t="s">
        <v>108</v>
      </c>
      <c r="F352" s="18">
        <v>229</v>
      </c>
      <c r="G352" s="19" t="s">
        <v>109</v>
      </c>
      <c r="H352" s="38">
        <v>4</v>
      </c>
      <c r="I352" s="39">
        <v>9434</v>
      </c>
      <c r="J352" s="39">
        <v>8814</v>
      </c>
      <c r="K352" s="39">
        <f t="shared" si="10"/>
        <v>-620</v>
      </c>
      <c r="M352" s="40">
        <v>40</v>
      </c>
      <c r="N352" s="40">
        <v>20</v>
      </c>
      <c r="O352" s="39">
        <f t="shared" si="11"/>
        <v>-20</v>
      </c>
      <c r="Q352" s="39"/>
      <c r="S352" s="38"/>
    </row>
    <row r="353" spans="1:19">
      <c r="A353" s="18">
        <v>464168258</v>
      </c>
      <c r="B353" s="37">
        <v>464</v>
      </c>
      <c r="C353" s="19" t="s">
        <v>220</v>
      </c>
      <c r="D353" s="18">
        <v>168</v>
      </c>
      <c r="E353" s="19" t="s">
        <v>108</v>
      </c>
      <c r="F353" s="18">
        <v>258</v>
      </c>
      <c r="G353" s="19" t="s">
        <v>110</v>
      </c>
      <c r="H353" s="38">
        <v>7</v>
      </c>
      <c r="I353" s="39">
        <v>8856</v>
      </c>
      <c r="J353" s="39">
        <v>9043</v>
      </c>
      <c r="K353" s="39">
        <f t="shared" si="10"/>
        <v>187</v>
      </c>
      <c r="M353" s="40">
        <v>25</v>
      </c>
      <c r="N353" s="40">
        <v>16.666666666666664</v>
      </c>
      <c r="O353" s="39">
        <f t="shared" si="11"/>
        <v>-8.3333333333333357</v>
      </c>
      <c r="Q353" s="39"/>
      <c r="S353" s="38"/>
    </row>
    <row r="354" spans="1:19">
      <c r="A354" s="18">
        <v>464168291</v>
      </c>
      <c r="B354" s="37">
        <v>464</v>
      </c>
      <c r="C354" s="19" t="s">
        <v>220</v>
      </c>
      <c r="D354" s="18">
        <v>168</v>
      </c>
      <c r="E354" s="19" t="s">
        <v>108</v>
      </c>
      <c r="F354" s="18">
        <v>291</v>
      </c>
      <c r="G354" s="19" t="s">
        <v>111</v>
      </c>
      <c r="H354" s="38">
        <v>10</v>
      </c>
      <c r="I354" s="39">
        <v>7924</v>
      </c>
      <c r="J354" s="39">
        <v>8362</v>
      </c>
      <c r="K354" s="39">
        <f t="shared" si="10"/>
        <v>438</v>
      </c>
      <c r="M354" s="40">
        <v>0</v>
      </c>
      <c r="N354" s="40">
        <v>11.111111111111111</v>
      </c>
      <c r="O354" s="39">
        <f t="shared" si="11"/>
        <v>11.111111111111111</v>
      </c>
      <c r="Q354" s="39"/>
      <c r="S354" s="38"/>
    </row>
    <row r="355" spans="1:19">
      <c r="A355" s="18">
        <v>466700096</v>
      </c>
      <c r="B355" s="37">
        <v>466</v>
      </c>
      <c r="C355" s="19" t="s">
        <v>222</v>
      </c>
      <c r="D355" s="18">
        <v>700</v>
      </c>
      <c r="E355" s="19" t="s">
        <v>223</v>
      </c>
      <c r="F355" s="18">
        <v>96</v>
      </c>
      <c r="G355" s="19" t="s">
        <v>224</v>
      </c>
      <c r="H355" s="38">
        <v>4</v>
      </c>
      <c r="I355" s="39">
        <v>9607</v>
      </c>
      <c r="J355" s="39">
        <v>9585</v>
      </c>
      <c r="K355" s="39">
        <f t="shared" si="10"/>
        <v>-22</v>
      </c>
      <c r="M355" s="40">
        <v>0</v>
      </c>
      <c r="N355" s="40">
        <v>0</v>
      </c>
      <c r="O355" s="39">
        <f t="shared" si="11"/>
        <v>0</v>
      </c>
      <c r="Q355" s="39"/>
      <c r="S355" s="38"/>
    </row>
    <row r="356" spans="1:19">
      <c r="A356" s="18">
        <v>466700700</v>
      </c>
      <c r="B356" s="37">
        <v>466</v>
      </c>
      <c r="C356" s="19" t="s">
        <v>222</v>
      </c>
      <c r="D356" s="18">
        <v>700</v>
      </c>
      <c r="E356" s="19" t="s">
        <v>223</v>
      </c>
      <c r="F356" s="18">
        <v>700</v>
      </c>
      <c r="G356" s="19" t="s">
        <v>223</v>
      </c>
      <c r="H356" s="38">
        <v>35</v>
      </c>
      <c r="I356" s="39">
        <v>10779</v>
      </c>
      <c r="J356" s="39">
        <v>10938</v>
      </c>
      <c r="K356" s="39">
        <f t="shared" si="10"/>
        <v>159</v>
      </c>
      <c r="M356" s="40">
        <v>40</v>
      </c>
      <c r="N356" s="40">
        <v>32.558139534883722</v>
      </c>
      <c r="O356" s="39">
        <f t="shared" si="11"/>
        <v>-7.4418604651162781</v>
      </c>
      <c r="Q356" s="39"/>
      <c r="S356" s="38"/>
    </row>
    <row r="357" spans="1:19">
      <c r="A357" s="18">
        <v>466774089</v>
      </c>
      <c r="B357" s="37">
        <v>466</v>
      </c>
      <c r="C357" s="19" t="s">
        <v>222</v>
      </c>
      <c r="D357" s="18">
        <v>774</v>
      </c>
      <c r="E357" s="19" t="s">
        <v>225</v>
      </c>
      <c r="F357" s="18">
        <v>89</v>
      </c>
      <c r="G357" s="19" t="s">
        <v>226</v>
      </c>
      <c r="H357" s="38">
        <v>37</v>
      </c>
      <c r="I357" s="39">
        <v>9100</v>
      </c>
      <c r="J357" s="39">
        <v>9416</v>
      </c>
      <c r="K357" s="39">
        <f t="shared" si="10"/>
        <v>316</v>
      </c>
      <c r="M357" s="40">
        <v>25</v>
      </c>
      <c r="N357" s="40">
        <v>28.947368421052634</v>
      </c>
      <c r="O357" s="39">
        <f t="shared" si="11"/>
        <v>3.9473684210526336</v>
      </c>
      <c r="Q357" s="39"/>
      <c r="S357" s="38"/>
    </row>
    <row r="358" spans="1:19">
      <c r="A358" s="18">
        <v>466774221</v>
      </c>
      <c r="B358" s="37">
        <v>466</v>
      </c>
      <c r="C358" s="19" t="s">
        <v>222</v>
      </c>
      <c r="D358" s="18">
        <v>774</v>
      </c>
      <c r="E358" s="19" t="s">
        <v>225</v>
      </c>
      <c r="F358" s="18">
        <v>221</v>
      </c>
      <c r="G358" s="19" t="s">
        <v>227</v>
      </c>
      <c r="H358" s="38">
        <v>32</v>
      </c>
      <c r="I358" s="39">
        <v>9319</v>
      </c>
      <c r="J358" s="39">
        <v>9210</v>
      </c>
      <c r="K358" s="39">
        <f t="shared" si="10"/>
        <v>-109</v>
      </c>
      <c r="M358" s="40">
        <v>31.03448275862069</v>
      </c>
      <c r="N358" s="40">
        <v>26.086956521739129</v>
      </c>
      <c r="O358" s="39">
        <f t="shared" si="11"/>
        <v>-4.9475262368815613</v>
      </c>
      <c r="Q358" s="39"/>
      <c r="S358" s="38"/>
    </row>
    <row r="359" spans="1:19">
      <c r="A359" s="18">
        <v>466774296</v>
      </c>
      <c r="B359" s="37">
        <v>466</v>
      </c>
      <c r="C359" s="19" t="s">
        <v>222</v>
      </c>
      <c r="D359" s="18">
        <v>774</v>
      </c>
      <c r="E359" s="19" t="s">
        <v>225</v>
      </c>
      <c r="F359" s="18">
        <v>296</v>
      </c>
      <c r="G359" s="19" t="s">
        <v>228</v>
      </c>
      <c r="H359" s="38">
        <v>26</v>
      </c>
      <c r="I359" s="39">
        <v>8937</v>
      </c>
      <c r="J359" s="39">
        <v>10045</v>
      </c>
      <c r="K359" s="39">
        <f t="shared" si="10"/>
        <v>1108</v>
      </c>
      <c r="M359" s="40">
        <v>17.647058823529413</v>
      </c>
      <c r="N359" s="40">
        <v>41.666666666666671</v>
      </c>
      <c r="O359" s="39">
        <f t="shared" si="11"/>
        <v>24.019607843137258</v>
      </c>
      <c r="Q359" s="39"/>
      <c r="S359" s="38"/>
    </row>
    <row r="360" spans="1:19">
      <c r="A360" s="18">
        <v>466774774</v>
      </c>
      <c r="B360" s="37">
        <v>466</v>
      </c>
      <c r="C360" s="19" t="s">
        <v>222</v>
      </c>
      <c r="D360" s="18">
        <v>774</v>
      </c>
      <c r="E360" s="19" t="s">
        <v>225</v>
      </c>
      <c r="F360" s="18">
        <v>774</v>
      </c>
      <c r="G360" s="19" t="s">
        <v>225</v>
      </c>
      <c r="H360" s="38">
        <v>46</v>
      </c>
      <c r="I360" s="39">
        <v>8979</v>
      </c>
      <c r="J360" s="39">
        <v>9674</v>
      </c>
      <c r="K360" s="39">
        <f t="shared" si="10"/>
        <v>695</v>
      </c>
      <c r="M360" s="40">
        <v>25</v>
      </c>
      <c r="N360" s="40">
        <v>33.333333333333329</v>
      </c>
      <c r="O360" s="39">
        <f t="shared" si="11"/>
        <v>8.3333333333333286</v>
      </c>
      <c r="Q360" s="39"/>
      <c r="S360" s="38"/>
    </row>
    <row r="361" spans="1:19">
      <c r="A361" s="18">
        <v>469035035</v>
      </c>
      <c r="B361" s="37">
        <v>469</v>
      </c>
      <c r="C361" s="19" t="s">
        <v>229</v>
      </c>
      <c r="D361" s="18">
        <v>35</v>
      </c>
      <c r="E361" s="19" t="s">
        <v>19</v>
      </c>
      <c r="F361" s="18">
        <v>35</v>
      </c>
      <c r="G361" s="19" t="s">
        <v>19</v>
      </c>
      <c r="H361" s="38">
        <v>1157</v>
      </c>
      <c r="I361" s="39">
        <v>12553</v>
      </c>
      <c r="J361" s="39">
        <v>12392</v>
      </c>
      <c r="K361" s="39">
        <f t="shared" si="10"/>
        <v>-161</v>
      </c>
      <c r="M361" s="40">
        <v>80.138568129330253</v>
      </c>
      <c r="N361" s="40">
        <v>59.858442871587457</v>
      </c>
      <c r="O361" s="39">
        <f t="shared" si="11"/>
        <v>-20.280125257742796</v>
      </c>
      <c r="Q361" s="39"/>
      <c r="S361" s="38"/>
    </row>
    <row r="362" spans="1:19">
      <c r="A362" s="18">
        <v>469035093</v>
      </c>
      <c r="B362" s="37">
        <v>469</v>
      </c>
      <c r="C362" s="19" t="s">
        <v>229</v>
      </c>
      <c r="D362" s="18">
        <v>35</v>
      </c>
      <c r="E362" s="19" t="s">
        <v>19</v>
      </c>
      <c r="F362" s="18">
        <v>93</v>
      </c>
      <c r="G362" s="19" t="s">
        <v>22</v>
      </c>
      <c r="H362" s="38">
        <v>1</v>
      </c>
      <c r="I362" s="39" t="s">
        <v>340</v>
      </c>
      <c r="J362" s="39">
        <v>11601.93909663267</v>
      </c>
      <c r="K362" s="39" t="str">
        <f t="shared" si="10"/>
        <v>--</v>
      </c>
      <c r="M362" s="40" t="s">
        <v>340</v>
      </c>
      <c r="N362" s="40" t="s">
        <v>340</v>
      </c>
      <c r="O362" s="39" t="str">
        <f t="shared" si="11"/>
        <v>--</v>
      </c>
      <c r="Q362" s="39"/>
      <c r="S362" s="38"/>
    </row>
    <row r="363" spans="1:19">
      <c r="A363" s="18">
        <v>469035244</v>
      </c>
      <c r="B363" s="37">
        <v>469</v>
      </c>
      <c r="C363" s="19" t="s">
        <v>229</v>
      </c>
      <c r="D363" s="18">
        <v>35</v>
      </c>
      <c r="E363" s="19" t="s">
        <v>19</v>
      </c>
      <c r="F363" s="18">
        <v>244</v>
      </c>
      <c r="G363" s="19" t="s">
        <v>35</v>
      </c>
      <c r="H363" s="38">
        <v>4</v>
      </c>
      <c r="I363" s="39" t="s">
        <v>340</v>
      </c>
      <c r="J363" s="39">
        <v>8382</v>
      </c>
      <c r="K363" s="39" t="str">
        <f t="shared" si="10"/>
        <v>--</v>
      </c>
      <c r="M363" s="40" t="s">
        <v>340</v>
      </c>
      <c r="N363" s="40">
        <v>0</v>
      </c>
      <c r="O363" s="39" t="str">
        <f t="shared" si="11"/>
        <v>--</v>
      </c>
      <c r="Q363" s="39"/>
      <c r="S363" s="38"/>
    </row>
    <row r="364" spans="1:19">
      <c r="A364" s="18">
        <v>469035285</v>
      </c>
      <c r="B364" s="37">
        <v>469</v>
      </c>
      <c r="C364" s="19" t="s">
        <v>229</v>
      </c>
      <c r="D364" s="18">
        <v>35</v>
      </c>
      <c r="E364" s="19" t="s">
        <v>19</v>
      </c>
      <c r="F364" s="18">
        <v>285</v>
      </c>
      <c r="G364" s="19" t="s">
        <v>36</v>
      </c>
      <c r="H364" s="38">
        <v>1</v>
      </c>
      <c r="I364" s="39" t="s">
        <v>340</v>
      </c>
      <c r="J364" s="39">
        <v>12810</v>
      </c>
      <c r="K364" s="39" t="str">
        <f t="shared" si="10"/>
        <v>--</v>
      </c>
      <c r="M364" s="40" t="s">
        <v>340</v>
      </c>
      <c r="N364" s="40">
        <v>100</v>
      </c>
      <c r="O364" s="39" t="str">
        <f t="shared" si="11"/>
        <v>--</v>
      </c>
      <c r="Q364" s="39"/>
      <c r="S364" s="38"/>
    </row>
    <row r="365" spans="1:19">
      <c r="A365" s="18">
        <v>469035308</v>
      </c>
      <c r="B365" s="37">
        <v>469</v>
      </c>
      <c r="C365" s="19" t="s">
        <v>229</v>
      </c>
      <c r="D365" s="18">
        <v>35</v>
      </c>
      <c r="E365" s="19" t="s">
        <v>19</v>
      </c>
      <c r="F365" s="18">
        <v>308</v>
      </c>
      <c r="G365" s="19" t="s">
        <v>28</v>
      </c>
      <c r="H365" s="38">
        <v>1</v>
      </c>
      <c r="I365" s="39" t="s">
        <v>340</v>
      </c>
      <c r="J365" s="39">
        <v>11464.430327301181</v>
      </c>
      <c r="K365" s="39" t="str">
        <f t="shared" si="10"/>
        <v>--</v>
      </c>
      <c r="M365" s="40" t="s">
        <v>340</v>
      </c>
      <c r="N365" s="40" t="s">
        <v>340</v>
      </c>
      <c r="O365" s="39" t="str">
        <f t="shared" si="11"/>
        <v>--</v>
      </c>
      <c r="Q365" s="39"/>
      <c r="S365" s="38"/>
    </row>
    <row r="366" spans="1:19">
      <c r="A366" s="18">
        <v>470165031</v>
      </c>
      <c r="B366" s="37">
        <v>470</v>
      </c>
      <c r="C366" s="19" t="s">
        <v>230</v>
      </c>
      <c r="D366" s="18">
        <v>165</v>
      </c>
      <c r="E366" s="19" t="s">
        <v>25</v>
      </c>
      <c r="F366" s="18">
        <v>31</v>
      </c>
      <c r="G366" s="19" t="s">
        <v>87</v>
      </c>
      <c r="H366" s="38">
        <v>1</v>
      </c>
      <c r="I366" s="39" t="s">
        <v>340</v>
      </c>
      <c r="J366" s="39">
        <v>9564.4896371387058</v>
      </c>
      <c r="K366" s="39" t="str">
        <f t="shared" si="10"/>
        <v>--</v>
      </c>
      <c r="M366" s="40" t="s">
        <v>340</v>
      </c>
      <c r="N366" s="40" t="s">
        <v>340</v>
      </c>
      <c r="O366" s="39" t="str">
        <f t="shared" si="11"/>
        <v>--</v>
      </c>
      <c r="Q366" s="39"/>
      <c r="S366" s="38"/>
    </row>
    <row r="367" spans="1:19">
      <c r="A367" s="18">
        <v>470165035</v>
      </c>
      <c r="B367" s="37">
        <v>470</v>
      </c>
      <c r="C367" s="19" t="s">
        <v>230</v>
      </c>
      <c r="D367" s="18">
        <v>165</v>
      </c>
      <c r="E367" s="19" t="s">
        <v>25</v>
      </c>
      <c r="F367" s="18">
        <v>35</v>
      </c>
      <c r="G367" s="19" t="s">
        <v>19</v>
      </c>
      <c r="H367" s="38">
        <v>2</v>
      </c>
      <c r="I367" s="39">
        <v>8495</v>
      </c>
      <c r="J367" s="39">
        <v>8490</v>
      </c>
      <c r="K367" s="39">
        <f t="shared" si="10"/>
        <v>-5</v>
      </c>
      <c r="M367" s="40">
        <v>0</v>
      </c>
      <c r="N367" s="40">
        <v>0</v>
      </c>
      <c r="O367" s="39">
        <f t="shared" si="11"/>
        <v>0</v>
      </c>
      <c r="Q367" s="39"/>
      <c r="S367" s="38"/>
    </row>
    <row r="368" spans="1:19">
      <c r="A368" s="18">
        <v>470165038</v>
      </c>
      <c r="B368" s="37">
        <v>470</v>
      </c>
      <c r="C368" s="19" t="s">
        <v>230</v>
      </c>
      <c r="D368" s="18">
        <v>165</v>
      </c>
      <c r="E368" s="19" t="s">
        <v>25</v>
      </c>
      <c r="F368" s="18">
        <v>38</v>
      </c>
      <c r="G368" s="19" t="s">
        <v>231</v>
      </c>
      <c r="H368" s="38">
        <v>1</v>
      </c>
      <c r="I368" s="39" t="s">
        <v>340</v>
      </c>
      <c r="J368" s="39">
        <v>8860.7009721448485</v>
      </c>
      <c r="K368" s="39" t="str">
        <f t="shared" si="10"/>
        <v>--</v>
      </c>
      <c r="M368" s="40" t="s">
        <v>340</v>
      </c>
      <c r="N368" s="40" t="s">
        <v>340</v>
      </c>
      <c r="O368" s="39" t="str">
        <f t="shared" si="11"/>
        <v>--</v>
      </c>
      <c r="Q368" s="39"/>
      <c r="S368" s="38"/>
    </row>
    <row r="369" spans="1:19">
      <c r="A369" s="18">
        <v>470165048</v>
      </c>
      <c r="B369" s="37">
        <v>470</v>
      </c>
      <c r="C369" s="19" t="s">
        <v>230</v>
      </c>
      <c r="D369" s="18">
        <v>165</v>
      </c>
      <c r="E369" s="19" t="s">
        <v>25</v>
      </c>
      <c r="F369" s="18">
        <v>48</v>
      </c>
      <c r="G369" s="19" t="s">
        <v>232</v>
      </c>
      <c r="H369" s="38">
        <v>1</v>
      </c>
      <c r="I369" s="39" t="s">
        <v>340</v>
      </c>
      <c r="J369" s="39">
        <v>9939.6693897281657</v>
      </c>
      <c r="K369" s="39" t="str">
        <f t="shared" si="10"/>
        <v>--</v>
      </c>
      <c r="M369" s="40" t="s">
        <v>340</v>
      </c>
      <c r="N369" s="40" t="s">
        <v>340</v>
      </c>
      <c r="O369" s="39" t="str">
        <f t="shared" si="11"/>
        <v>--</v>
      </c>
      <c r="Q369" s="39"/>
      <c r="S369" s="38"/>
    </row>
    <row r="370" spans="1:19">
      <c r="A370" s="18">
        <v>470165057</v>
      </c>
      <c r="B370" s="37">
        <v>470</v>
      </c>
      <c r="C370" s="19" t="s">
        <v>230</v>
      </c>
      <c r="D370" s="18">
        <v>165</v>
      </c>
      <c r="E370" s="19" t="s">
        <v>25</v>
      </c>
      <c r="F370" s="18">
        <v>57</v>
      </c>
      <c r="G370" s="19" t="s">
        <v>21</v>
      </c>
      <c r="H370" s="38">
        <v>4</v>
      </c>
      <c r="I370" s="39">
        <v>10345</v>
      </c>
      <c r="J370" s="39">
        <v>11431</v>
      </c>
      <c r="K370" s="39">
        <f t="shared" si="10"/>
        <v>1086</v>
      </c>
      <c r="M370" s="40">
        <v>50</v>
      </c>
      <c r="N370" s="40">
        <v>66.666666666666657</v>
      </c>
      <c r="O370" s="39">
        <f t="shared" si="11"/>
        <v>16.666666666666657</v>
      </c>
      <c r="Q370" s="39"/>
      <c r="S370" s="38"/>
    </row>
    <row r="371" spans="1:19">
      <c r="A371" s="18">
        <v>470165071</v>
      </c>
      <c r="B371" s="37">
        <v>470</v>
      </c>
      <c r="C371" s="19" t="s">
        <v>230</v>
      </c>
      <c r="D371" s="18">
        <v>165</v>
      </c>
      <c r="E371" s="19" t="s">
        <v>25</v>
      </c>
      <c r="F371" s="18">
        <v>71</v>
      </c>
      <c r="G371" s="19" t="s">
        <v>233</v>
      </c>
      <c r="H371" s="38">
        <v>1</v>
      </c>
      <c r="I371" s="39" t="s">
        <v>340</v>
      </c>
      <c r="J371" s="39">
        <v>9647.2030387638915</v>
      </c>
      <c r="K371" s="39" t="str">
        <f t="shared" si="10"/>
        <v>--</v>
      </c>
      <c r="M371" s="40" t="s">
        <v>340</v>
      </c>
      <c r="N371" s="40" t="s">
        <v>340</v>
      </c>
      <c r="O371" s="39" t="str">
        <f t="shared" si="11"/>
        <v>--</v>
      </c>
      <c r="Q371" s="39"/>
      <c r="S371" s="38"/>
    </row>
    <row r="372" spans="1:19">
      <c r="A372" s="18">
        <v>470165093</v>
      </c>
      <c r="B372" s="37">
        <v>470</v>
      </c>
      <c r="C372" s="19" t="s">
        <v>230</v>
      </c>
      <c r="D372" s="18">
        <v>165</v>
      </c>
      <c r="E372" s="19" t="s">
        <v>25</v>
      </c>
      <c r="F372" s="18">
        <v>93</v>
      </c>
      <c r="G372" s="19" t="s">
        <v>22</v>
      </c>
      <c r="H372" s="38">
        <v>194</v>
      </c>
      <c r="I372" s="39">
        <v>10050</v>
      </c>
      <c r="J372" s="39">
        <v>10311</v>
      </c>
      <c r="K372" s="39">
        <f t="shared" si="10"/>
        <v>261</v>
      </c>
      <c r="M372" s="40">
        <v>35.813953488372093</v>
      </c>
      <c r="N372" s="40">
        <v>34</v>
      </c>
      <c r="O372" s="39">
        <f t="shared" si="11"/>
        <v>-1.8139534883720927</v>
      </c>
      <c r="Q372" s="39"/>
      <c r="S372" s="38"/>
    </row>
    <row r="373" spans="1:19">
      <c r="A373" s="18">
        <v>470165128</v>
      </c>
      <c r="B373" s="37">
        <v>470</v>
      </c>
      <c r="C373" s="19" t="s">
        <v>230</v>
      </c>
      <c r="D373" s="18">
        <v>165</v>
      </c>
      <c r="E373" s="19" t="s">
        <v>25</v>
      </c>
      <c r="F373" s="18">
        <v>128</v>
      </c>
      <c r="G373" s="19" t="s">
        <v>136</v>
      </c>
      <c r="H373" s="38">
        <v>1</v>
      </c>
      <c r="I373" s="39" t="s">
        <v>340</v>
      </c>
      <c r="J373" s="39">
        <v>10708.356587804878</v>
      </c>
      <c r="K373" s="39" t="str">
        <f t="shared" si="10"/>
        <v>--</v>
      </c>
      <c r="M373" s="40" t="s">
        <v>340</v>
      </c>
      <c r="N373" s="40" t="s">
        <v>340</v>
      </c>
      <c r="O373" s="39" t="str">
        <f t="shared" si="11"/>
        <v>--</v>
      </c>
      <c r="Q373" s="39"/>
      <c r="S373" s="38"/>
    </row>
    <row r="374" spans="1:19">
      <c r="A374" s="18">
        <v>470165163</v>
      </c>
      <c r="B374" s="37">
        <v>470</v>
      </c>
      <c r="C374" s="19" t="s">
        <v>230</v>
      </c>
      <c r="D374" s="18">
        <v>165</v>
      </c>
      <c r="E374" s="19" t="s">
        <v>25</v>
      </c>
      <c r="F374" s="18">
        <v>163</v>
      </c>
      <c r="G374" s="19" t="s">
        <v>24</v>
      </c>
      <c r="H374" s="38">
        <v>21</v>
      </c>
      <c r="I374" s="39">
        <v>10903</v>
      </c>
      <c r="J374" s="39">
        <v>10527</v>
      </c>
      <c r="K374" s="39">
        <f t="shared" si="10"/>
        <v>-376</v>
      </c>
      <c r="M374" s="40">
        <v>50</v>
      </c>
      <c r="N374" s="40">
        <v>31.25</v>
      </c>
      <c r="O374" s="39">
        <f t="shared" si="11"/>
        <v>-18.75</v>
      </c>
      <c r="Q374" s="39"/>
      <c r="S374" s="38"/>
    </row>
    <row r="375" spans="1:19">
      <c r="A375" s="18">
        <v>470165164</v>
      </c>
      <c r="B375" s="37">
        <v>470</v>
      </c>
      <c r="C375" s="19" t="s">
        <v>230</v>
      </c>
      <c r="D375" s="18">
        <v>165</v>
      </c>
      <c r="E375" s="19" t="s">
        <v>25</v>
      </c>
      <c r="F375" s="18">
        <v>164</v>
      </c>
      <c r="G375" s="19" t="s">
        <v>107</v>
      </c>
      <c r="H375" s="38">
        <v>1</v>
      </c>
      <c r="I375" s="39">
        <v>8365</v>
      </c>
      <c r="J375" s="39">
        <v>9417.5050199059278</v>
      </c>
      <c r="K375" s="39">
        <f t="shared" si="10"/>
        <v>1052.5050199059278</v>
      </c>
      <c r="M375" s="40">
        <v>0</v>
      </c>
      <c r="N375" s="40" t="s">
        <v>340</v>
      </c>
      <c r="O375" s="39" t="e">
        <f t="shared" si="11"/>
        <v>#VALUE!</v>
      </c>
      <c r="Q375" s="39"/>
      <c r="S375" s="38"/>
    </row>
    <row r="376" spans="1:19">
      <c r="A376" s="18">
        <v>470165165</v>
      </c>
      <c r="B376" s="37">
        <v>470</v>
      </c>
      <c r="C376" s="19" t="s">
        <v>230</v>
      </c>
      <c r="D376" s="18">
        <v>165</v>
      </c>
      <c r="E376" s="19" t="s">
        <v>25</v>
      </c>
      <c r="F376" s="18">
        <v>165</v>
      </c>
      <c r="G376" s="19" t="s">
        <v>25</v>
      </c>
      <c r="H376" s="38">
        <v>611</v>
      </c>
      <c r="I376" s="39">
        <v>9898</v>
      </c>
      <c r="J376" s="39">
        <v>9928</v>
      </c>
      <c r="K376" s="39">
        <f t="shared" si="10"/>
        <v>30</v>
      </c>
      <c r="M376" s="40">
        <v>34.573643410852711</v>
      </c>
      <c r="N376" s="40">
        <v>28.281250000000004</v>
      </c>
      <c r="O376" s="39">
        <f t="shared" si="11"/>
        <v>-6.2923934108527071</v>
      </c>
      <c r="Q376" s="39"/>
      <c r="S376" s="38"/>
    </row>
    <row r="377" spans="1:19">
      <c r="A377" s="18">
        <v>470165176</v>
      </c>
      <c r="B377" s="37">
        <v>470</v>
      </c>
      <c r="C377" s="19" t="s">
        <v>230</v>
      </c>
      <c r="D377" s="18">
        <v>165</v>
      </c>
      <c r="E377" s="19" t="s">
        <v>25</v>
      </c>
      <c r="F377" s="18">
        <v>176</v>
      </c>
      <c r="G377" s="19" t="s">
        <v>89</v>
      </c>
      <c r="H377" s="38">
        <v>179</v>
      </c>
      <c r="I377" s="39">
        <v>9342</v>
      </c>
      <c r="J377" s="39">
        <v>9666</v>
      </c>
      <c r="K377" s="39">
        <f t="shared" si="10"/>
        <v>324</v>
      </c>
      <c r="M377" s="40">
        <v>19.170984455958546</v>
      </c>
      <c r="N377" s="40">
        <v>19.791666666666664</v>
      </c>
      <c r="O377" s="39">
        <f t="shared" si="11"/>
        <v>0.62068221070811802</v>
      </c>
      <c r="Q377" s="39"/>
      <c r="S377" s="38"/>
    </row>
    <row r="378" spans="1:19">
      <c r="A378" s="18">
        <v>470165178</v>
      </c>
      <c r="B378" s="37">
        <v>470</v>
      </c>
      <c r="C378" s="19" t="s">
        <v>230</v>
      </c>
      <c r="D378" s="18">
        <v>165</v>
      </c>
      <c r="E378" s="19" t="s">
        <v>25</v>
      </c>
      <c r="F378" s="18">
        <v>178</v>
      </c>
      <c r="G378" s="19" t="s">
        <v>234</v>
      </c>
      <c r="H378" s="38">
        <v>243</v>
      </c>
      <c r="I378" s="39">
        <v>9030</v>
      </c>
      <c r="J378" s="39">
        <v>9104</v>
      </c>
      <c r="K378" s="39">
        <f t="shared" si="10"/>
        <v>74</v>
      </c>
      <c r="M378" s="40">
        <v>9.4696969696969688</v>
      </c>
      <c r="N378" s="40">
        <v>9.1269841269841265</v>
      </c>
      <c r="O378" s="39">
        <f t="shared" si="11"/>
        <v>-0.3427128427128423</v>
      </c>
      <c r="Q378" s="39"/>
      <c r="S378" s="38"/>
    </row>
    <row r="379" spans="1:19">
      <c r="A379" s="18">
        <v>470165229</v>
      </c>
      <c r="B379" s="37">
        <v>470</v>
      </c>
      <c r="C379" s="19" t="s">
        <v>230</v>
      </c>
      <c r="D379" s="18">
        <v>165</v>
      </c>
      <c r="E379" s="19" t="s">
        <v>25</v>
      </c>
      <c r="F379" s="18">
        <v>229</v>
      </c>
      <c r="G379" s="19" t="s">
        <v>109</v>
      </c>
      <c r="H379" s="38">
        <v>14</v>
      </c>
      <c r="I379" s="39">
        <v>8821</v>
      </c>
      <c r="J379" s="39">
        <v>10449</v>
      </c>
      <c r="K379" s="39">
        <f t="shared" si="10"/>
        <v>1628</v>
      </c>
      <c r="M379" s="40">
        <v>0</v>
      </c>
      <c r="N379" s="40">
        <v>44.444444444444443</v>
      </c>
      <c r="O379" s="39">
        <f t="shared" si="11"/>
        <v>44.444444444444443</v>
      </c>
      <c r="Q379" s="39"/>
      <c r="S379" s="38"/>
    </row>
    <row r="380" spans="1:19">
      <c r="A380" s="18">
        <v>470165246</v>
      </c>
      <c r="B380" s="37">
        <v>470</v>
      </c>
      <c r="C380" s="19" t="s">
        <v>230</v>
      </c>
      <c r="D380" s="18">
        <v>165</v>
      </c>
      <c r="E380" s="19" t="s">
        <v>25</v>
      </c>
      <c r="F380" s="18">
        <v>246</v>
      </c>
      <c r="G380" s="19" t="s">
        <v>235</v>
      </c>
      <c r="H380" s="38">
        <v>1</v>
      </c>
      <c r="I380" s="39">
        <v>8984</v>
      </c>
      <c r="J380" s="39">
        <v>9860</v>
      </c>
      <c r="K380" s="39">
        <f t="shared" si="10"/>
        <v>876</v>
      </c>
      <c r="M380" s="40">
        <v>0</v>
      </c>
      <c r="N380" s="40">
        <v>0</v>
      </c>
      <c r="O380" s="39">
        <f t="shared" si="11"/>
        <v>0</v>
      </c>
      <c r="Q380" s="39"/>
      <c r="S380" s="38"/>
    </row>
    <row r="381" spans="1:19">
      <c r="A381" s="18">
        <v>470165248</v>
      </c>
      <c r="B381" s="37">
        <v>470</v>
      </c>
      <c r="C381" s="19" t="s">
        <v>230</v>
      </c>
      <c r="D381" s="18">
        <v>165</v>
      </c>
      <c r="E381" s="19" t="s">
        <v>25</v>
      </c>
      <c r="F381" s="18">
        <v>248</v>
      </c>
      <c r="G381" s="19" t="s">
        <v>26</v>
      </c>
      <c r="H381" s="38">
        <v>23</v>
      </c>
      <c r="I381" s="39">
        <v>9854</v>
      </c>
      <c r="J381" s="39">
        <v>10441</v>
      </c>
      <c r="K381" s="39">
        <f t="shared" si="10"/>
        <v>587</v>
      </c>
      <c r="M381" s="40">
        <v>25</v>
      </c>
      <c r="N381" s="40">
        <v>30.76923076923077</v>
      </c>
      <c r="O381" s="39">
        <f t="shared" si="11"/>
        <v>5.7692307692307701</v>
      </c>
      <c r="Q381" s="39"/>
      <c r="S381" s="38"/>
    </row>
    <row r="382" spans="1:19">
      <c r="A382" s="18">
        <v>470165262</v>
      </c>
      <c r="B382" s="37">
        <v>470</v>
      </c>
      <c r="C382" s="19" t="s">
        <v>230</v>
      </c>
      <c r="D382" s="18">
        <v>165</v>
      </c>
      <c r="E382" s="19" t="s">
        <v>25</v>
      </c>
      <c r="F382" s="18">
        <v>262</v>
      </c>
      <c r="G382" s="19" t="s">
        <v>27</v>
      </c>
      <c r="H382" s="38">
        <v>61</v>
      </c>
      <c r="I382" s="39">
        <v>9702</v>
      </c>
      <c r="J382" s="39">
        <v>9550</v>
      </c>
      <c r="K382" s="39">
        <f t="shared" si="10"/>
        <v>-152</v>
      </c>
      <c r="M382" s="40">
        <v>17.647058823529413</v>
      </c>
      <c r="N382" s="40">
        <v>14.285714285714285</v>
      </c>
      <c r="O382" s="39">
        <f t="shared" si="11"/>
        <v>-3.3613445378151283</v>
      </c>
      <c r="Q382" s="39"/>
      <c r="S382" s="38"/>
    </row>
    <row r="383" spans="1:19">
      <c r="A383" s="18">
        <v>470165274</v>
      </c>
      <c r="B383" s="37">
        <v>470</v>
      </c>
      <c r="C383" s="19" t="s">
        <v>230</v>
      </c>
      <c r="D383" s="18">
        <v>165</v>
      </c>
      <c r="E383" s="19" t="s">
        <v>25</v>
      </c>
      <c r="F383" s="18">
        <v>274</v>
      </c>
      <c r="G383" s="19" t="s">
        <v>69</v>
      </c>
      <c r="H383" s="38">
        <v>1</v>
      </c>
      <c r="I383" s="39">
        <v>8495</v>
      </c>
      <c r="J383" s="39">
        <v>11651.945614866594</v>
      </c>
      <c r="K383" s="39">
        <f t="shared" si="10"/>
        <v>3156.945614866594</v>
      </c>
      <c r="M383" s="40">
        <v>0</v>
      </c>
      <c r="N383" s="40" t="s">
        <v>340</v>
      </c>
      <c r="O383" s="39" t="e">
        <f t="shared" si="11"/>
        <v>#VALUE!</v>
      </c>
      <c r="Q383" s="39"/>
      <c r="S383" s="38"/>
    </row>
    <row r="384" spans="1:19">
      <c r="A384" s="18">
        <v>470165284</v>
      </c>
      <c r="B384" s="37">
        <v>470</v>
      </c>
      <c r="C384" s="19" t="s">
        <v>230</v>
      </c>
      <c r="D384" s="18">
        <v>165</v>
      </c>
      <c r="E384" s="19" t="s">
        <v>25</v>
      </c>
      <c r="F384" s="18">
        <v>284</v>
      </c>
      <c r="G384" s="19" t="s">
        <v>154</v>
      </c>
      <c r="H384" s="38">
        <v>72</v>
      </c>
      <c r="I384" s="39">
        <v>8828</v>
      </c>
      <c r="J384" s="39">
        <v>8780</v>
      </c>
      <c r="K384" s="39">
        <f t="shared" si="10"/>
        <v>-48</v>
      </c>
      <c r="M384" s="40">
        <v>4.6875</v>
      </c>
      <c r="N384" s="40">
        <v>1.639344262295082</v>
      </c>
      <c r="O384" s="39">
        <f t="shared" si="11"/>
        <v>-3.048155737704918</v>
      </c>
      <c r="Q384" s="39"/>
      <c r="S384" s="38"/>
    </row>
    <row r="385" spans="1:19">
      <c r="A385" s="18">
        <v>470165305</v>
      </c>
      <c r="B385" s="37">
        <v>470</v>
      </c>
      <c r="C385" s="19" t="s">
        <v>230</v>
      </c>
      <c r="D385" s="18">
        <v>165</v>
      </c>
      <c r="E385" s="19" t="s">
        <v>25</v>
      </c>
      <c r="F385" s="18">
        <v>305</v>
      </c>
      <c r="G385" s="19" t="s">
        <v>236</v>
      </c>
      <c r="H385" s="38">
        <v>67</v>
      </c>
      <c r="I385" s="39">
        <v>9026</v>
      </c>
      <c r="J385" s="39">
        <v>9014</v>
      </c>
      <c r="K385" s="39">
        <f t="shared" si="10"/>
        <v>-12</v>
      </c>
      <c r="M385" s="40">
        <v>8</v>
      </c>
      <c r="N385" s="40">
        <v>9.3023255813953494</v>
      </c>
      <c r="O385" s="39">
        <f t="shared" si="11"/>
        <v>1.3023255813953494</v>
      </c>
      <c r="Q385" s="39"/>
      <c r="S385" s="38"/>
    </row>
    <row r="386" spans="1:19">
      <c r="A386" s="18">
        <v>470165314</v>
      </c>
      <c r="B386" s="37">
        <v>470</v>
      </c>
      <c r="C386" s="19" t="s">
        <v>230</v>
      </c>
      <c r="D386" s="18">
        <v>165</v>
      </c>
      <c r="E386" s="19" t="s">
        <v>25</v>
      </c>
      <c r="F386" s="18">
        <v>314</v>
      </c>
      <c r="G386" s="19" t="s">
        <v>37</v>
      </c>
      <c r="H386" s="38">
        <v>1</v>
      </c>
      <c r="I386" s="39" t="s">
        <v>340</v>
      </c>
      <c r="J386" s="39">
        <v>8099</v>
      </c>
      <c r="K386" s="39" t="str">
        <f t="shared" si="10"/>
        <v>--</v>
      </c>
      <c r="M386" s="40" t="s">
        <v>340</v>
      </c>
      <c r="N386" s="40">
        <v>0</v>
      </c>
      <c r="O386" s="39" t="str">
        <f t="shared" si="11"/>
        <v>--</v>
      </c>
      <c r="Q386" s="39"/>
      <c r="S386" s="38"/>
    </row>
    <row r="387" spans="1:19">
      <c r="A387" s="18">
        <v>470165342</v>
      </c>
      <c r="B387" s="37">
        <v>470</v>
      </c>
      <c r="C387" s="19" t="s">
        <v>230</v>
      </c>
      <c r="D387" s="18">
        <v>165</v>
      </c>
      <c r="E387" s="19" t="s">
        <v>25</v>
      </c>
      <c r="F387" s="18">
        <v>342</v>
      </c>
      <c r="G387" s="19" t="s">
        <v>237</v>
      </c>
      <c r="H387" s="38">
        <v>5</v>
      </c>
      <c r="I387" s="39">
        <v>9408</v>
      </c>
      <c r="J387" s="39">
        <v>9164</v>
      </c>
      <c r="K387" s="39">
        <f t="shared" si="10"/>
        <v>-244</v>
      </c>
      <c r="M387" s="40">
        <v>0</v>
      </c>
      <c r="N387" s="40">
        <v>0</v>
      </c>
      <c r="O387" s="39">
        <f t="shared" si="11"/>
        <v>0</v>
      </c>
      <c r="Q387" s="39"/>
      <c r="S387" s="38"/>
    </row>
    <row r="388" spans="1:19">
      <c r="A388" s="18">
        <v>470165347</v>
      </c>
      <c r="B388" s="37">
        <v>470</v>
      </c>
      <c r="C388" s="19" t="s">
        <v>230</v>
      </c>
      <c r="D388" s="18">
        <v>165</v>
      </c>
      <c r="E388" s="19" t="s">
        <v>25</v>
      </c>
      <c r="F388" s="18">
        <v>347</v>
      </c>
      <c r="G388" s="19" t="s">
        <v>93</v>
      </c>
      <c r="H388" s="38">
        <v>6</v>
      </c>
      <c r="I388" s="39">
        <v>9408</v>
      </c>
      <c r="J388" s="39">
        <v>10086</v>
      </c>
      <c r="K388" s="39">
        <f t="shared" si="10"/>
        <v>678</v>
      </c>
      <c r="M388" s="40">
        <v>0</v>
      </c>
      <c r="N388" s="40">
        <v>28.571428571428569</v>
      </c>
      <c r="O388" s="39">
        <f t="shared" si="11"/>
        <v>28.571428571428569</v>
      </c>
      <c r="Q388" s="39"/>
      <c r="S388" s="38"/>
    </row>
    <row r="389" spans="1:19">
      <c r="A389" s="18">
        <v>474097064</v>
      </c>
      <c r="B389" s="37">
        <v>474</v>
      </c>
      <c r="C389" s="19" t="s">
        <v>238</v>
      </c>
      <c r="D389" s="18">
        <v>97</v>
      </c>
      <c r="E389" s="19" t="s">
        <v>239</v>
      </c>
      <c r="F389" s="18">
        <v>64</v>
      </c>
      <c r="G389" s="19" t="s">
        <v>115</v>
      </c>
      <c r="H389" s="38">
        <v>2</v>
      </c>
      <c r="I389" s="39" t="s">
        <v>340</v>
      </c>
      <c r="J389" s="39">
        <v>10636.02544603253</v>
      </c>
      <c r="K389" s="39" t="str">
        <f t="shared" si="10"/>
        <v>--</v>
      </c>
      <c r="M389" s="40" t="s">
        <v>340</v>
      </c>
      <c r="N389" s="40" t="s">
        <v>340</v>
      </c>
      <c r="O389" s="39" t="str">
        <f t="shared" si="11"/>
        <v>--</v>
      </c>
      <c r="Q389" s="39"/>
      <c r="S389" s="38"/>
    </row>
    <row r="390" spans="1:19">
      <c r="A390" s="18">
        <v>474097097</v>
      </c>
      <c r="B390" s="37">
        <v>474</v>
      </c>
      <c r="C390" s="19" t="s">
        <v>238</v>
      </c>
      <c r="D390" s="18">
        <v>97</v>
      </c>
      <c r="E390" s="19" t="s">
        <v>239</v>
      </c>
      <c r="F390" s="18">
        <v>97</v>
      </c>
      <c r="G390" s="19" t="s">
        <v>239</v>
      </c>
      <c r="H390" s="38">
        <v>184</v>
      </c>
      <c r="I390" s="39">
        <v>11018</v>
      </c>
      <c r="J390" s="39">
        <v>10980</v>
      </c>
      <c r="K390" s="39">
        <f t="shared" si="10"/>
        <v>-38</v>
      </c>
      <c r="M390" s="40">
        <v>67.61363636363636</v>
      </c>
      <c r="N390" s="40">
        <v>50.887573964497044</v>
      </c>
      <c r="O390" s="39">
        <f t="shared" si="11"/>
        <v>-16.726062399139316</v>
      </c>
      <c r="Q390" s="39"/>
      <c r="S390" s="38"/>
    </row>
    <row r="391" spans="1:19">
      <c r="A391" s="18">
        <v>474097103</v>
      </c>
      <c r="B391" s="37">
        <v>474</v>
      </c>
      <c r="C391" s="19" t="s">
        <v>238</v>
      </c>
      <c r="D391" s="18">
        <v>97</v>
      </c>
      <c r="E391" s="19" t="s">
        <v>239</v>
      </c>
      <c r="F391" s="18">
        <v>103</v>
      </c>
      <c r="G391" s="19" t="s">
        <v>240</v>
      </c>
      <c r="H391" s="38">
        <v>15</v>
      </c>
      <c r="I391" s="39">
        <v>10288</v>
      </c>
      <c r="J391" s="39">
        <v>9737</v>
      </c>
      <c r="K391" s="39">
        <f t="shared" si="10"/>
        <v>-551</v>
      </c>
      <c r="M391" s="40">
        <v>50</v>
      </c>
      <c r="N391" s="40">
        <v>27.27272727272727</v>
      </c>
      <c r="O391" s="39">
        <f t="shared" si="11"/>
        <v>-22.72727272727273</v>
      </c>
      <c r="Q391" s="39"/>
      <c r="S391" s="38"/>
    </row>
    <row r="392" spans="1:19">
      <c r="A392" s="18">
        <v>474097153</v>
      </c>
      <c r="B392" s="37">
        <v>474</v>
      </c>
      <c r="C392" s="19" t="s">
        <v>238</v>
      </c>
      <c r="D392" s="18">
        <v>97</v>
      </c>
      <c r="E392" s="19" t="s">
        <v>239</v>
      </c>
      <c r="F392" s="18">
        <v>153</v>
      </c>
      <c r="G392" s="19" t="s">
        <v>120</v>
      </c>
      <c r="H392" s="38">
        <v>52</v>
      </c>
      <c r="I392" s="39">
        <v>9966</v>
      </c>
      <c r="J392" s="39">
        <v>10679</v>
      </c>
      <c r="K392" s="39">
        <f t="shared" si="10"/>
        <v>713</v>
      </c>
      <c r="M392" s="40">
        <v>31.25</v>
      </c>
      <c r="N392" s="40">
        <v>39.473684210526315</v>
      </c>
      <c r="O392" s="39">
        <f t="shared" si="11"/>
        <v>8.223684210526315</v>
      </c>
      <c r="Q392" s="39"/>
      <c r="S392" s="38"/>
    </row>
    <row r="393" spans="1:19">
      <c r="A393" s="18">
        <v>474097158</v>
      </c>
      <c r="B393" s="37">
        <v>474</v>
      </c>
      <c r="C393" s="19" t="s">
        <v>238</v>
      </c>
      <c r="D393" s="18">
        <v>97</v>
      </c>
      <c r="E393" s="19" t="s">
        <v>239</v>
      </c>
      <c r="F393" s="18">
        <v>158</v>
      </c>
      <c r="G393" s="19" t="s">
        <v>121</v>
      </c>
      <c r="H393" s="38">
        <v>3</v>
      </c>
      <c r="I393" s="39">
        <v>7892</v>
      </c>
      <c r="J393" s="39">
        <v>8730</v>
      </c>
      <c r="K393" s="39">
        <f t="shared" si="10"/>
        <v>838</v>
      </c>
      <c r="M393" s="40">
        <v>0</v>
      </c>
      <c r="N393" s="40">
        <v>0</v>
      </c>
      <c r="O393" s="39">
        <f t="shared" si="11"/>
        <v>0</v>
      </c>
      <c r="Q393" s="39"/>
      <c r="S393" s="38"/>
    </row>
    <row r="394" spans="1:19">
      <c r="A394" s="18">
        <v>474097162</v>
      </c>
      <c r="B394" s="37">
        <v>474</v>
      </c>
      <c r="C394" s="19" t="s">
        <v>238</v>
      </c>
      <c r="D394" s="18">
        <v>97</v>
      </c>
      <c r="E394" s="19" t="s">
        <v>239</v>
      </c>
      <c r="F394" s="18">
        <v>162</v>
      </c>
      <c r="G394" s="19" t="s">
        <v>241</v>
      </c>
      <c r="H394" s="38">
        <v>19</v>
      </c>
      <c r="I394" s="39">
        <v>9672</v>
      </c>
      <c r="J394" s="39">
        <v>9732</v>
      </c>
      <c r="K394" s="39">
        <f t="shared" si="10"/>
        <v>60</v>
      </c>
      <c r="M394" s="40">
        <v>16.666666666666664</v>
      </c>
      <c r="N394" s="40">
        <v>11.76470588235294</v>
      </c>
      <c r="O394" s="39">
        <f t="shared" si="11"/>
        <v>-4.9019607843137241</v>
      </c>
      <c r="Q394" s="39"/>
      <c r="S394" s="38"/>
    </row>
    <row r="395" spans="1:19">
      <c r="A395" s="18">
        <v>474097343</v>
      </c>
      <c r="B395" s="37">
        <v>474</v>
      </c>
      <c r="C395" s="19" t="s">
        <v>238</v>
      </c>
      <c r="D395" s="18">
        <v>97</v>
      </c>
      <c r="E395" s="19" t="s">
        <v>239</v>
      </c>
      <c r="F395" s="18">
        <v>343</v>
      </c>
      <c r="G395" s="19" t="s">
        <v>242</v>
      </c>
      <c r="H395" s="38">
        <v>48</v>
      </c>
      <c r="I395" s="39">
        <v>9843</v>
      </c>
      <c r="J395" s="39">
        <v>9964</v>
      </c>
      <c r="K395" s="39">
        <f t="shared" ref="K395:K458" si="12">IF(I395="--","--",J395-I395)</f>
        <v>121</v>
      </c>
      <c r="M395" s="40">
        <v>34.285714285714285</v>
      </c>
      <c r="N395" s="40">
        <v>30.232558139534881</v>
      </c>
      <c r="O395" s="39">
        <f t="shared" ref="O395:O458" si="13">IF(M395="--","--",N395-M395)</f>
        <v>-4.0531561461794041</v>
      </c>
      <c r="Q395" s="39"/>
      <c r="S395" s="38"/>
    </row>
    <row r="396" spans="1:19">
      <c r="A396" s="18">
        <v>474097610</v>
      </c>
      <c r="B396" s="37">
        <v>474</v>
      </c>
      <c r="C396" s="19" t="s">
        <v>238</v>
      </c>
      <c r="D396" s="18">
        <v>97</v>
      </c>
      <c r="E396" s="19" t="s">
        <v>239</v>
      </c>
      <c r="F396" s="18">
        <v>610</v>
      </c>
      <c r="G396" s="19" t="s">
        <v>243</v>
      </c>
      <c r="H396" s="38">
        <v>6</v>
      </c>
      <c r="I396" s="39">
        <v>9483</v>
      </c>
      <c r="J396" s="39">
        <v>9700</v>
      </c>
      <c r="K396" s="39">
        <f t="shared" si="12"/>
        <v>217</v>
      </c>
      <c r="M396" s="40">
        <v>20</v>
      </c>
      <c r="N396" s="40">
        <v>22.222222222222221</v>
      </c>
      <c r="O396" s="39">
        <f t="shared" si="13"/>
        <v>2.2222222222222214</v>
      </c>
      <c r="Q396" s="39"/>
      <c r="S396" s="38"/>
    </row>
    <row r="397" spans="1:19">
      <c r="A397" s="18">
        <v>474097615</v>
      </c>
      <c r="B397" s="37">
        <v>474</v>
      </c>
      <c r="C397" s="19" t="s">
        <v>238</v>
      </c>
      <c r="D397" s="18">
        <v>97</v>
      </c>
      <c r="E397" s="19" t="s">
        <v>239</v>
      </c>
      <c r="F397" s="18">
        <v>615</v>
      </c>
      <c r="G397" s="19" t="s">
        <v>244</v>
      </c>
      <c r="H397" s="38">
        <v>1</v>
      </c>
      <c r="I397" s="39">
        <v>7892</v>
      </c>
      <c r="J397" s="39">
        <v>11653</v>
      </c>
      <c r="K397" s="39">
        <f t="shared" si="12"/>
        <v>3761</v>
      </c>
      <c r="M397" s="40">
        <v>0</v>
      </c>
      <c r="N397" s="40">
        <v>50</v>
      </c>
      <c r="O397" s="39">
        <f t="shared" si="13"/>
        <v>50</v>
      </c>
      <c r="Q397" s="39"/>
      <c r="S397" s="38"/>
    </row>
    <row r="398" spans="1:19">
      <c r="A398" s="18">
        <v>474097616</v>
      </c>
      <c r="B398" s="37">
        <v>474</v>
      </c>
      <c r="C398" s="19" t="s">
        <v>238</v>
      </c>
      <c r="D398" s="18">
        <v>97</v>
      </c>
      <c r="E398" s="19" t="s">
        <v>239</v>
      </c>
      <c r="F398" s="18">
        <v>616</v>
      </c>
      <c r="G398" s="19" t="s">
        <v>94</v>
      </c>
      <c r="H398" s="38">
        <v>5</v>
      </c>
      <c r="I398" s="39">
        <v>9337</v>
      </c>
      <c r="J398" s="39">
        <v>10201</v>
      </c>
      <c r="K398" s="39">
        <f t="shared" si="12"/>
        <v>864</v>
      </c>
      <c r="M398" s="40">
        <v>6.666666666666667</v>
      </c>
      <c r="N398" s="40">
        <v>20</v>
      </c>
      <c r="O398" s="39">
        <f t="shared" si="13"/>
        <v>13.333333333333332</v>
      </c>
      <c r="Q398" s="39"/>
      <c r="S398" s="38"/>
    </row>
    <row r="399" spans="1:19">
      <c r="A399" s="18">
        <v>474097720</v>
      </c>
      <c r="B399" s="37">
        <v>474</v>
      </c>
      <c r="C399" s="19" t="s">
        <v>238</v>
      </c>
      <c r="D399" s="18">
        <v>97</v>
      </c>
      <c r="E399" s="19" t="s">
        <v>239</v>
      </c>
      <c r="F399" s="18">
        <v>720</v>
      </c>
      <c r="G399" s="19" t="s">
        <v>245</v>
      </c>
      <c r="H399" s="38">
        <v>7</v>
      </c>
      <c r="I399" s="39">
        <v>10422</v>
      </c>
      <c r="J399" s="39">
        <v>11625</v>
      </c>
      <c r="K399" s="39">
        <f t="shared" si="12"/>
        <v>1203</v>
      </c>
      <c r="M399" s="40">
        <v>57.142857142857139</v>
      </c>
      <c r="N399" s="40">
        <v>70</v>
      </c>
      <c r="O399" s="39">
        <f t="shared" si="13"/>
        <v>12.857142857142861</v>
      </c>
      <c r="Q399" s="39"/>
      <c r="S399" s="38"/>
    </row>
    <row r="400" spans="1:19">
      <c r="A400" s="18">
        <v>474097725</v>
      </c>
      <c r="B400" s="37">
        <v>474</v>
      </c>
      <c r="C400" s="19" t="s">
        <v>238</v>
      </c>
      <c r="D400" s="18">
        <v>97</v>
      </c>
      <c r="E400" s="19" t="s">
        <v>239</v>
      </c>
      <c r="F400" s="18">
        <v>725</v>
      </c>
      <c r="G400" s="19" t="s">
        <v>131</v>
      </c>
      <c r="H400" s="38">
        <v>2</v>
      </c>
      <c r="I400" s="39">
        <v>9607</v>
      </c>
      <c r="J400" s="39">
        <v>9585</v>
      </c>
      <c r="K400" s="39">
        <f t="shared" si="12"/>
        <v>-22</v>
      </c>
      <c r="M400" s="40">
        <v>0</v>
      </c>
      <c r="N400" s="40">
        <v>0</v>
      </c>
      <c r="O400" s="39">
        <f t="shared" si="13"/>
        <v>0</v>
      </c>
      <c r="Q400" s="39"/>
      <c r="S400" s="38"/>
    </row>
    <row r="401" spans="1:19">
      <c r="A401" s="18">
        <v>474097735</v>
      </c>
      <c r="B401" s="37">
        <v>474</v>
      </c>
      <c r="C401" s="19" t="s">
        <v>238</v>
      </c>
      <c r="D401" s="18">
        <v>97</v>
      </c>
      <c r="E401" s="19" t="s">
        <v>239</v>
      </c>
      <c r="F401" s="18">
        <v>735</v>
      </c>
      <c r="G401" s="19" t="s">
        <v>133</v>
      </c>
      <c r="H401" s="38">
        <v>23</v>
      </c>
      <c r="I401" s="39">
        <v>9494</v>
      </c>
      <c r="J401" s="39">
        <v>10364</v>
      </c>
      <c r="K401" s="39">
        <f t="shared" si="12"/>
        <v>870</v>
      </c>
      <c r="M401" s="40">
        <v>15</v>
      </c>
      <c r="N401" s="40">
        <v>29.411764705882355</v>
      </c>
      <c r="O401" s="39">
        <f t="shared" si="13"/>
        <v>14.411764705882355</v>
      </c>
      <c r="Q401" s="39"/>
      <c r="S401" s="38"/>
    </row>
    <row r="402" spans="1:19">
      <c r="A402" s="18">
        <v>474097753</v>
      </c>
      <c r="B402" s="37">
        <v>474</v>
      </c>
      <c r="C402" s="19" t="s">
        <v>238</v>
      </c>
      <c r="D402" s="18">
        <v>97</v>
      </c>
      <c r="E402" s="19" t="s">
        <v>239</v>
      </c>
      <c r="F402" s="18">
        <v>753</v>
      </c>
      <c r="G402" s="19" t="s">
        <v>246</v>
      </c>
      <c r="H402" s="38">
        <v>21</v>
      </c>
      <c r="I402" s="39">
        <v>8260</v>
      </c>
      <c r="J402" s="39">
        <v>8434</v>
      </c>
      <c r="K402" s="39">
        <f t="shared" si="12"/>
        <v>174</v>
      </c>
      <c r="M402" s="40">
        <v>0</v>
      </c>
      <c r="N402" s="40">
        <v>5.2631578947368416</v>
      </c>
      <c r="O402" s="39">
        <f t="shared" si="13"/>
        <v>5.2631578947368416</v>
      </c>
      <c r="Q402" s="39"/>
      <c r="S402" s="38"/>
    </row>
    <row r="403" spans="1:19">
      <c r="A403" s="18">
        <v>474097755</v>
      </c>
      <c r="B403" s="37">
        <v>474</v>
      </c>
      <c r="C403" s="19" t="s">
        <v>238</v>
      </c>
      <c r="D403" s="18">
        <v>97</v>
      </c>
      <c r="E403" s="19" t="s">
        <v>239</v>
      </c>
      <c r="F403" s="18">
        <v>755</v>
      </c>
      <c r="G403" s="19" t="s">
        <v>50</v>
      </c>
      <c r="H403" s="38">
        <v>3</v>
      </c>
      <c r="I403" s="39">
        <v>9607</v>
      </c>
      <c r="J403" s="39">
        <v>9015</v>
      </c>
      <c r="K403" s="39">
        <f t="shared" si="12"/>
        <v>-592</v>
      </c>
      <c r="M403" s="40">
        <v>0</v>
      </c>
      <c r="N403" s="40">
        <v>0</v>
      </c>
      <c r="O403" s="39">
        <f t="shared" si="13"/>
        <v>0</v>
      </c>
      <c r="Q403" s="39"/>
      <c r="S403" s="38"/>
    </row>
    <row r="404" spans="1:19">
      <c r="A404" s="18">
        <v>474097775</v>
      </c>
      <c r="B404" s="37">
        <v>474</v>
      </c>
      <c r="C404" s="19" t="s">
        <v>238</v>
      </c>
      <c r="D404" s="18">
        <v>97</v>
      </c>
      <c r="E404" s="19" t="s">
        <v>239</v>
      </c>
      <c r="F404" s="18">
        <v>775</v>
      </c>
      <c r="G404" s="19" t="s">
        <v>134</v>
      </c>
      <c r="H404" s="38">
        <v>8</v>
      </c>
      <c r="I404" s="39">
        <v>9607</v>
      </c>
      <c r="J404" s="39">
        <v>9158</v>
      </c>
      <c r="K404" s="39">
        <f t="shared" si="12"/>
        <v>-449</v>
      </c>
      <c r="M404" s="40">
        <v>0</v>
      </c>
      <c r="N404" s="40">
        <v>0</v>
      </c>
      <c r="O404" s="39">
        <f t="shared" si="13"/>
        <v>0</v>
      </c>
      <c r="Q404" s="39"/>
      <c r="S404" s="38"/>
    </row>
    <row r="405" spans="1:19">
      <c r="A405" s="18">
        <v>474097778</v>
      </c>
      <c r="B405" s="37">
        <v>474</v>
      </c>
      <c r="C405" s="19" t="s">
        <v>238</v>
      </c>
      <c r="D405" s="18">
        <v>97</v>
      </c>
      <c r="E405" s="19" t="s">
        <v>239</v>
      </c>
      <c r="F405" s="18">
        <v>778</v>
      </c>
      <c r="G405" s="19" t="s">
        <v>247</v>
      </c>
      <c r="H405" s="38">
        <v>1</v>
      </c>
      <c r="I405" s="39" t="s">
        <v>340</v>
      </c>
      <c r="J405" s="39">
        <v>10525.789125386997</v>
      </c>
      <c r="K405" s="39" t="str">
        <f t="shared" si="12"/>
        <v>--</v>
      </c>
      <c r="M405" s="40" t="s">
        <v>340</v>
      </c>
      <c r="N405" s="40" t="s">
        <v>340</v>
      </c>
      <c r="O405" s="39" t="str">
        <f t="shared" si="13"/>
        <v>--</v>
      </c>
      <c r="Q405" s="39"/>
      <c r="S405" s="38"/>
    </row>
    <row r="406" spans="1:19">
      <c r="A406" s="18">
        <v>478352064</v>
      </c>
      <c r="B406" s="37">
        <v>478</v>
      </c>
      <c r="C406" s="19" t="s">
        <v>248</v>
      </c>
      <c r="D406" s="18">
        <v>352</v>
      </c>
      <c r="E406" s="19" t="s">
        <v>249</v>
      </c>
      <c r="F406" s="18">
        <v>64</v>
      </c>
      <c r="G406" s="19" t="s">
        <v>115</v>
      </c>
      <c r="H406" s="38">
        <v>3</v>
      </c>
      <c r="I406" s="39">
        <v>8686</v>
      </c>
      <c r="J406" s="39">
        <v>9612</v>
      </c>
      <c r="K406" s="39">
        <f t="shared" si="12"/>
        <v>926</v>
      </c>
      <c r="M406" s="40">
        <v>0</v>
      </c>
      <c r="N406" s="40">
        <v>0</v>
      </c>
      <c r="O406" s="39">
        <f t="shared" si="13"/>
        <v>0</v>
      </c>
      <c r="Q406" s="39"/>
      <c r="S406" s="38"/>
    </row>
    <row r="407" spans="1:19">
      <c r="A407" s="18">
        <v>478352067</v>
      </c>
      <c r="B407" s="37">
        <v>478</v>
      </c>
      <c r="C407" s="19" t="s">
        <v>248</v>
      </c>
      <c r="D407" s="18">
        <v>352</v>
      </c>
      <c r="E407" s="19" t="s">
        <v>249</v>
      </c>
      <c r="F407" s="18">
        <v>67</v>
      </c>
      <c r="G407" s="19" t="s">
        <v>250</v>
      </c>
      <c r="H407" s="38">
        <v>1</v>
      </c>
      <c r="I407" s="39">
        <v>8099</v>
      </c>
      <c r="J407" s="39">
        <v>7897</v>
      </c>
      <c r="K407" s="39">
        <f t="shared" si="12"/>
        <v>-202</v>
      </c>
      <c r="M407" s="40">
        <v>0</v>
      </c>
      <c r="N407" s="40">
        <v>0</v>
      </c>
      <c r="O407" s="39">
        <f t="shared" si="13"/>
        <v>0</v>
      </c>
      <c r="Q407" s="39"/>
      <c r="S407" s="38"/>
    </row>
    <row r="408" spans="1:19">
      <c r="A408" s="18">
        <v>478352097</v>
      </c>
      <c r="B408" s="37">
        <v>478</v>
      </c>
      <c r="C408" s="19" t="s">
        <v>248</v>
      </c>
      <c r="D408" s="18">
        <v>352</v>
      </c>
      <c r="E408" s="19" t="s">
        <v>249</v>
      </c>
      <c r="F408" s="18">
        <v>97</v>
      </c>
      <c r="G408" s="19" t="s">
        <v>239</v>
      </c>
      <c r="H408" s="38">
        <v>7</v>
      </c>
      <c r="I408" s="39">
        <v>10831</v>
      </c>
      <c r="J408" s="39">
        <v>10028</v>
      </c>
      <c r="K408" s="39">
        <f t="shared" si="12"/>
        <v>-803</v>
      </c>
      <c r="M408" s="40">
        <v>50</v>
      </c>
      <c r="N408" s="40">
        <v>28.571428571428569</v>
      </c>
      <c r="O408" s="39">
        <f t="shared" si="13"/>
        <v>-21.428571428571431</v>
      </c>
      <c r="Q408" s="39"/>
      <c r="S408" s="38"/>
    </row>
    <row r="409" spans="1:19">
      <c r="A409" s="18">
        <v>478352125</v>
      </c>
      <c r="B409" s="37">
        <v>478</v>
      </c>
      <c r="C409" s="19" t="s">
        <v>248</v>
      </c>
      <c r="D409" s="18">
        <v>352</v>
      </c>
      <c r="E409" s="19" t="s">
        <v>249</v>
      </c>
      <c r="F409" s="18">
        <v>125</v>
      </c>
      <c r="G409" s="19" t="s">
        <v>118</v>
      </c>
      <c r="H409" s="38">
        <v>16</v>
      </c>
      <c r="I409" s="39">
        <v>9596</v>
      </c>
      <c r="J409" s="39">
        <v>9184</v>
      </c>
      <c r="K409" s="39">
        <f t="shared" si="12"/>
        <v>-412</v>
      </c>
      <c r="M409" s="40">
        <v>0</v>
      </c>
      <c r="N409" s="40">
        <v>0</v>
      </c>
      <c r="O409" s="39">
        <f t="shared" si="13"/>
        <v>0</v>
      </c>
      <c r="Q409" s="39"/>
      <c r="S409" s="38"/>
    </row>
    <row r="410" spans="1:19">
      <c r="A410" s="18">
        <v>478352153</v>
      </c>
      <c r="B410" s="37">
        <v>478</v>
      </c>
      <c r="C410" s="19" t="s">
        <v>248</v>
      </c>
      <c r="D410" s="18">
        <v>352</v>
      </c>
      <c r="E410" s="19" t="s">
        <v>249</v>
      </c>
      <c r="F410" s="18">
        <v>153</v>
      </c>
      <c r="G410" s="19" t="s">
        <v>120</v>
      </c>
      <c r="H410" s="38">
        <v>47</v>
      </c>
      <c r="I410" s="39">
        <v>9172</v>
      </c>
      <c r="J410" s="39">
        <v>9274</v>
      </c>
      <c r="K410" s="39">
        <f t="shared" si="12"/>
        <v>102</v>
      </c>
      <c r="M410" s="40">
        <v>6.8965517241379306</v>
      </c>
      <c r="N410" s="40">
        <v>8.1081081081081088</v>
      </c>
      <c r="O410" s="39">
        <f t="shared" si="13"/>
        <v>1.2115563839701782</v>
      </c>
      <c r="Q410" s="39"/>
      <c r="S410" s="38"/>
    </row>
    <row r="411" spans="1:19">
      <c r="A411" s="18">
        <v>478352158</v>
      </c>
      <c r="B411" s="37">
        <v>478</v>
      </c>
      <c r="C411" s="19" t="s">
        <v>248</v>
      </c>
      <c r="D411" s="18">
        <v>352</v>
      </c>
      <c r="E411" s="19" t="s">
        <v>249</v>
      </c>
      <c r="F411" s="18">
        <v>158</v>
      </c>
      <c r="G411" s="19" t="s">
        <v>121</v>
      </c>
      <c r="H411" s="38">
        <v>58</v>
      </c>
      <c r="I411" s="39">
        <v>9105</v>
      </c>
      <c r="J411" s="39">
        <v>8903</v>
      </c>
      <c r="K411" s="39">
        <f t="shared" si="12"/>
        <v>-202</v>
      </c>
      <c r="M411" s="40">
        <v>0</v>
      </c>
      <c r="N411" s="40">
        <v>0</v>
      </c>
      <c r="O411" s="39">
        <f t="shared" si="13"/>
        <v>0</v>
      </c>
      <c r="Q411" s="39"/>
      <c r="S411" s="38"/>
    </row>
    <row r="412" spans="1:19">
      <c r="A412" s="18">
        <v>478352162</v>
      </c>
      <c r="B412" s="37">
        <v>478</v>
      </c>
      <c r="C412" s="19" t="s">
        <v>248</v>
      </c>
      <c r="D412" s="18">
        <v>352</v>
      </c>
      <c r="E412" s="19" t="s">
        <v>249</v>
      </c>
      <c r="F412" s="18">
        <v>162</v>
      </c>
      <c r="G412" s="19" t="s">
        <v>241</v>
      </c>
      <c r="H412" s="38">
        <v>19</v>
      </c>
      <c r="I412" s="39">
        <v>9591</v>
      </c>
      <c r="J412" s="39">
        <v>9568</v>
      </c>
      <c r="K412" s="39">
        <f t="shared" si="12"/>
        <v>-23</v>
      </c>
      <c r="M412" s="40">
        <v>4.5454545454545459</v>
      </c>
      <c r="N412" s="40">
        <v>9.5238095238095237</v>
      </c>
      <c r="O412" s="39">
        <f t="shared" si="13"/>
        <v>4.9783549783549779</v>
      </c>
      <c r="Q412" s="39"/>
      <c r="S412" s="38"/>
    </row>
    <row r="413" spans="1:19">
      <c r="A413" s="18">
        <v>478352170</v>
      </c>
      <c r="B413" s="37">
        <v>478</v>
      </c>
      <c r="C413" s="19" t="s">
        <v>248</v>
      </c>
      <c r="D413" s="18">
        <v>352</v>
      </c>
      <c r="E413" s="19" t="s">
        <v>249</v>
      </c>
      <c r="F413" s="18">
        <v>170</v>
      </c>
      <c r="G413" s="19" t="s">
        <v>74</v>
      </c>
      <c r="H413" s="38">
        <v>1</v>
      </c>
      <c r="I413" s="39" t="s">
        <v>340</v>
      </c>
      <c r="J413" s="39">
        <v>10920.669702976307</v>
      </c>
      <c r="K413" s="39" t="str">
        <f t="shared" si="12"/>
        <v>--</v>
      </c>
      <c r="M413" s="40" t="s">
        <v>340</v>
      </c>
      <c r="N413" s="40" t="s">
        <v>340</v>
      </c>
      <c r="O413" s="39" t="str">
        <f t="shared" si="13"/>
        <v>--</v>
      </c>
      <c r="Q413" s="39"/>
      <c r="S413" s="38"/>
    </row>
    <row r="414" spans="1:19">
      <c r="A414" s="18">
        <v>478352174</v>
      </c>
      <c r="B414" s="37">
        <v>478</v>
      </c>
      <c r="C414" s="19" t="s">
        <v>248</v>
      </c>
      <c r="D414" s="18">
        <v>352</v>
      </c>
      <c r="E414" s="19" t="s">
        <v>249</v>
      </c>
      <c r="F414" s="18">
        <v>174</v>
      </c>
      <c r="G414" s="19" t="s">
        <v>122</v>
      </c>
      <c r="H414" s="38">
        <v>5</v>
      </c>
      <c r="I414" s="39">
        <v>9273</v>
      </c>
      <c r="J414" s="39">
        <v>8755</v>
      </c>
      <c r="K414" s="39">
        <f t="shared" si="12"/>
        <v>-518</v>
      </c>
      <c r="M414" s="40">
        <v>0</v>
      </c>
      <c r="N414" s="40">
        <v>0</v>
      </c>
      <c r="O414" s="39">
        <f t="shared" si="13"/>
        <v>0</v>
      </c>
      <c r="Q414" s="39"/>
      <c r="S414" s="38"/>
    </row>
    <row r="415" spans="1:19">
      <c r="A415" s="18">
        <v>478352271</v>
      </c>
      <c r="B415" s="37">
        <v>478</v>
      </c>
      <c r="C415" s="19" t="s">
        <v>248</v>
      </c>
      <c r="D415" s="18">
        <v>352</v>
      </c>
      <c r="E415" s="19" t="s">
        <v>249</v>
      </c>
      <c r="F415" s="18">
        <v>271</v>
      </c>
      <c r="G415" s="19" t="s">
        <v>125</v>
      </c>
      <c r="H415" s="38">
        <v>1</v>
      </c>
      <c r="I415" s="39">
        <v>9860</v>
      </c>
      <c r="J415" s="39">
        <v>9612</v>
      </c>
      <c r="K415" s="39">
        <f t="shared" si="12"/>
        <v>-248</v>
      </c>
      <c r="M415" s="40">
        <v>0</v>
      </c>
      <c r="N415" s="40">
        <v>0</v>
      </c>
      <c r="O415" s="39">
        <f t="shared" si="13"/>
        <v>0</v>
      </c>
      <c r="Q415" s="39"/>
      <c r="S415" s="38"/>
    </row>
    <row r="416" spans="1:19">
      <c r="A416" s="18">
        <v>478352288</v>
      </c>
      <c r="B416" s="37">
        <v>478</v>
      </c>
      <c r="C416" s="19" t="s">
        <v>248</v>
      </c>
      <c r="D416" s="18">
        <v>352</v>
      </c>
      <c r="E416" s="19" t="s">
        <v>249</v>
      </c>
      <c r="F416" s="18">
        <v>288</v>
      </c>
      <c r="G416" s="19" t="s">
        <v>77</v>
      </c>
      <c r="H416" s="38">
        <v>1</v>
      </c>
      <c r="I416" s="39" t="s">
        <v>340</v>
      </c>
      <c r="J416" s="39">
        <v>8973.6624913592586</v>
      </c>
      <c r="K416" s="39" t="str">
        <f t="shared" si="12"/>
        <v>--</v>
      </c>
      <c r="M416" s="40" t="s">
        <v>340</v>
      </c>
      <c r="N416" s="40" t="s">
        <v>340</v>
      </c>
      <c r="O416" s="39" t="str">
        <f t="shared" si="13"/>
        <v>--</v>
      </c>
      <c r="Q416" s="39"/>
      <c r="S416" s="38"/>
    </row>
    <row r="417" spans="1:19">
      <c r="A417" s="18">
        <v>478352326</v>
      </c>
      <c r="B417" s="37">
        <v>478</v>
      </c>
      <c r="C417" s="19" t="s">
        <v>248</v>
      </c>
      <c r="D417" s="18">
        <v>352</v>
      </c>
      <c r="E417" s="19" t="s">
        <v>249</v>
      </c>
      <c r="F417" s="18">
        <v>326</v>
      </c>
      <c r="G417" s="19" t="s">
        <v>128</v>
      </c>
      <c r="H417" s="38">
        <v>2</v>
      </c>
      <c r="I417" s="39">
        <v>9273</v>
      </c>
      <c r="J417" s="39">
        <v>9612</v>
      </c>
      <c r="K417" s="39">
        <f t="shared" si="12"/>
        <v>339</v>
      </c>
      <c r="M417" s="40">
        <v>0</v>
      </c>
      <c r="N417" s="40">
        <v>0</v>
      </c>
      <c r="O417" s="39">
        <f t="shared" si="13"/>
        <v>0</v>
      </c>
      <c r="Q417" s="39"/>
      <c r="S417" s="38"/>
    </row>
    <row r="418" spans="1:19">
      <c r="A418" s="18">
        <v>478352348</v>
      </c>
      <c r="B418" s="37">
        <v>478</v>
      </c>
      <c r="C418" s="19" t="s">
        <v>248</v>
      </c>
      <c r="D418" s="18">
        <v>352</v>
      </c>
      <c r="E418" s="19" t="s">
        <v>249</v>
      </c>
      <c r="F418" s="18">
        <v>348</v>
      </c>
      <c r="G418" s="19" t="s">
        <v>112</v>
      </c>
      <c r="H418" s="38">
        <v>16</v>
      </c>
      <c r="I418" s="39">
        <v>9405</v>
      </c>
      <c r="J418" s="39">
        <v>9345</v>
      </c>
      <c r="K418" s="39">
        <f t="shared" si="12"/>
        <v>-60</v>
      </c>
      <c r="M418" s="40">
        <v>7.6923076923076925</v>
      </c>
      <c r="N418" s="40">
        <v>12.5</v>
      </c>
      <c r="O418" s="39">
        <f t="shared" si="13"/>
        <v>4.8076923076923075</v>
      </c>
      <c r="Q418" s="39"/>
      <c r="S418" s="38"/>
    </row>
    <row r="419" spans="1:19">
      <c r="A419" s="18">
        <v>478352352</v>
      </c>
      <c r="B419" s="37">
        <v>478</v>
      </c>
      <c r="C419" s="19" t="s">
        <v>248</v>
      </c>
      <c r="D419" s="18">
        <v>352</v>
      </c>
      <c r="E419" s="19" t="s">
        <v>249</v>
      </c>
      <c r="F419" s="18">
        <v>352</v>
      </c>
      <c r="G419" s="19" t="s">
        <v>249</v>
      </c>
      <c r="H419" s="38">
        <v>2</v>
      </c>
      <c r="I419" s="39" t="s">
        <v>340</v>
      </c>
      <c r="J419" s="39">
        <v>9751</v>
      </c>
      <c r="K419" s="39" t="str">
        <f t="shared" si="12"/>
        <v>--</v>
      </c>
      <c r="M419" s="40" t="s">
        <v>340</v>
      </c>
      <c r="N419" s="40">
        <v>25</v>
      </c>
      <c r="O419" s="39" t="str">
        <f t="shared" si="13"/>
        <v>--</v>
      </c>
      <c r="Q419" s="39"/>
      <c r="S419" s="38"/>
    </row>
    <row r="420" spans="1:19">
      <c r="A420" s="18">
        <v>478352600</v>
      </c>
      <c r="B420" s="37">
        <v>478</v>
      </c>
      <c r="C420" s="19" t="s">
        <v>248</v>
      </c>
      <c r="D420" s="18">
        <v>352</v>
      </c>
      <c r="E420" s="19" t="s">
        <v>249</v>
      </c>
      <c r="F420" s="18">
        <v>600</v>
      </c>
      <c r="G420" s="19" t="s">
        <v>150</v>
      </c>
      <c r="H420" s="38">
        <v>26</v>
      </c>
      <c r="I420" s="39">
        <v>9668</v>
      </c>
      <c r="J420" s="39">
        <v>9442</v>
      </c>
      <c r="K420" s="39">
        <f t="shared" si="12"/>
        <v>-226</v>
      </c>
      <c r="M420" s="40">
        <v>7.4074074074074066</v>
      </c>
      <c r="N420" s="40">
        <v>7.6923076923076925</v>
      </c>
      <c r="O420" s="39">
        <f t="shared" si="13"/>
        <v>0.28490028490028596</v>
      </c>
      <c r="Q420" s="39"/>
      <c r="S420" s="38"/>
    </row>
    <row r="421" spans="1:19">
      <c r="A421" s="18">
        <v>478352610</v>
      </c>
      <c r="B421" s="37">
        <v>478</v>
      </c>
      <c r="C421" s="19" t="s">
        <v>248</v>
      </c>
      <c r="D421" s="18">
        <v>352</v>
      </c>
      <c r="E421" s="19" t="s">
        <v>249</v>
      </c>
      <c r="F421" s="18">
        <v>610</v>
      </c>
      <c r="G421" s="19" t="s">
        <v>243</v>
      </c>
      <c r="H421" s="38">
        <v>3</v>
      </c>
      <c r="I421" s="39">
        <v>8686</v>
      </c>
      <c r="J421" s="39">
        <v>10968</v>
      </c>
      <c r="K421" s="39">
        <f t="shared" si="12"/>
        <v>2282</v>
      </c>
      <c r="M421" s="40">
        <v>0</v>
      </c>
      <c r="N421" s="40">
        <v>33.333333333333329</v>
      </c>
      <c r="O421" s="39">
        <f t="shared" si="13"/>
        <v>33.333333333333329</v>
      </c>
      <c r="Q421" s="39"/>
      <c r="S421" s="38"/>
    </row>
    <row r="422" spans="1:19">
      <c r="A422" s="18">
        <v>478352616</v>
      </c>
      <c r="B422" s="37">
        <v>478</v>
      </c>
      <c r="C422" s="19" t="s">
        <v>248</v>
      </c>
      <c r="D422" s="18">
        <v>352</v>
      </c>
      <c r="E422" s="19" t="s">
        <v>249</v>
      </c>
      <c r="F422" s="18">
        <v>616</v>
      </c>
      <c r="G422" s="19" t="s">
        <v>94</v>
      </c>
      <c r="H422" s="38">
        <v>63</v>
      </c>
      <c r="I422" s="39">
        <v>9533</v>
      </c>
      <c r="J422" s="39">
        <v>9248</v>
      </c>
      <c r="K422" s="39">
        <f t="shared" si="12"/>
        <v>-285</v>
      </c>
      <c r="M422" s="40">
        <v>5.9701492537313428</v>
      </c>
      <c r="N422" s="40">
        <v>4.7619047619047619</v>
      </c>
      <c r="O422" s="39">
        <f t="shared" si="13"/>
        <v>-1.2082444918265809</v>
      </c>
      <c r="Q422" s="39"/>
      <c r="S422" s="38"/>
    </row>
    <row r="423" spans="1:19">
      <c r="A423" s="18">
        <v>478352620</v>
      </c>
      <c r="B423" s="37">
        <v>478</v>
      </c>
      <c r="C423" s="19" t="s">
        <v>248</v>
      </c>
      <c r="D423" s="18">
        <v>352</v>
      </c>
      <c r="E423" s="19" t="s">
        <v>249</v>
      </c>
      <c r="F423" s="18">
        <v>620</v>
      </c>
      <c r="G423" s="19" t="s">
        <v>129</v>
      </c>
      <c r="H423" s="38">
        <v>3</v>
      </c>
      <c r="I423" s="39">
        <v>9566</v>
      </c>
      <c r="J423" s="39">
        <v>9184</v>
      </c>
      <c r="K423" s="39">
        <f t="shared" si="12"/>
        <v>-382</v>
      </c>
      <c r="M423" s="40">
        <v>0</v>
      </c>
      <c r="N423" s="40">
        <v>0</v>
      </c>
      <c r="O423" s="39">
        <f t="shared" si="13"/>
        <v>0</v>
      </c>
      <c r="Q423" s="39"/>
      <c r="S423" s="38"/>
    </row>
    <row r="424" spans="1:19">
      <c r="A424" s="18">
        <v>478352640</v>
      </c>
      <c r="B424" s="37">
        <v>478</v>
      </c>
      <c r="C424" s="19" t="s">
        <v>248</v>
      </c>
      <c r="D424" s="18">
        <v>352</v>
      </c>
      <c r="E424" s="19" t="s">
        <v>249</v>
      </c>
      <c r="F424" s="18">
        <v>640</v>
      </c>
      <c r="G424" s="19" t="s">
        <v>251</v>
      </c>
      <c r="H424" s="38">
        <v>7</v>
      </c>
      <c r="I424" s="39">
        <v>9860</v>
      </c>
      <c r="J424" s="39">
        <v>9612</v>
      </c>
      <c r="K424" s="39">
        <f t="shared" si="12"/>
        <v>-248</v>
      </c>
      <c r="M424" s="40">
        <v>0</v>
      </c>
      <c r="N424" s="40">
        <v>0</v>
      </c>
      <c r="O424" s="39">
        <f t="shared" si="13"/>
        <v>0</v>
      </c>
      <c r="Q424" s="39"/>
      <c r="S424" s="38"/>
    </row>
    <row r="425" spans="1:19">
      <c r="A425" s="18">
        <v>478352673</v>
      </c>
      <c r="B425" s="37">
        <v>478</v>
      </c>
      <c r="C425" s="19" t="s">
        <v>248</v>
      </c>
      <c r="D425" s="18">
        <v>352</v>
      </c>
      <c r="E425" s="19" t="s">
        <v>249</v>
      </c>
      <c r="F425" s="18">
        <v>673</v>
      </c>
      <c r="G425" s="19" t="s">
        <v>151</v>
      </c>
      <c r="H425" s="38">
        <v>23</v>
      </c>
      <c r="I425" s="39">
        <v>9122</v>
      </c>
      <c r="J425" s="39">
        <v>9402</v>
      </c>
      <c r="K425" s="39">
        <f t="shared" si="12"/>
        <v>280</v>
      </c>
      <c r="M425" s="40">
        <v>0</v>
      </c>
      <c r="N425" s="40">
        <v>3.225806451612903</v>
      </c>
      <c r="O425" s="39">
        <f t="shared" si="13"/>
        <v>3.225806451612903</v>
      </c>
      <c r="Q425" s="39"/>
      <c r="S425" s="38"/>
    </row>
    <row r="426" spans="1:19">
      <c r="A426" s="18">
        <v>478352720</v>
      </c>
      <c r="B426" s="37">
        <v>478</v>
      </c>
      <c r="C426" s="19" t="s">
        <v>248</v>
      </c>
      <c r="D426" s="18">
        <v>352</v>
      </c>
      <c r="E426" s="19" t="s">
        <v>249</v>
      </c>
      <c r="F426" s="18">
        <v>720</v>
      </c>
      <c r="G426" s="19" t="s">
        <v>245</v>
      </c>
      <c r="H426" s="38">
        <v>5</v>
      </c>
      <c r="I426" s="39">
        <v>8980</v>
      </c>
      <c r="J426" s="39">
        <v>9269</v>
      </c>
      <c r="K426" s="39">
        <f t="shared" si="12"/>
        <v>289</v>
      </c>
      <c r="M426" s="40">
        <v>0</v>
      </c>
      <c r="N426" s="40">
        <v>0</v>
      </c>
      <c r="O426" s="39">
        <f t="shared" si="13"/>
        <v>0</v>
      </c>
      <c r="Q426" s="39"/>
      <c r="S426" s="38"/>
    </row>
    <row r="427" spans="1:19">
      <c r="A427" s="18">
        <v>478352725</v>
      </c>
      <c r="B427" s="37">
        <v>478</v>
      </c>
      <c r="C427" s="19" t="s">
        <v>248</v>
      </c>
      <c r="D427" s="18">
        <v>352</v>
      </c>
      <c r="E427" s="19" t="s">
        <v>249</v>
      </c>
      <c r="F427" s="18">
        <v>725</v>
      </c>
      <c r="G427" s="19" t="s">
        <v>131</v>
      </c>
      <c r="H427" s="38">
        <v>16</v>
      </c>
      <c r="I427" s="39">
        <v>9273</v>
      </c>
      <c r="J427" s="39">
        <v>9099</v>
      </c>
      <c r="K427" s="39">
        <f t="shared" si="12"/>
        <v>-174</v>
      </c>
      <c r="M427" s="40">
        <v>0</v>
      </c>
      <c r="N427" s="40">
        <v>6.25</v>
      </c>
      <c r="O427" s="39">
        <f t="shared" si="13"/>
        <v>6.25</v>
      </c>
      <c r="Q427" s="39"/>
      <c r="S427" s="38"/>
    </row>
    <row r="428" spans="1:19">
      <c r="A428" s="18">
        <v>478352730</v>
      </c>
      <c r="B428" s="37">
        <v>478</v>
      </c>
      <c r="C428" s="19" t="s">
        <v>248</v>
      </c>
      <c r="D428" s="18">
        <v>352</v>
      </c>
      <c r="E428" s="19" t="s">
        <v>249</v>
      </c>
      <c r="F428" s="18">
        <v>730</v>
      </c>
      <c r="G428" s="19" t="s">
        <v>132</v>
      </c>
      <c r="H428" s="38">
        <v>2</v>
      </c>
      <c r="I428" s="39">
        <v>9860</v>
      </c>
      <c r="J428" s="39">
        <v>9612</v>
      </c>
      <c r="K428" s="39">
        <f t="shared" si="12"/>
        <v>-248</v>
      </c>
      <c r="M428" s="40">
        <v>0</v>
      </c>
      <c r="N428" s="40">
        <v>0</v>
      </c>
      <c r="O428" s="39">
        <f t="shared" si="13"/>
        <v>0</v>
      </c>
      <c r="Q428" s="39"/>
      <c r="S428" s="38"/>
    </row>
    <row r="429" spans="1:19">
      <c r="A429" s="18">
        <v>478352735</v>
      </c>
      <c r="B429" s="37">
        <v>478</v>
      </c>
      <c r="C429" s="19" t="s">
        <v>248</v>
      </c>
      <c r="D429" s="18">
        <v>352</v>
      </c>
      <c r="E429" s="19" t="s">
        <v>249</v>
      </c>
      <c r="F429" s="18">
        <v>735</v>
      </c>
      <c r="G429" s="19" t="s">
        <v>133</v>
      </c>
      <c r="H429" s="38">
        <v>45</v>
      </c>
      <c r="I429" s="39">
        <v>9409</v>
      </c>
      <c r="J429" s="39">
        <v>9296</v>
      </c>
      <c r="K429" s="39">
        <f t="shared" si="12"/>
        <v>-113</v>
      </c>
      <c r="M429" s="40">
        <v>6.25</v>
      </c>
      <c r="N429" s="40">
        <v>7.5</v>
      </c>
      <c r="O429" s="39">
        <f t="shared" si="13"/>
        <v>1.25</v>
      </c>
      <c r="Q429" s="39"/>
      <c r="S429" s="38"/>
    </row>
    <row r="430" spans="1:19">
      <c r="A430" s="18">
        <v>478352753</v>
      </c>
      <c r="B430" s="37">
        <v>478</v>
      </c>
      <c r="C430" s="19" t="s">
        <v>248</v>
      </c>
      <c r="D430" s="18">
        <v>352</v>
      </c>
      <c r="E430" s="19" t="s">
        <v>249</v>
      </c>
      <c r="F430" s="18">
        <v>753</v>
      </c>
      <c r="G430" s="19" t="s">
        <v>246</v>
      </c>
      <c r="H430" s="38">
        <v>11</v>
      </c>
      <c r="I430" s="39">
        <v>9200</v>
      </c>
      <c r="J430" s="39">
        <v>8833</v>
      </c>
      <c r="K430" s="39">
        <f t="shared" si="12"/>
        <v>-367</v>
      </c>
      <c r="M430" s="40">
        <v>0</v>
      </c>
      <c r="N430" s="40">
        <v>0</v>
      </c>
      <c r="O430" s="39">
        <f t="shared" si="13"/>
        <v>0</v>
      </c>
      <c r="Q430" s="39"/>
      <c r="S430" s="38"/>
    </row>
    <row r="431" spans="1:19">
      <c r="A431" s="18">
        <v>478352775</v>
      </c>
      <c r="B431" s="37">
        <v>478</v>
      </c>
      <c r="C431" s="19" t="s">
        <v>248</v>
      </c>
      <c r="D431" s="18">
        <v>352</v>
      </c>
      <c r="E431" s="19" t="s">
        <v>249</v>
      </c>
      <c r="F431" s="18">
        <v>775</v>
      </c>
      <c r="G431" s="19" t="s">
        <v>134</v>
      </c>
      <c r="H431" s="38">
        <v>17</v>
      </c>
      <c r="I431" s="39">
        <v>9135</v>
      </c>
      <c r="J431" s="39">
        <v>9251</v>
      </c>
      <c r="K431" s="39">
        <f t="shared" si="12"/>
        <v>116</v>
      </c>
      <c r="M431" s="40">
        <v>0</v>
      </c>
      <c r="N431" s="40">
        <v>5.5555555555555554</v>
      </c>
      <c r="O431" s="39">
        <f t="shared" si="13"/>
        <v>5.5555555555555554</v>
      </c>
      <c r="Q431" s="39"/>
      <c r="S431" s="38"/>
    </row>
    <row r="432" spans="1:19">
      <c r="A432" s="18">
        <v>479278005</v>
      </c>
      <c r="B432" s="37">
        <v>479</v>
      </c>
      <c r="C432" s="19" t="s">
        <v>252</v>
      </c>
      <c r="D432" s="18">
        <v>278</v>
      </c>
      <c r="E432" s="19" t="s">
        <v>204</v>
      </c>
      <c r="F432" s="18">
        <v>5</v>
      </c>
      <c r="G432" s="19" t="s">
        <v>161</v>
      </c>
      <c r="H432" s="38">
        <v>7</v>
      </c>
      <c r="I432" s="39">
        <v>9452</v>
      </c>
      <c r="J432" s="39">
        <v>9797</v>
      </c>
      <c r="K432" s="39">
        <f t="shared" si="12"/>
        <v>345</v>
      </c>
      <c r="M432" s="40">
        <v>25</v>
      </c>
      <c r="N432" s="40">
        <v>33.333333333333329</v>
      </c>
      <c r="O432" s="39">
        <f t="shared" si="13"/>
        <v>8.3333333333333286</v>
      </c>
      <c r="Q432" s="39"/>
      <c r="S432" s="38"/>
    </row>
    <row r="433" spans="1:19">
      <c r="A433" s="18">
        <v>479278024</v>
      </c>
      <c r="B433" s="37">
        <v>479</v>
      </c>
      <c r="C433" s="19" t="s">
        <v>252</v>
      </c>
      <c r="D433" s="18">
        <v>278</v>
      </c>
      <c r="E433" s="19" t="s">
        <v>204</v>
      </c>
      <c r="F433" s="18">
        <v>24</v>
      </c>
      <c r="G433" s="19" t="s">
        <v>41</v>
      </c>
      <c r="H433" s="38">
        <v>36</v>
      </c>
      <c r="I433" s="39">
        <v>9444</v>
      </c>
      <c r="J433" s="39">
        <v>9458</v>
      </c>
      <c r="K433" s="39">
        <f t="shared" si="12"/>
        <v>14</v>
      </c>
      <c r="M433" s="40">
        <v>15.625</v>
      </c>
      <c r="N433" s="40">
        <v>9.67741935483871</v>
      </c>
      <c r="O433" s="39">
        <f t="shared" si="13"/>
        <v>-5.94758064516129</v>
      </c>
      <c r="Q433" s="39"/>
      <c r="S433" s="38"/>
    </row>
    <row r="434" spans="1:19">
      <c r="A434" s="18">
        <v>479278061</v>
      </c>
      <c r="B434" s="37">
        <v>479</v>
      </c>
      <c r="C434" s="19" t="s">
        <v>252</v>
      </c>
      <c r="D434" s="18">
        <v>278</v>
      </c>
      <c r="E434" s="19" t="s">
        <v>204</v>
      </c>
      <c r="F434" s="18">
        <v>61</v>
      </c>
      <c r="G434" s="19" t="s">
        <v>162</v>
      </c>
      <c r="H434" s="38">
        <v>27</v>
      </c>
      <c r="I434" s="39">
        <v>10062</v>
      </c>
      <c r="J434" s="39">
        <v>10061</v>
      </c>
      <c r="K434" s="39">
        <f t="shared" si="12"/>
        <v>-1</v>
      </c>
      <c r="M434" s="40">
        <v>34.615384615384613</v>
      </c>
      <c r="N434" s="40">
        <v>28.571428571428569</v>
      </c>
      <c r="O434" s="39">
        <f t="shared" si="13"/>
        <v>-6.0439560439560438</v>
      </c>
      <c r="Q434" s="39"/>
      <c r="S434" s="38"/>
    </row>
    <row r="435" spans="1:19">
      <c r="A435" s="18">
        <v>479278086</v>
      </c>
      <c r="B435" s="37">
        <v>479</v>
      </c>
      <c r="C435" s="19" t="s">
        <v>252</v>
      </c>
      <c r="D435" s="18">
        <v>278</v>
      </c>
      <c r="E435" s="19" t="s">
        <v>204</v>
      </c>
      <c r="F435" s="18">
        <v>86</v>
      </c>
      <c r="G435" s="19" t="s">
        <v>199</v>
      </c>
      <c r="H435" s="38">
        <v>12</v>
      </c>
      <c r="I435" s="39">
        <v>9578</v>
      </c>
      <c r="J435" s="39">
        <v>10030</v>
      </c>
      <c r="K435" s="39">
        <f t="shared" si="12"/>
        <v>452</v>
      </c>
      <c r="M435" s="40">
        <v>10</v>
      </c>
      <c r="N435" s="40">
        <v>20</v>
      </c>
      <c r="O435" s="39">
        <f t="shared" si="13"/>
        <v>10</v>
      </c>
      <c r="Q435" s="39"/>
      <c r="S435" s="38"/>
    </row>
    <row r="436" spans="1:19">
      <c r="A436" s="18">
        <v>479278111</v>
      </c>
      <c r="B436" s="37">
        <v>479</v>
      </c>
      <c r="C436" s="19" t="s">
        <v>252</v>
      </c>
      <c r="D436" s="18">
        <v>278</v>
      </c>
      <c r="E436" s="19" t="s">
        <v>204</v>
      </c>
      <c r="F436" s="18">
        <v>111</v>
      </c>
      <c r="G436" s="19" t="s">
        <v>253</v>
      </c>
      <c r="H436" s="38">
        <v>5</v>
      </c>
      <c r="I436" s="39">
        <v>11292</v>
      </c>
      <c r="J436" s="39">
        <v>12295</v>
      </c>
      <c r="K436" s="39">
        <f t="shared" si="12"/>
        <v>1003</v>
      </c>
      <c r="M436" s="40">
        <v>60</v>
      </c>
      <c r="N436" s="40">
        <v>71.428571428571431</v>
      </c>
      <c r="O436" s="39">
        <f t="shared" si="13"/>
        <v>11.428571428571431</v>
      </c>
      <c r="Q436" s="39"/>
      <c r="S436" s="38"/>
    </row>
    <row r="437" spans="1:19">
      <c r="A437" s="18">
        <v>479278114</v>
      </c>
      <c r="B437" s="37">
        <v>479</v>
      </c>
      <c r="C437" s="19" t="s">
        <v>252</v>
      </c>
      <c r="D437" s="18">
        <v>278</v>
      </c>
      <c r="E437" s="19" t="s">
        <v>204</v>
      </c>
      <c r="F437" s="18">
        <v>114</v>
      </c>
      <c r="G437" s="19" t="s">
        <v>40</v>
      </c>
      <c r="H437" s="38">
        <v>7</v>
      </c>
      <c r="I437" s="39">
        <v>9368</v>
      </c>
      <c r="J437" s="39">
        <v>9159</v>
      </c>
      <c r="K437" s="39">
        <f t="shared" si="12"/>
        <v>-209</v>
      </c>
      <c r="M437" s="40">
        <v>14.285714285714285</v>
      </c>
      <c r="N437" s="40">
        <v>14.285714285714285</v>
      </c>
      <c r="O437" s="39">
        <f t="shared" si="13"/>
        <v>0</v>
      </c>
      <c r="Q437" s="39"/>
      <c r="S437" s="38"/>
    </row>
    <row r="438" spans="1:19">
      <c r="A438" s="18">
        <v>479278117</v>
      </c>
      <c r="B438" s="37">
        <v>479</v>
      </c>
      <c r="C438" s="19" t="s">
        <v>252</v>
      </c>
      <c r="D438" s="18">
        <v>278</v>
      </c>
      <c r="E438" s="19" t="s">
        <v>204</v>
      </c>
      <c r="F438" s="18">
        <v>117</v>
      </c>
      <c r="G438" s="19" t="s">
        <v>43</v>
      </c>
      <c r="H438" s="38">
        <v>10</v>
      </c>
      <c r="I438" s="39">
        <v>8964</v>
      </c>
      <c r="J438" s="39">
        <v>10203</v>
      </c>
      <c r="K438" s="39">
        <f t="shared" si="12"/>
        <v>1239</v>
      </c>
      <c r="M438" s="40">
        <v>0</v>
      </c>
      <c r="N438" s="40">
        <v>27.27272727272727</v>
      </c>
      <c r="O438" s="39">
        <f t="shared" si="13"/>
        <v>27.27272727272727</v>
      </c>
      <c r="Q438" s="39"/>
      <c r="S438" s="38"/>
    </row>
    <row r="439" spans="1:19">
      <c r="A439" s="18">
        <v>479278137</v>
      </c>
      <c r="B439" s="37">
        <v>479</v>
      </c>
      <c r="C439" s="19" t="s">
        <v>252</v>
      </c>
      <c r="D439" s="18">
        <v>278</v>
      </c>
      <c r="E439" s="19" t="s">
        <v>204</v>
      </c>
      <c r="F439" s="18">
        <v>137</v>
      </c>
      <c r="G439" s="19" t="s">
        <v>210</v>
      </c>
      <c r="H439" s="38">
        <v>21</v>
      </c>
      <c r="I439" s="39">
        <v>9888</v>
      </c>
      <c r="J439" s="39">
        <v>10985</v>
      </c>
      <c r="K439" s="39">
        <f t="shared" si="12"/>
        <v>1097</v>
      </c>
      <c r="M439" s="40">
        <v>27.27272727272727</v>
      </c>
      <c r="N439" s="40">
        <v>47.368421052631575</v>
      </c>
      <c r="O439" s="39">
        <f t="shared" si="13"/>
        <v>20.095693779904305</v>
      </c>
      <c r="Q439" s="39"/>
      <c r="S439" s="38"/>
    </row>
    <row r="440" spans="1:19">
      <c r="A440" s="18">
        <v>479278159</v>
      </c>
      <c r="B440" s="37">
        <v>479</v>
      </c>
      <c r="C440" s="19" t="s">
        <v>252</v>
      </c>
      <c r="D440" s="18">
        <v>278</v>
      </c>
      <c r="E440" s="19" t="s">
        <v>204</v>
      </c>
      <c r="F440" s="18">
        <v>159</v>
      </c>
      <c r="G440" s="19" t="s">
        <v>164</v>
      </c>
      <c r="H440" s="38">
        <v>5</v>
      </c>
      <c r="I440" s="39">
        <v>9607</v>
      </c>
      <c r="J440" s="39">
        <v>9724</v>
      </c>
      <c r="K440" s="39">
        <f t="shared" si="12"/>
        <v>117</v>
      </c>
      <c r="M440" s="40">
        <v>0</v>
      </c>
      <c r="N440" s="40">
        <v>25</v>
      </c>
      <c r="O440" s="39">
        <f t="shared" si="13"/>
        <v>25</v>
      </c>
      <c r="Q440" s="39"/>
      <c r="S440" s="38"/>
    </row>
    <row r="441" spans="1:19">
      <c r="A441" s="18">
        <v>479278161</v>
      </c>
      <c r="B441" s="37">
        <v>479</v>
      </c>
      <c r="C441" s="19" t="s">
        <v>252</v>
      </c>
      <c r="D441" s="18">
        <v>278</v>
      </c>
      <c r="E441" s="19" t="s">
        <v>204</v>
      </c>
      <c r="F441" s="18">
        <v>161</v>
      </c>
      <c r="G441" s="19" t="s">
        <v>165</v>
      </c>
      <c r="H441" s="38">
        <v>3</v>
      </c>
      <c r="I441" s="39">
        <v>8749</v>
      </c>
      <c r="J441" s="39">
        <v>9015</v>
      </c>
      <c r="K441" s="39">
        <f t="shared" si="12"/>
        <v>266</v>
      </c>
      <c r="M441" s="40">
        <v>0</v>
      </c>
      <c r="N441" s="40">
        <v>0</v>
      </c>
      <c r="O441" s="39">
        <f t="shared" si="13"/>
        <v>0</v>
      </c>
      <c r="Q441" s="39"/>
      <c r="S441" s="38"/>
    </row>
    <row r="442" spans="1:19">
      <c r="A442" s="18">
        <v>479278191</v>
      </c>
      <c r="B442" s="37">
        <v>479</v>
      </c>
      <c r="C442" s="19" t="s">
        <v>252</v>
      </c>
      <c r="D442" s="18">
        <v>278</v>
      </c>
      <c r="E442" s="19" t="s">
        <v>204</v>
      </c>
      <c r="F442" s="18">
        <v>191</v>
      </c>
      <c r="G442" s="19" t="s">
        <v>254</v>
      </c>
      <c r="H442" s="38">
        <v>4</v>
      </c>
      <c r="I442" s="39">
        <v>9610</v>
      </c>
      <c r="J442" s="39">
        <v>10579</v>
      </c>
      <c r="K442" s="39">
        <f t="shared" si="12"/>
        <v>969</v>
      </c>
      <c r="M442" s="40">
        <v>8.3333333333333321</v>
      </c>
      <c r="N442" s="40">
        <v>25</v>
      </c>
      <c r="O442" s="39">
        <f t="shared" si="13"/>
        <v>16.666666666666668</v>
      </c>
      <c r="Q442" s="39"/>
      <c r="S442" s="38"/>
    </row>
    <row r="443" spans="1:19">
      <c r="A443" s="18">
        <v>479278210</v>
      </c>
      <c r="B443" s="37">
        <v>479</v>
      </c>
      <c r="C443" s="19" t="s">
        <v>252</v>
      </c>
      <c r="D443" s="18">
        <v>278</v>
      </c>
      <c r="E443" s="19" t="s">
        <v>204</v>
      </c>
      <c r="F443" s="18">
        <v>210</v>
      </c>
      <c r="G443" s="19" t="s">
        <v>202</v>
      </c>
      <c r="H443" s="38">
        <v>42</v>
      </c>
      <c r="I443" s="39">
        <v>9442</v>
      </c>
      <c r="J443" s="39">
        <v>9679</v>
      </c>
      <c r="K443" s="39">
        <f t="shared" si="12"/>
        <v>237</v>
      </c>
      <c r="M443" s="40">
        <v>11.538461538461538</v>
      </c>
      <c r="N443" s="40">
        <v>13.043478260869565</v>
      </c>
      <c r="O443" s="39">
        <f t="shared" si="13"/>
        <v>1.5050167224080262</v>
      </c>
      <c r="Q443" s="39"/>
      <c r="S443" s="38"/>
    </row>
    <row r="444" spans="1:19">
      <c r="A444" s="18">
        <v>479278227</v>
      </c>
      <c r="B444" s="37">
        <v>479</v>
      </c>
      <c r="C444" s="19" t="s">
        <v>252</v>
      </c>
      <c r="D444" s="18">
        <v>278</v>
      </c>
      <c r="E444" s="19" t="s">
        <v>204</v>
      </c>
      <c r="F444" s="18">
        <v>227</v>
      </c>
      <c r="G444" s="19" t="s">
        <v>255</v>
      </c>
      <c r="H444" s="38">
        <v>2</v>
      </c>
      <c r="I444" s="39">
        <v>9880</v>
      </c>
      <c r="J444" s="39">
        <v>9585</v>
      </c>
      <c r="K444" s="39">
        <f t="shared" si="12"/>
        <v>-295</v>
      </c>
      <c r="M444" s="40">
        <v>25</v>
      </c>
      <c r="N444" s="40">
        <v>0</v>
      </c>
      <c r="O444" s="39">
        <f t="shared" si="13"/>
        <v>-25</v>
      </c>
      <c r="Q444" s="39"/>
      <c r="S444" s="38"/>
    </row>
    <row r="445" spans="1:19">
      <c r="A445" s="18">
        <v>479278278</v>
      </c>
      <c r="B445" s="37">
        <v>479</v>
      </c>
      <c r="C445" s="19" t="s">
        <v>252</v>
      </c>
      <c r="D445" s="18">
        <v>278</v>
      </c>
      <c r="E445" s="19" t="s">
        <v>204</v>
      </c>
      <c r="F445" s="18">
        <v>278</v>
      </c>
      <c r="G445" s="19" t="s">
        <v>204</v>
      </c>
      <c r="H445" s="38">
        <v>41</v>
      </c>
      <c r="I445" s="39">
        <v>9118</v>
      </c>
      <c r="J445" s="39">
        <v>9270</v>
      </c>
      <c r="K445" s="39">
        <f t="shared" si="12"/>
        <v>152</v>
      </c>
      <c r="M445" s="40">
        <v>7.3170731707317067</v>
      </c>
      <c r="N445" s="40">
        <v>10.416666666666668</v>
      </c>
      <c r="O445" s="39">
        <f t="shared" si="13"/>
        <v>3.0995934959349611</v>
      </c>
      <c r="Q445" s="39"/>
      <c r="S445" s="38"/>
    </row>
    <row r="446" spans="1:19">
      <c r="A446" s="18">
        <v>479278281</v>
      </c>
      <c r="B446" s="37">
        <v>479</v>
      </c>
      <c r="C446" s="19" t="s">
        <v>252</v>
      </c>
      <c r="D446" s="18">
        <v>278</v>
      </c>
      <c r="E446" s="19" t="s">
        <v>204</v>
      </c>
      <c r="F446" s="18">
        <v>281</v>
      </c>
      <c r="G446" s="19" t="s">
        <v>160</v>
      </c>
      <c r="H446" s="38">
        <v>60</v>
      </c>
      <c r="I446" s="39">
        <v>10814</v>
      </c>
      <c r="J446" s="39">
        <v>10850</v>
      </c>
      <c r="K446" s="39">
        <f t="shared" si="12"/>
        <v>36</v>
      </c>
      <c r="M446" s="40">
        <v>62.5</v>
      </c>
      <c r="N446" s="40">
        <v>46.153846153846153</v>
      </c>
      <c r="O446" s="39">
        <f t="shared" si="13"/>
        <v>-16.346153846153847</v>
      </c>
      <c r="Q446" s="39"/>
      <c r="S446" s="38"/>
    </row>
    <row r="447" spans="1:19">
      <c r="A447" s="18">
        <v>479278309</v>
      </c>
      <c r="B447" s="37">
        <v>479</v>
      </c>
      <c r="C447" s="19" t="s">
        <v>252</v>
      </c>
      <c r="D447" s="18">
        <v>278</v>
      </c>
      <c r="E447" s="19" t="s">
        <v>204</v>
      </c>
      <c r="F447" s="18">
        <v>309</v>
      </c>
      <c r="G447" s="19" t="s">
        <v>211</v>
      </c>
      <c r="H447" s="38">
        <v>5</v>
      </c>
      <c r="I447" s="39">
        <v>10154</v>
      </c>
      <c r="J447" s="39">
        <v>10798</v>
      </c>
      <c r="K447" s="39">
        <f t="shared" si="12"/>
        <v>644</v>
      </c>
      <c r="M447" s="40">
        <v>50</v>
      </c>
      <c r="N447" s="40">
        <v>50</v>
      </c>
      <c r="O447" s="39">
        <f t="shared" si="13"/>
        <v>0</v>
      </c>
      <c r="Q447" s="39"/>
      <c r="S447" s="38"/>
    </row>
    <row r="448" spans="1:19">
      <c r="A448" s="18">
        <v>479278325</v>
      </c>
      <c r="B448" s="37">
        <v>479</v>
      </c>
      <c r="C448" s="19" t="s">
        <v>252</v>
      </c>
      <c r="D448" s="18">
        <v>278</v>
      </c>
      <c r="E448" s="19" t="s">
        <v>204</v>
      </c>
      <c r="F448" s="18">
        <v>325</v>
      </c>
      <c r="G448" s="19" t="s">
        <v>212</v>
      </c>
      <c r="H448" s="38">
        <v>5</v>
      </c>
      <c r="I448" s="39">
        <v>8872</v>
      </c>
      <c r="J448" s="39">
        <v>9227</v>
      </c>
      <c r="K448" s="39">
        <f t="shared" si="12"/>
        <v>355</v>
      </c>
      <c r="M448" s="40">
        <v>0</v>
      </c>
      <c r="N448" s="40">
        <v>33.333333333333329</v>
      </c>
      <c r="O448" s="39">
        <f t="shared" si="13"/>
        <v>33.333333333333329</v>
      </c>
      <c r="Q448" s="39"/>
      <c r="S448" s="38"/>
    </row>
    <row r="449" spans="1:19">
      <c r="A449" s="18">
        <v>479278332</v>
      </c>
      <c r="B449" s="37">
        <v>479</v>
      </c>
      <c r="C449" s="19" t="s">
        <v>252</v>
      </c>
      <c r="D449" s="18">
        <v>278</v>
      </c>
      <c r="E449" s="19" t="s">
        <v>204</v>
      </c>
      <c r="F449" s="18">
        <v>332</v>
      </c>
      <c r="G449" s="19" t="s">
        <v>213</v>
      </c>
      <c r="H449" s="38">
        <v>7</v>
      </c>
      <c r="I449" s="39">
        <v>9035</v>
      </c>
      <c r="J449" s="39">
        <v>11083</v>
      </c>
      <c r="K449" s="39">
        <f t="shared" si="12"/>
        <v>2048</v>
      </c>
      <c r="M449" s="40">
        <v>0</v>
      </c>
      <c r="N449" s="40">
        <v>50</v>
      </c>
      <c r="O449" s="39">
        <f t="shared" si="13"/>
        <v>50</v>
      </c>
      <c r="Q449" s="39"/>
      <c r="S449" s="38"/>
    </row>
    <row r="450" spans="1:19">
      <c r="A450" s="18">
        <v>479278605</v>
      </c>
      <c r="B450" s="37">
        <v>479</v>
      </c>
      <c r="C450" s="19" t="s">
        <v>252</v>
      </c>
      <c r="D450" s="18">
        <v>278</v>
      </c>
      <c r="E450" s="19" t="s">
        <v>204</v>
      </c>
      <c r="F450" s="18">
        <v>605</v>
      </c>
      <c r="G450" s="19" t="s">
        <v>207</v>
      </c>
      <c r="H450" s="38">
        <v>59</v>
      </c>
      <c r="I450" s="39">
        <v>9453</v>
      </c>
      <c r="J450" s="39">
        <v>9380</v>
      </c>
      <c r="K450" s="39">
        <f t="shared" si="12"/>
        <v>-73</v>
      </c>
      <c r="M450" s="40">
        <v>14.035087719298245</v>
      </c>
      <c r="N450" s="40">
        <v>10.909090909090908</v>
      </c>
      <c r="O450" s="39">
        <f t="shared" si="13"/>
        <v>-3.1259968102073366</v>
      </c>
      <c r="Q450" s="39"/>
      <c r="S450" s="38"/>
    </row>
    <row r="451" spans="1:19">
      <c r="A451" s="18">
        <v>479278670</v>
      </c>
      <c r="B451" s="37">
        <v>479</v>
      </c>
      <c r="C451" s="19" t="s">
        <v>252</v>
      </c>
      <c r="D451" s="18">
        <v>278</v>
      </c>
      <c r="E451" s="19" t="s">
        <v>204</v>
      </c>
      <c r="F451" s="18">
        <v>670</v>
      </c>
      <c r="G451" s="19" t="s">
        <v>45</v>
      </c>
      <c r="H451" s="38">
        <v>14</v>
      </c>
      <c r="I451" s="39">
        <v>9870</v>
      </c>
      <c r="J451" s="39">
        <v>9647</v>
      </c>
      <c r="K451" s="39">
        <f t="shared" si="12"/>
        <v>-223</v>
      </c>
      <c r="M451" s="40">
        <v>27.27272727272727</v>
      </c>
      <c r="N451" s="40">
        <v>14.285714285714285</v>
      </c>
      <c r="O451" s="39">
        <f t="shared" si="13"/>
        <v>-12.987012987012985</v>
      </c>
      <c r="Q451" s="39"/>
      <c r="S451" s="38"/>
    </row>
    <row r="452" spans="1:19">
      <c r="A452" s="18">
        <v>479278672</v>
      </c>
      <c r="B452" s="37">
        <v>479</v>
      </c>
      <c r="C452" s="19" t="s">
        <v>252</v>
      </c>
      <c r="D452" s="18">
        <v>278</v>
      </c>
      <c r="E452" s="19" t="s">
        <v>204</v>
      </c>
      <c r="F452" s="18">
        <v>672</v>
      </c>
      <c r="G452" s="19" t="s">
        <v>62</v>
      </c>
      <c r="H452" s="38">
        <v>3</v>
      </c>
      <c r="I452" s="39">
        <v>9607</v>
      </c>
      <c r="J452" s="39">
        <v>8730</v>
      </c>
      <c r="K452" s="39">
        <f t="shared" si="12"/>
        <v>-877</v>
      </c>
      <c r="M452" s="40">
        <v>0</v>
      </c>
      <c r="N452" s="40">
        <v>0</v>
      </c>
      <c r="O452" s="39">
        <f t="shared" si="13"/>
        <v>0</v>
      </c>
      <c r="Q452" s="39"/>
      <c r="S452" s="38"/>
    </row>
    <row r="453" spans="1:19">
      <c r="A453" s="18">
        <v>479278674</v>
      </c>
      <c r="B453" s="37">
        <v>479</v>
      </c>
      <c r="C453" s="19" t="s">
        <v>252</v>
      </c>
      <c r="D453" s="18">
        <v>278</v>
      </c>
      <c r="E453" s="19" t="s">
        <v>204</v>
      </c>
      <c r="F453" s="18">
        <v>674</v>
      </c>
      <c r="G453" s="19" t="s">
        <v>46</v>
      </c>
      <c r="H453" s="38">
        <v>4</v>
      </c>
      <c r="I453" s="39">
        <v>11716</v>
      </c>
      <c r="J453" s="39">
        <v>10197</v>
      </c>
      <c r="K453" s="39">
        <f t="shared" si="12"/>
        <v>-1519</v>
      </c>
      <c r="M453" s="40">
        <v>100</v>
      </c>
      <c r="N453" s="40">
        <v>40</v>
      </c>
      <c r="O453" s="39">
        <f t="shared" si="13"/>
        <v>-60</v>
      </c>
      <c r="Q453" s="39"/>
      <c r="S453" s="38"/>
    </row>
    <row r="454" spans="1:19">
      <c r="A454" s="18">
        <v>479278680</v>
      </c>
      <c r="B454" s="37">
        <v>479</v>
      </c>
      <c r="C454" s="19" t="s">
        <v>252</v>
      </c>
      <c r="D454" s="18">
        <v>278</v>
      </c>
      <c r="E454" s="19" t="s">
        <v>204</v>
      </c>
      <c r="F454" s="18">
        <v>680</v>
      </c>
      <c r="G454" s="19" t="s">
        <v>166</v>
      </c>
      <c r="H454" s="38">
        <v>3</v>
      </c>
      <c r="I454" s="39">
        <v>9035</v>
      </c>
      <c r="J454" s="39">
        <v>9094</v>
      </c>
      <c r="K454" s="39">
        <f t="shared" si="12"/>
        <v>59</v>
      </c>
      <c r="M454" s="40">
        <v>0</v>
      </c>
      <c r="N454" s="40">
        <v>16.666666666666664</v>
      </c>
      <c r="O454" s="39">
        <f t="shared" si="13"/>
        <v>16.666666666666664</v>
      </c>
      <c r="Q454" s="39"/>
      <c r="S454" s="38"/>
    </row>
    <row r="455" spans="1:19">
      <c r="A455" s="18">
        <v>479278683</v>
      </c>
      <c r="B455" s="37">
        <v>479</v>
      </c>
      <c r="C455" s="19" t="s">
        <v>252</v>
      </c>
      <c r="D455" s="18">
        <v>278</v>
      </c>
      <c r="E455" s="19" t="s">
        <v>204</v>
      </c>
      <c r="F455" s="18">
        <v>683</v>
      </c>
      <c r="G455" s="19" t="s">
        <v>47</v>
      </c>
      <c r="H455" s="38">
        <v>10</v>
      </c>
      <c r="I455" s="39">
        <v>9508</v>
      </c>
      <c r="J455" s="39">
        <v>9967</v>
      </c>
      <c r="K455" s="39">
        <f t="shared" si="12"/>
        <v>459</v>
      </c>
      <c r="M455" s="40">
        <v>5.8823529411764701</v>
      </c>
      <c r="N455" s="40">
        <v>10</v>
      </c>
      <c r="O455" s="39">
        <f t="shared" si="13"/>
        <v>4.1176470588235299</v>
      </c>
      <c r="Q455" s="39"/>
      <c r="S455" s="38"/>
    </row>
    <row r="456" spans="1:19">
      <c r="A456" s="18">
        <v>479278717</v>
      </c>
      <c r="B456" s="37">
        <v>479</v>
      </c>
      <c r="C456" s="19" t="s">
        <v>252</v>
      </c>
      <c r="D456" s="18">
        <v>278</v>
      </c>
      <c r="E456" s="19" t="s">
        <v>204</v>
      </c>
      <c r="F456" s="18">
        <v>717</v>
      </c>
      <c r="G456" s="19" t="s">
        <v>48</v>
      </c>
      <c r="H456" s="38">
        <v>4</v>
      </c>
      <c r="I456" s="39">
        <v>10908</v>
      </c>
      <c r="J456" s="39">
        <v>13150</v>
      </c>
      <c r="K456" s="39">
        <f t="shared" si="12"/>
        <v>2242</v>
      </c>
      <c r="M456" s="40">
        <v>66.666666666666657</v>
      </c>
      <c r="N456" s="40">
        <v>100</v>
      </c>
      <c r="O456" s="39">
        <f t="shared" si="13"/>
        <v>33.333333333333343</v>
      </c>
      <c r="Q456" s="39"/>
      <c r="S456" s="38"/>
    </row>
    <row r="457" spans="1:19">
      <c r="A457" s="18">
        <v>479278755</v>
      </c>
      <c r="B457" s="37">
        <v>479</v>
      </c>
      <c r="C457" s="19" t="s">
        <v>252</v>
      </c>
      <c r="D457" s="18">
        <v>278</v>
      </c>
      <c r="E457" s="19" t="s">
        <v>204</v>
      </c>
      <c r="F457" s="18">
        <v>755</v>
      </c>
      <c r="G457" s="19" t="s">
        <v>50</v>
      </c>
      <c r="H457" s="38">
        <v>2</v>
      </c>
      <c r="I457" s="39">
        <v>9035</v>
      </c>
      <c r="J457" s="39">
        <v>8730</v>
      </c>
      <c r="K457" s="39">
        <f t="shared" si="12"/>
        <v>-305</v>
      </c>
      <c r="M457" s="40">
        <v>0</v>
      </c>
      <c r="N457" s="40">
        <v>0</v>
      </c>
      <c r="O457" s="39">
        <f t="shared" si="13"/>
        <v>0</v>
      </c>
      <c r="Q457" s="39"/>
      <c r="S457" s="38"/>
    </row>
    <row r="458" spans="1:19">
      <c r="A458" s="18">
        <v>479278766</v>
      </c>
      <c r="B458" s="37">
        <v>479</v>
      </c>
      <c r="C458" s="19" t="s">
        <v>252</v>
      </c>
      <c r="D458" s="18">
        <v>278</v>
      </c>
      <c r="E458" s="19" t="s">
        <v>204</v>
      </c>
      <c r="F458" s="18">
        <v>766</v>
      </c>
      <c r="G458" s="19" t="s">
        <v>256</v>
      </c>
      <c r="H458" s="38">
        <v>2</v>
      </c>
      <c r="I458" s="39">
        <v>8749</v>
      </c>
      <c r="J458" s="39">
        <v>10367</v>
      </c>
      <c r="K458" s="39">
        <f t="shared" si="12"/>
        <v>1618</v>
      </c>
      <c r="M458" s="40">
        <v>0</v>
      </c>
      <c r="N458" s="40">
        <v>33.333333333333329</v>
      </c>
      <c r="O458" s="39">
        <f t="shared" si="13"/>
        <v>33.333333333333329</v>
      </c>
      <c r="Q458" s="39"/>
      <c r="S458" s="38"/>
    </row>
    <row r="459" spans="1:19">
      <c r="A459" s="18">
        <v>481035035</v>
      </c>
      <c r="B459" s="37">
        <v>481</v>
      </c>
      <c r="C459" s="19" t="s">
        <v>257</v>
      </c>
      <c r="D459" s="18">
        <v>35</v>
      </c>
      <c r="E459" s="19" t="s">
        <v>19</v>
      </c>
      <c r="F459" s="18">
        <v>35</v>
      </c>
      <c r="G459" s="19" t="s">
        <v>19</v>
      </c>
      <c r="H459" s="38">
        <v>900</v>
      </c>
      <c r="I459" s="39">
        <v>11612</v>
      </c>
      <c r="J459" s="39">
        <v>11220</v>
      </c>
      <c r="K459" s="39">
        <f t="shared" ref="K459:K522" si="14">IF(I459="--","--",J459-I459)</f>
        <v>-392</v>
      </c>
      <c r="M459" s="40">
        <v>79.15194346289752</v>
      </c>
      <c r="N459" s="40">
        <v>54.934601664684898</v>
      </c>
      <c r="O459" s="39">
        <f t="shared" ref="O459:O522" si="15">IF(M459="--","--",N459-M459)</f>
        <v>-24.217341798212622</v>
      </c>
      <c r="Q459" s="39"/>
      <c r="S459" s="38"/>
    </row>
    <row r="460" spans="1:19">
      <c r="A460" s="18">
        <v>481035040</v>
      </c>
      <c r="B460" s="37">
        <v>481</v>
      </c>
      <c r="C460" s="19" t="s">
        <v>257</v>
      </c>
      <c r="D460" s="18">
        <v>35</v>
      </c>
      <c r="E460" s="19" t="s">
        <v>19</v>
      </c>
      <c r="F460" s="18">
        <v>40</v>
      </c>
      <c r="G460" s="19" t="s">
        <v>100</v>
      </c>
      <c r="H460" s="38">
        <v>1</v>
      </c>
      <c r="I460" s="39" t="s">
        <v>340</v>
      </c>
      <c r="J460" s="39">
        <v>13216</v>
      </c>
      <c r="K460" s="39" t="str">
        <f t="shared" si="14"/>
        <v>--</v>
      </c>
      <c r="M460" s="40" t="s">
        <v>340</v>
      </c>
      <c r="N460" s="40">
        <v>100</v>
      </c>
      <c r="O460" s="39" t="str">
        <f t="shared" si="15"/>
        <v>--</v>
      </c>
      <c r="Q460" s="39"/>
      <c r="S460" s="38"/>
    </row>
    <row r="461" spans="1:19">
      <c r="A461" s="18">
        <v>481035044</v>
      </c>
      <c r="B461" s="37">
        <v>481</v>
      </c>
      <c r="C461" s="19" t="s">
        <v>257</v>
      </c>
      <c r="D461" s="18">
        <v>35</v>
      </c>
      <c r="E461" s="19" t="s">
        <v>19</v>
      </c>
      <c r="F461" s="18">
        <v>44</v>
      </c>
      <c r="G461" s="19" t="s">
        <v>20</v>
      </c>
      <c r="H461" s="38">
        <v>7</v>
      </c>
      <c r="I461" s="39">
        <v>11481</v>
      </c>
      <c r="J461" s="39">
        <v>9878</v>
      </c>
      <c r="K461" s="39">
        <f t="shared" si="14"/>
        <v>-1603</v>
      </c>
      <c r="M461" s="40">
        <v>90.909090909090907</v>
      </c>
      <c r="N461" s="40">
        <v>33.333333333333329</v>
      </c>
      <c r="O461" s="39">
        <f t="shared" si="15"/>
        <v>-57.575757575757578</v>
      </c>
      <c r="Q461" s="39"/>
      <c r="S461" s="38"/>
    </row>
    <row r="462" spans="1:19">
      <c r="A462" s="18">
        <v>481035073</v>
      </c>
      <c r="B462" s="37">
        <v>481</v>
      </c>
      <c r="C462" s="19" t="s">
        <v>257</v>
      </c>
      <c r="D462" s="18">
        <v>35</v>
      </c>
      <c r="E462" s="19" t="s">
        <v>19</v>
      </c>
      <c r="F462" s="18">
        <v>73</v>
      </c>
      <c r="G462" s="19" t="s">
        <v>31</v>
      </c>
      <c r="H462" s="38">
        <v>2</v>
      </c>
      <c r="I462" s="39">
        <v>10593</v>
      </c>
      <c r="J462" s="39">
        <v>6327</v>
      </c>
      <c r="K462" s="39">
        <f t="shared" si="14"/>
        <v>-4266</v>
      </c>
      <c r="M462" s="40">
        <v>50</v>
      </c>
      <c r="N462" s="40">
        <v>0</v>
      </c>
      <c r="O462" s="39">
        <f t="shared" si="15"/>
        <v>-50</v>
      </c>
      <c r="Q462" s="39"/>
      <c r="S462" s="38"/>
    </row>
    <row r="463" spans="1:19">
      <c r="A463" s="18">
        <v>481035160</v>
      </c>
      <c r="B463" s="37">
        <v>481</v>
      </c>
      <c r="C463" s="19" t="s">
        <v>257</v>
      </c>
      <c r="D463" s="18">
        <v>35</v>
      </c>
      <c r="E463" s="19" t="s">
        <v>19</v>
      </c>
      <c r="F463" s="18">
        <v>160</v>
      </c>
      <c r="G463" s="19" t="s">
        <v>148</v>
      </c>
      <c r="H463" s="38">
        <v>1</v>
      </c>
      <c r="I463" s="39" t="s">
        <v>340</v>
      </c>
      <c r="J463" s="39">
        <v>13169</v>
      </c>
      <c r="K463" s="39" t="str">
        <f t="shared" si="14"/>
        <v>--</v>
      </c>
      <c r="M463" s="40" t="s">
        <v>340</v>
      </c>
      <c r="N463" s="40">
        <v>100</v>
      </c>
      <c r="O463" s="39" t="str">
        <f t="shared" si="15"/>
        <v>--</v>
      </c>
      <c r="Q463" s="39"/>
      <c r="S463" s="38"/>
    </row>
    <row r="464" spans="1:19">
      <c r="A464" s="18">
        <v>481035165</v>
      </c>
      <c r="B464" s="37">
        <v>481</v>
      </c>
      <c r="C464" s="19" t="s">
        <v>257</v>
      </c>
      <c r="D464" s="18">
        <v>35</v>
      </c>
      <c r="E464" s="19" t="s">
        <v>19</v>
      </c>
      <c r="F464" s="18">
        <v>165</v>
      </c>
      <c r="G464" s="19" t="s">
        <v>25</v>
      </c>
      <c r="H464" s="38">
        <v>1</v>
      </c>
      <c r="I464" s="39" t="s">
        <v>340</v>
      </c>
      <c r="J464" s="39">
        <v>11353.047225523476</v>
      </c>
      <c r="K464" s="39" t="str">
        <f t="shared" si="14"/>
        <v>--</v>
      </c>
      <c r="M464" s="40" t="s">
        <v>340</v>
      </c>
      <c r="N464" s="40" t="s">
        <v>340</v>
      </c>
      <c r="O464" s="39" t="str">
        <f t="shared" si="15"/>
        <v>--</v>
      </c>
      <c r="Q464" s="39"/>
      <c r="S464" s="38"/>
    </row>
    <row r="465" spans="1:19">
      <c r="A465" s="18">
        <v>481035199</v>
      </c>
      <c r="B465" s="37">
        <v>481</v>
      </c>
      <c r="C465" s="19" t="s">
        <v>257</v>
      </c>
      <c r="D465" s="18">
        <v>35</v>
      </c>
      <c r="E465" s="19" t="s">
        <v>19</v>
      </c>
      <c r="F465" s="18">
        <v>199</v>
      </c>
      <c r="G465" s="19" t="s">
        <v>153</v>
      </c>
      <c r="H465" s="38">
        <v>1</v>
      </c>
      <c r="I465" s="39">
        <v>10414</v>
      </c>
      <c r="J465" s="39">
        <v>8788</v>
      </c>
      <c r="K465" s="39">
        <f t="shared" si="14"/>
        <v>-1626</v>
      </c>
      <c r="M465" s="40">
        <v>50</v>
      </c>
      <c r="N465" s="40">
        <v>0</v>
      </c>
      <c r="O465" s="39">
        <f t="shared" si="15"/>
        <v>-50</v>
      </c>
      <c r="Q465" s="39"/>
      <c r="S465" s="38"/>
    </row>
    <row r="466" spans="1:19">
      <c r="A466" s="18">
        <v>481035207</v>
      </c>
      <c r="B466" s="37">
        <v>481</v>
      </c>
      <c r="C466" s="19" t="s">
        <v>257</v>
      </c>
      <c r="D466" s="18">
        <v>35</v>
      </c>
      <c r="E466" s="19" t="s">
        <v>19</v>
      </c>
      <c r="F466" s="18">
        <v>207</v>
      </c>
      <c r="G466" s="19" t="s">
        <v>33</v>
      </c>
      <c r="H466" s="38">
        <v>1</v>
      </c>
      <c r="I466" s="39" t="s">
        <v>340</v>
      </c>
      <c r="J466" s="39">
        <v>9931.6887509772187</v>
      </c>
      <c r="K466" s="39" t="str">
        <f t="shared" si="14"/>
        <v>--</v>
      </c>
      <c r="M466" s="40" t="s">
        <v>340</v>
      </c>
      <c r="N466" s="40" t="s">
        <v>340</v>
      </c>
      <c r="O466" s="39" t="str">
        <f t="shared" si="15"/>
        <v>--</v>
      </c>
      <c r="Q466" s="39"/>
      <c r="S466" s="38"/>
    </row>
    <row r="467" spans="1:19">
      <c r="A467" s="18">
        <v>481035212</v>
      </c>
      <c r="B467" s="37">
        <v>481</v>
      </c>
      <c r="C467" s="19" t="s">
        <v>257</v>
      </c>
      <c r="D467" s="18">
        <v>35</v>
      </c>
      <c r="E467" s="19" t="s">
        <v>19</v>
      </c>
      <c r="F467" s="18">
        <v>212</v>
      </c>
      <c r="G467" s="19" t="s">
        <v>181</v>
      </c>
      <c r="H467" s="38">
        <v>1</v>
      </c>
      <c r="I467" s="39" t="s">
        <v>340</v>
      </c>
      <c r="J467" s="39">
        <v>9493.0546257110345</v>
      </c>
      <c r="K467" s="39" t="str">
        <f t="shared" si="14"/>
        <v>--</v>
      </c>
      <c r="M467" s="40" t="s">
        <v>340</v>
      </c>
      <c r="N467" s="40" t="s">
        <v>340</v>
      </c>
      <c r="O467" s="39" t="str">
        <f t="shared" si="15"/>
        <v>--</v>
      </c>
      <c r="Q467" s="39"/>
      <c r="S467" s="38"/>
    </row>
    <row r="468" spans="1:19">
      <c r="A468" s="18">
        <v>481035220</v>
      </c>
      <c r="B468" s="37">
        <v>481</v>
      </c>
      <c r="C468" s="19" t="s">
        <v>257</v>
      </c>
      <c r="D468" s="18">
        <v>35</v>
      </c>
      <c r="E468" s="19" t="s">
        <v>19</v>
      </c>
      <c r="F468" s="18">
        <v>220</v>
      </c>
      <c r="G468" s="19" t="s">
        <v>34</v>
      </c>
      <c r="H468" s="38">
        <v>3</v>
      </c>
      <c r="I468" s="39">
        <v>8766</v>
      </c>
      <c r="J468" s="39">
        <v>8788</v>
      </c>
      <c r="K468" s="39">
        <f t="shared" si="14"/>
        <v>22</v>
      </c>
      <c r="M468" s="40">
        <v>0</v>
      </c>
      <c r="N468" s="40">
        <v>0</v>
      </c>
      <c r="O468" s="39">
        <f t="shared" si="15"/>
        <v>0</v>
      </c>
      <c r="Q468" s="39"/>
      <c r="S468" s="38"/>
    </row>
    <row r="469" spans="1:19">
      <c r="A469" s="18">
        <v>481035243</v>
      </c>
      <c r="B469" s="37">
        <v>481</v>
      </c>
      <c r="C469" s="19" t="s">
        <v>257</v>
      </c>
      <c r="D469" s="18">
        <v>35</v>
      </c>
      <c r="E469" s="19" t="s">
        <v>19</v>
      </c>
      <c r="F469" s="18">
        <v>243</v>
      </c>
      <c r="G469" s="19" t="s">
        <v>91</v>
      </c>
      <c r="H469" s="38">
        <v>1</v>
      </c>
      <c r="I469" s="39">
        <v>10964</v>
      </c>
      <c r="J469" s="39">
        <v>13216</v>
      </c>
      <c r="K469" s="39">
        <f t="shared" si="14"/>
        <v>2252</v>
      </c>
      <c r="M469" s="40">
        <v>66.666666666666657</v>
      </c>
      <c r="N469" s="40">
        <v>100</v>
      </c>
      <c r="O469" s="39">
        <f t="shared" si="15"/>
        <v>33.333333333333343</v>
      </c>
      <c r="Q469" s="39"/>
      <c r="S469" s="38"/>
    </row>
    <row r="470" spans="1:19">
      <c r="A470" s="18">
        <v>481035244</v>
      </c>
      <c r="B470" s="37">
        <v>481</v>
      </c>
      <c r="C470" s="19" t="s">
        <v>257</v>
      </c>
      <c r="D470" s="18">
        <v>35</v>
      </c>
      <c r="E470" s="19" t="s">
        <v>19</v>
      </c>
      <c r="F470" s="18">
        <v>244</v>
      </c>
      <c r="G470" s="19" t="s">
        <v>35</v>
      </c>
      <c r="H470" s="38">
        <v>19</v>
      </c>
      <c r="I470" s="39">
        <v>10854</v>
      </c>
      <c r="J470" s="39">
        <v>10198</v>
      </c>
      <c r="K470" s="39">
        <f t="shared" si="14"/>
        <v>-656</v>
      </c>
      <c r="M470" s="40">
        <v>63.636363636363633</v>
      </c>
      <c r="N470" s="40">
        <v>42.857142857142854</v>
      </c>
      <c r="O470" s="39">
        <f t="shared" si="15"/>
        <v>-20.779220779220779</v>
      </c>
      <c r="Q470" s="39"/>
      <c r="S470" s="38"/>
    </row>
    <row r="471" spans="1:19">
      <c r="A471" s="18">
        <v>481035251</v>
      </c>
      <c r="B471" s="37">
        <v>481</v>
      </c>
      <c r="C471" s="19" t="s">
        <v>257</v>
      </c>
      <c r="D471" s="18">
        <v>35</v>
      </c>
      <c r="E471" s="19" t="s">
        <v>19</v>
      </c>
      <c r="F471" s="18">
        <v>251</v>
      </c>
      <c r="G471" s="19" t="s">
        <v>258</v>
      </c>
      <c r="H471" s="38">
        <v>1</v>
      </c>
      <c r="I471" s="39" t="s">
        <v>340</v>
      </c>
      <c r="J471" s="39">
        <v>10773.854749649416</v>
      </c>
      <c r="K471" s="39" t="str">
        <f t="shared" si="14"/>
        <v>--</v>
      </c>
      <c r="M471" s="40" t="s">
        <v>340</v>
      </c>
      <c r="N471" s="40" t="s">
        <v>340</v>
      </c>
      <c r="O471" s="39" t="str">
        <f t="shared" si="15"/>
        <v>--</v>
      </c>
      <c r="Q471" s="39"/>
      <c r="S471" s="38"/>
    </row>
    <row r="472" spans="1:19">
      <c r="A472" s="18">
        <v>481035307</v>
      </c>
      <c r="B472" s="37">
        <v>481</v>
      </c>
      <c r="C472" s="19" t="s">
        <v>257</v>
      </c>
      <c r="D472" s="18">
        <v>35</v>
      </c>
      <c r="E472" s="19" t="s">
        <v>19</v>
      </c>
      <c r="F472" s="18">
        <v>307</v>
      </c>
      <c r="G472" s="19" t="s">
        <v>186</v>
      </c>
      <c r="H472" s="38">
        <v>1</v>
      </c>
      <c r="I472" s="39">
        <v>3855</v>
      </c>
      <c r="J472" s="39">
        <v>8741</v>
      </c>
      <c r="K472" s="39">
        <f t="shared" si="14"/>
        <v>4886</v>
      </c>
      <c r="M472" s="40">
        <v>0</v>
      </c>
      <c r="N472" s="40">
        <v>0</v>
      </c>
      <c r="O472" s="39">
        <f t="shared" si="15"/>
        <v>0</v>
      </c>
      <c r="Q472" s="39"/>
      <c r="S472" s="38"/>
    </row>
    <row r="473" spans="1:19">
      <c r="A473" s="18">
        <v>481035336</v>
      </c>
      <c r="B473" s="37">
        <v>481</v>
      </c>
      <c r="C473" s="19" t="s">
        <v>257</v>
      </c>
      <c r="D473" s="18">
        <v>35</v>
      </c>
      <c r="E473" s="19" t="s">
        <v>19</v>
      </c>
      <c r="F473" s="18">
        <v>336</v>
      </c>
      <c r="G473" s="19" t="s">
        <v>38</v>
      </c>
      <c r="H473" s="38">
        <v>2</v>
      </c>
      <c r="I473" s="39">
        <v>12466</v>
      </c>
      <c r="J473" s="39">
        <v>13081</v>
      </c>
      <c r="K473" s="39">
        <f t="shared" si="14"/>
        <v>615</v>
      </c>
      <c r="M473" s="40">
        <v>100</v>
      </c>
      <c r="N473" s="40">
        <v>100</v>
      </c>
      <c r="O473" s="39">
        <f t="shared" si="15"/>
        <v>0</v>
      </c>
      <c r="Q473" s="39"/>
      <c r="S473" s="38"/>
    </row>
    <row r="474" spans="1:19">
      <c r="A474" s="18">
        <v>481035780</v>
      </c>
      <c r="B474" s="37">
        <v>481</v>
      </c>
      <c r="C474" s="19" t="s">
        <v>257</v>
      </c>
      <c r="D474" s="18">
        <v>35</v>
      </c>
      <c r="E474" s="19" t="s">
        <v>19</v>
      </c>
      <c r="F474" s="18">
        <v>780</v>
      </c>
      <c r="G474" s="19" t="s">
        <v>259</v>
      </c>
      <c r="H474" s="38">
        <v>2</v>
      </c>
      <c r="I474" s="39">
        <v>8766</v>
      </c>
      <c r="J474" s="39">
        <v>8788</v>
      </c>
      <c r="K474" s="39">
        <f t="shared" si="14"/>
        <v>22</v>
      </c>
      <c r="M474" s="40">
        <v>0</v>
      </c>
      <c r="N474" s="40">
        <v>0</v>
      </c>
      <c r="O474" s="39">
        <f t="shared" si="15"/>
        <v>0</v>
      </c>
      <c r="Q474" s="39"/>
      <c r="S474" s="38"/>
    </row>
    <row r="475" spans="1:19">
      <c r="A475" s="18">
        <v>482204007</v>
      </c>
      <c r="B475" s="37">
        <v>482</v>
      </c>
      <c r="C475" s="19" t="s">
        <v>260</v>
      </c>
      <c r="D475" s="18">
        <v>204</v>
      </c>
      <c r="E475" s="19" t="s">
        <v>261</v>
      </c>
      <c r="F475" s="18">
        <v>7</v>
      </c>
      <c r="G475" s="19" t="s">
        <v>216</v>
      </c>
      <c r="H475" s="38">
        <v>51</v>
      </c>
      <c r="I475" s="39">
        <v>8448</v>
      </c>
      <c r="J475" s="39">
        <v>8249</v>
      </c>
      <c r="K475" s="39">
        <f t="shared" si="14"/>
        <v>-199</v>
      </c>
      <c r="M475" s="40">
        <v>2.1739130434782608</v>
      </c>
      <c r="N475" s="40">
        <v>3.9215686274509802</v>
      </c>
      <c r="O475" s="39">
        <f t="shared" si="15"/>
        <v>1.7476555839727195</v>
      </c>
      <c r="Q475" s="39"/>
      <c r="S475" s="38"/>
    </row>
    <row r="476" spans="1:19">
      <c r="A476" s="18">
        <v>482204105</v>
      </c>
      <c r="B476" s="37">
        <v>482</v>
      </c>
      <c r="C476" s="19" t="s">
        <v>260</v>
      </c>
      <c r="D476" s="18">
        <v>204</v>
      </c>
      <c r="E476" s="19" t="s">
        <v>261</v>
      </c>
      <c r="F476" s="18">
        <v>105</v>
      </c>
      <c r="G476" s="19" t="s">
        <v>262</v>
      </c>
      <c r="H476" s="38">
        <v>2</v>
      </c>
      <c r="I476" s="39" t="s">
        <v>340</v>
      </c>
      <c r="J476" s="39">
        <v>8233</v>
      </c>
      <c r="K476" s="39" t="str">
        <f t="shared" si="14"/>
        <v>--</v>
      </c>
      <c r="M476" s="40" t="s">
        <v>340</v>
      </c>
      <c r="N476" s="40">
        <v>0</v>
      </c>
      <c r="O476" s="39" t="str">
        <f t="shared" si="15"/>
        <v>--</v>
      </c>
      <c r="Q476" s="39"/>
      <c r="S476" s="38"/>
    </row>
    <row r="477" spans="1:19">
      <c r="A477" s="18">
        <v>482204128</v>
      </c>
      <c r="B477" s="37">
        <v>482</v>
      </c>
      <c r="C477" s="19" t="s">
        <v>260</v>
      </c>
      <c r="D477" s="18">
        <v>204</v>
      </c>
      <c r="E477" s="19" t="s">
        <v>261</v>
      </c>
      <c r="F477" s="18">
        <v>128</v>
      </c>
      <c r="G477" s="19" t="s">
        <v>136</v>
      </c>
      <c r="H477" s="38">
        <v>1</v>
      </c>
      <c r="I477" s="39">
        <v>8117</v>
      </c>
      <c r="J477" s="39">
        <v>8043</v>
      </c>
      <c r="K477" s="39">
        <f t="shared" si="14"/>
        <v>-74</v>
      </c>
      <c r="M477" s="40">
        <v>0</v>
      </c>
      <c r="N477" s="40">
        <v>0</v>
      </c>
      <c r="O477" s="39">
        <f t="shared" si="15"/>
        <v>0</v>
      </c>
      <c r="Q477" s="39"/>
      <c r="S477" s="38"/>
    </row>
    <row r="478" spans="1:19">
      <c r="A478" s="18">
        <v>482204204</v>
      </c>
      <c r="B478" s="37">
        <v>482</v>
      </c>
      <c r="C478" s="19" t="s">
        <v>260</v>
      </c>
      <c r="D478" s="18">
        <v>204</v>
      </c>
      <c r="E478" s="19" t="s">
        <v>261</v>
      </c>
      <c r="F478" s="18">
        <v>204</v>
      </c>
      <c r="G478" s="19" t="s">
        <v>261</v>
      </c>
      <c r="H478" s="38">
        <v>159</v>
      </c>
      <c r="I478" s="39">
        <v>8399</v>
      </c>
      <c r="J478" s="39">
        <v>8288</v>
      </c>
      <c r="K478" s="39">
        <f t="shared" si="14"/>
        <v>-111</v>
      </c>
      <c r="M478" s="40">
        <v>0.625</v>
      </c>
      <c r="N478" s="40">
        <v>3.8461538461538463</v>
      </c>
      <c r="O478" s="39">
        <f t="shared" si="15"/>
        <v>3.2211538461538463</v>
      </c>
      <c r="Q478" s="39"/>
      <c r="S478" s="38"/>
    </row>
    <row r="479" spans="1:19">
      <c r="A479" s="18">
        <v>482204211</v>
      </c>
      <c r="B479" s="37">
        <v>482</v>
      </c>
      <c r="C479" s="19" t="s">
        <v>260</v>
      </c>
      <c r="D479" s="18">
        <v>204</v>
      </c>
      <c r="E479" s="19" t="s">
        <v>261</v>
      </c>
      <c r="F479" s="18">
        <v>211</v>
      </c>
      <c r="G479" s="19" t="s">
        <v>98</v>
      </c>
      <c r="H479" s="38">
        <v>1</v>
      </c>
      <c r="I479" s="39">
        <v>8509</v>
      </c>
      <c r="J479" s="39">
        <v>7875</v>
      </c>
      <c r="K479" s="39">
        <f t="shared" si="14"/>
        <v>-634</v>
      </c>
      <c r="M479" s="40">
        <v>0</v>
      </c>
      <c r="N479" s="40">
        <v>0</v>
      </c>
      <c r="O479" s="39">
        <f t="shared" si="15"/>
        <v>0</v>
      </c>
      <c r="Q479" s="39"/>
      <c r="S479" s="38"/>
    </row>
    <row r="480" spans="1:19">
      <c r="A480" s="18">
        <v>482204745</v>
      </c>
      <c r="B480" s="37">
        <v>482</v>
      </c>
      <c r="C480" s="19" t="s">
        <v>260</v>
      </c>
      <c r="D480" s="18">
        <v>204</v>
      </c>
      <c r="E480" s="19" t="s">
        <v>261</v>
      </c>
      <c r="F480" s="18">
        <v>745</v>
      </c>
      <c r="G480" s="19" t="s">
        <v>263</v>
      </c>
      <c r="H480" s="38">
        <v>26</v>
      </c>
      <c r="I480" s="39">
        <v>8476</v>
      </c>
      <c r="J480" s="39">
        <v>8869</v>
      </c>
      <c r="K480" s="39">
        <f t="shared" si="14"/>
        <v>393</v>
      </c>
      <c r="M480" s="40">
        <v>4</v>
      </c>
      <c r="N480" s="40">
        <v>20</v>
      </c>
      <c r="O480" s="39">
        <f t="shared" si="15"/>
        <v>16</v>
      </c>
      <c r="Q480" s="39"/>
      <c r="S480" s="38"/>
    </row>
    <row r="481" spans="1:19">
      <c r="A481" s="18">
        <v>482204773</v>
      </c>
      <c r="B481" s="37">
        <v>482</v>
      </c>
      <c r="C481" s="19" t="s">
        <v>260</v>
      </c>
      <c r="D481" s="18">
        <v>204</v>
      </c>
      <c r="E481" s="19" t="s">
        <v>261</v>
      </c>
      <c r="F481" s="18">
        <v>773</v>
      </c>
      <c r="G481" s="19" t="s">
        <v>264</v>
      </c>
      <c r="H481" s="38">
        <v>48</v>
      </c>
      <c r="I481" s="39">
        <v>8529</v>
      </c>
      <c r="J481" s="39">
        <v>8981</v>
      </c>
      <c r="K481" s="39">
        <f t="shared" si="14"/>
        <v>452</v>
      </c>
      <c r="M481" s="40">
        <v>3.8461538461538463</v>
      </c>
      <c r="N481" s="40">
        <v>21.568627450980394</v>
      </c>
      <c r="O481" s="39">
        <f t="shared" si="15"/>
        <v>17.722473604826547</v>
      </c>
      <c r="Q481" s="39"/>
      <c r="S481" s="38"/>
    </row>
    <row r="482" spans="1:19">
      <c r="A482" s="18">
        <v>483239020</v>
      </c>
      <c r="B482" s="37">
        <v>483</v>
      </c>
      <c r="C482" s="19" t="s">
        <v>265</v>
      </c>
      <c r="D482" s="18">
        <v>239</v>
      </c>
      <c r="E482" s="19" t="s">
        <v>266</v>
      </c>
      <c r="F482" s="18">
        <v>20</v>
      </c>
      <c r="G482" s="19" t="s">
        <v>139</v>
      </c>
      <c r="H482" s="38">
        <v>2</v>
      </c>
      <c r="I482" s="39">
        <v>11292</v>
      </c>
      <c r="J482" s="39">
        <v>10437.275927140254</v>
      </c>
      <c r="K482" s="39">
        <f t="shared" si="14"/>
        <v>-854.72407285974623</v>
      </c>
      <c r="M482" s="40">
        <v>50</v>
      </c>
      <c r="N482" s="40" t="s">
        <v>340</v>
      </c>
      <c r="O482" s="39" t="e">
        <f t="shared" si="15"/>
        <v>#VALUE!</v>
      </c>
      <c r="Q482" s="39"/>
      <c r="S482" s="38"/>
    </row>
    <row r="483" spans="1:19">
      <c r="A483" s="18">
        <v>483239036</v>
      </c>
      <c r="B483" s="37">
        <v>483</v>
      </c>
      <c r="C483" s="19" t="s">
        <v>265</v>
      </c>
      <c r="D483" s="18">
        <v>239</v>
      </c>
      <c r="E483" s="19" t="s">
        <v>266</v>
      </c>
      <c r="F483" s="18">
        <v>36</v>
      </c>
      <c r="G483" s="19" t="s">
        <v>140</v>
      </c>
      <c r="H483" s="38">
        <v>19</v>
      </c>
      <c r="I483" s="39">
        <v>9849</v>
      </c>
      <c r="J483" s="39">
        <v>9102</v>
      </c>
      <c r="K483" s="39">
        <f t="shared" si="14"/>
        <v>-747</v>
      </c>
      <c r="M483" s="40">
        <v>0</v>
      </c>
      <c r="N483" s="40">
        <v>0</v>
      </c>
      <c r="O483" s="39">
        <f t="shared" si="15"/>
        <v>0</v>
      </c>
      <c r="Q483" s="39"/>
      <c r="S483" s="38"/>
    </row>
    <row r="484" spans="1:19">
      <c r="A484" s="18">
        <v>483239052</v>
      </c>
      <c r="B484" s="37">
        <v>483</v>
      </c>
      <c r="C484" s="19" t="s">
        <v>265</v>
      </c>
      <c r="D484" s="18">
        <v>239</v>
      </c>
      <c r="E484" s="19" t="s">
        <v>266</v>
      </c>
      <c r="F484" s="18">
        <v>52</v>
      </c>
      <c r="G484" s="19" t="s">
        <v>267</v>
      </c>
      <c r="H484" s="38">
        <v>34</v>
      </c>
      <c r="I484" s="39">
        <v>9285</v>
      </c>
      <c r="J484" s="39">
        <v>9460</v>
      </c>
      <c r="K484" s="39">
        <f t="shared" si="14"/>
        <v>175</v>
      </c>
      <c r="M484" s="40">
        <v>5</v>
      </c>
      <c r="N484" s="40">
        <v>12.5</v>
      </c>
      <c r="O484" s="39">
        <f t="shared" si="15"/>
        <v>7.5</v>
      </c>
      <c r="Q484" s="39"/>
      <c r="S484" s="38"/>
    </row>
    <row r="485" spans="1:19">
      <c r="A485" s="18">
        <v>483239082</v>
      </c>
      <c r="B485" s="37">
        <v>483</v>
      </c>
      <c r="C485" s="19" t="s">
        <v>265</v>
      </c>
      <c r="D485" s="18">
        <v>239</v>
      </c>
      <c r="E485" s="19" t="s">
        <v>266</v>
      </c>
      <c r="F485" s="18">
        <v>82</v>
      </c>
      <c r="G485" s="19" t="s">
        <v>268</v>
      </c>
      <c r="H485" s="38">
        <v>5</v>
      </c>
      <c r="I485" s="39">
        <v>10426</v>
      </c>
      <c r="J485" s="39">
        <v>11727</v>
      </c>
      <c r="K485" s="39">
        <f t="shared" si="14"/>
        <v>1301</v>
      </c>
      <c r="M485" s="40">
        <v>20</v>
      </c>
      <c r="N485" s="40">
        <v>44.444444444444443</v>
      </c>
      <c r="O485" s="39">
        <f t="shared" si="15"/>
        <v>24.444444444444443</v>
      </c>
      <c r="Q485" s="39"/>
      <c r="S485" s="38"/>
    </row>
    <row r="486" spans="1:19">
      <c r="A486" s="18">
        <v>483239083</v>
      </c>
      <c r="B486" s="37">
        <v>483</v>
      </c>
      <c r="C486" s="19" t="s">
        <v>265</v>
      </c>
      <c r="D486" s="18">
        <v>239</v>
      </c>
      <c r="E486" s="19" t="s">
        <v>266</v>
      </c>
      <c r="F486" s="18">
        <v>83</v>
      </c>
      <c r="G486" s="19" t="s">
        <v>269</v>
      </c>
      <c r="H486" s="38">
        <v>2</v>
      </c>
      <c r="I486" s="39">
        <v>9849</v>
      </c>
      <c r="J486" s="39">
        <v>9852</v>
      </c>
      <c r="K486" s="39">
        <f t="shared" si="14"/>
        <v>3</v>
      </c>
      <c r="M486" s="40">
        <v>0</v>
      </c>
      <c r="N486" s="40">
        <v>0</v>
      </c>
      <c r="O486" s="39">
        <f t="shared" si="15"/>
        <v>0</v>
      </c>
      <c r="Q486" s="39"/>
      <c r="S486" s="38"/>
    </row>
    <row r="487" spans="1:19">
      <c r="A487" s="18">
        <v>483239145</v>
      </c>
      <c r="B487" s="37">
        <v>483</v>
      </c>
      <c r="C487" s="19" t="s">
        <v>265</v>
      </c>
      <c r="D487" s="18">
        <v>239</v>
      </c>
      <c r="E487" s="19" t="s">
        <v>266</v>
      </c>
      <c r="F487" s="18">
        <v>145</v>
      </c>
      <c r="G487" s="19" t="s">
        <v>270</v>
      </c>
      <c r="H487" s="38">
        <v>6</v>
      </c>
      <c r="I487" s="39">
        <v>8375</v>
      </c>
      <c r="J487" s="39">
        <v>9021</v>
      </c>
      <c r="K487" s="39">
        <f t="shared" si="14"/>
        <v>646</v>
      </c>
      <c r="M487" s="40">
        <v>0</v>
      </c>
      <c r="N487" s="40">
        <v>20</v>
      </c>
      <c r="O487" s="39">
        <f t="shared" si="15"/>
        <v>20</v>
      </c>
      <c r="Q487" s="39"/>
      <c r="S487" s="38"/>
    </row>
    <row r="488" spans="1:19">
      <c r="A488" s="18">
        <v>483239171</v>
      </c>
      <c r="B488" s="37">
        <v>483</v>
      </c>
      <c r="C488" s="19" t="s">
        <v>265</v>
      </c>
      <c r="D488" s="18">
        <v>239</v>
      </c>
      <c r="E488" s="19" t="s">
        <v>266</v>
      </c>
      <c r="F488" s="18">
        <v>171</v>
      </c>
      <c r="G488" s="19" t="s">
        <v>271</v>
      </c>
      <c r="H488" s="38">
        <v>6</v>
      </c>
      <c r="I488" s="39">
        <v>10037</v>
      </c>
      <c r="J488" s="39">
        <v>11244</v>
      </c>
      <c r="K488" s="39">
        <f t="shared" si="14"/>
        <v>1207</v>
      </c>
      <c r="M488" s="40">
        <v>16.666666666666664</v>
      </c>
      <c r="N488" s="40">
        <v>33.333333333333329</v>
      </c>
      <c r="O488" s="39">
        <f t="shared" si="15"/>
        <v>16.666666666666664</v>
      </c>
      <c r="Q488" s="39"/>
      <c r="S488" s="38"/>
    </row>
    <row r="489" spans="1:19">
      <c r="A489" s="18">
        <v>483239172</v>
      </c>
      <c r="B489" s="37">
        <v>483</v>
      </c>
      <c r="C489" s="19" t="s">
        <v>265</v>
      </c>
      <c r="D489" s="18">
        <v>239</v>
      </c>
      <c r="E489" s="19" t="s">
        <v>266</v>
      </c>
      <c r="F489" s="18">
        <v>172</v>
      </c>
      <c r="G489" s="19" t="s">
        <v>272</v>
      </c>
      <c r="H489" s="38">
        <v>2</v>
      </c>
      <c r="I489" s="39">
        <v>9849</v>
      </c>
      <c r="J489" s="39">
        <v>14112</v>
      </c>
      <c r="K489" s="39">
        <f t="shared" si="14"/>
        <v>4263</v>
      </c>
      <c r="M489" s="40">
        <v>0</v>
      </c>
      <c r="N489" s="40">
        <v>100</v>
      </c>
      <c r="O489" s="39">
        <f t="shared" si="15"/>
        <v>100</v>
      </c>
      <c r="Q489" s="39"/>
      <c r="S489" s="38"/>
    </row>
    <row r="490" spans="1:19">
      <c r="A490" s="18">
        <v>483239182</v>
      </c>
      <c r="B490" s="37">
        <v>483</v>
      </c>
      <c r="C490" s="19" t="s">
        <v>265</v>
      </c>
      <c r="D490" s="18">
        <v>239</v>
      </c>
      <c r="E490" s="19" t="s">
        <v>266</v>
      </c>
      <c r="F490" s="18">
        <v>182</v>
      </c>
      <c r="G490" s="19" t="s">
        <v>273</v>
      </c>
      <c r="H490" s="38">
        <v>31</v>
      </c>
      <c r="I490" s="39">
        <v>9903</v>
      </c>
      <c r="J490" s="39">
        <v>9912</v>
      </c>
      <c r="K490" s="39">
        <f t="shared" si="14"/>
        <v>9</v>
      </c>
      <c r="M490" s="40">
        <v>15.789473684210526</v>
      </c>
      <c r="N490" s="40">
        <v>17.391304347826086</v>
      </c>
      <c r="O490" s="39">
        <f t="shared" si="15"/>
        <v>1.6018306636155604</v>
      </c>
      <c r="Q490" s="39"/>
      <c r="S490" s="38"/>
    </row>
    <row r="491" spans="1:19">
      <c r="A491" s="18">
        <v>483239231</v>
      </c>
      <c r="B491" s="37">
        <v>483</v>
      </c>
      <c r="C491" s="19" t="s">
        <v>265</v>
      </c>
      <c r="D491" s="18">
        <v>239</v>
      </c>
      <c r="E491" s="19" t="s">
        <v>266</v>
      </c>
      <c r="F491" s="18">
        <v>231</v>
      </c>
      <c r="G491" s="19" t="s">
        <v>274</v>
      </c>
      <c r="H491" s="38">
        <v>6</v>
      </c>
      <c r="I491" s="39">
        <v>11086</v>
      </c>
      <c r="J491" s="39">
        <v>10663</v>
      </c>
      <c r="K491" s="39">
        <f t="shared" si="14"/>
        <v>-423</v>
      </c>
      <c r="M491" s="40">
        <v>42.857142857142854</v>
      </c>
      <c r="N491" s="40">
        <v>20</v>
      </c>
      <c r="O491" s="39">
        <f t="shared" si="15"/>
        <v>-22.857142857142854</v>
      </c>
      <c r="Q491" s="39"/>
      <c r="S491" s="38"/>
    </row>
    <row r="492" spans="1:19">
      <c r="A492" s="18">
        <v>483239239</v>
      </c>
      <c r="B492" s="37">
        <v>483</v>
      </c>
      <c r="C492" s="19" t="s">
        <v>265</v>
      </c>
      <c r="D492" s="18">
        <v>239</v>
      </c>
      <c r="E492" s="19" t="s">
        <v>266</v>
      </c>
      <c r="F492" s="18">
        <v>239</v>
      </c>
      <c r="G492" s="19" t="s">
        <v>266</v>
      </c>
      <c r="H492" s="38">
        <v>473</v>
      </c>
      <c r="I492" s="39">
        <v>9096</v>
      </c>
      <c r="J492" s="39">
        <v>9232</v>
      </c>
      <c r="K492" s="39">
        <f t="shared" si="14"/>
        <v>136</v>
      </c>
      <c r="M492" s="40">
        <v>12.217194570135746</v>
      </c>
      <c r="N492" s="40">
        <v>11.086956521739131</v>
      </c>
      <c r="O492" s="39">
        <f t="shared" si="15"/>
        <v>-1.130238048396615</v>
      </c>
      <c r="Q492" s="39"/>
      <c r="S492" s="38"/>
    </row>
    <row r="493" spans="1:19">
      <c r="A493" s="18">
        <v>483239261</v>
      </c>
      <c r="B493" s="37">
        <v>483</v>
      </c>
      <c r="C493" s="19" t="s">
        <v>265</v>
      </c>
      <c r="D493" s="18">
        <v>239</v>
      </c>
      <c r="E493" s="19" t="s">
        <v>266</v>
      </c>
      <c r="F493" s="18">
        <v>261</v>
      </c>
      <c r="G493" s="19" t="s">
        <v>141</v>
      </c>
      <c r="H493" s="38">
        <v>13</v>
      </c>
      <c r="I493" s="39">
        <v>9409</v>
      </c>
      <c r="J493" s="39">
        <v>9558</v>
      </c>
      <c r="K493" s="39">
        <f t="shared" si="14"/>
        <v>149</v>
      </c>
      <c r="M493" s="40">
        <v>0</v>
      </c>
      <c r="N493" s="40">
        <v>0</v>
      </c>
      <c r="O493" s="39">
        <f t="shared" si="15"/>
        <v>0</v>
      </c>
      <c r="Q493" s="39"/>
      <c r="S493" s="38"/>
    </row>
    <row r="494" spans="1:19">
      <c r="A494" s="18">
        <v>483239310</v>
      </c>
      <c r="B494" s="37">
        <v>483</v>
      </c>
      <c r="C494" s="19" t="s">
        <v>265</v>
      </c>
      <c r="D494" s="18">
        <v>239</v>
      </c>
      <c r="E494" s="19" t="s">
        <v>266</v>
      </c>
      <c r="F494" s="18">
        <v>310</v>
      </c>
      <c r="G494" s="19" t="s">
        <v>275</v>
      </c>
      <c r="H494" s="38">
        <v>33</v>
      </c>
      <c r="I494" s="39">
        <v>9477</v>
      </c>
      <c r="J494" s="39">
        <v>10390</v>
      </c>
      <c r="K494" s="39">
        <f t="shared" si="14"/>
        <v>913</v>
      </c>
      <c r="M494" s="40">
        <v>10.344827586206897</v>
      </c>
      <c r="N494" s="40">
        <v>33.333333333333329</v>
      </c>
      <c r="O494" s="39">
        <f t="shared" si="15"/>
        <v>22.988505747126432</v>
      </c>
      <c r="Q494" s="39"/>
      <c r="S494" s="38"/>
    </row>
    <row r="495" spans="1:19">
      <c r="A495" s="18">
        <v>483239625</v>
      </c>
      <c r="B495" s="37">
        <v>483</v>
      </c>
      <c r="C495" s="19" t="s">
        <v>265</v>
      </c>
      <c r="D495" s="18">
        <v>239</v>
      </c>
      <c r="E495" s="19" t="s">
        <v>266</v>
      </c>
      <c r="F495" s="18">
        <v>625</v>
      </c>
      <c r="G495" s="19" t="s">
        <v>104</v>
      </c>
      <c r="H495" s="38">
        <v>1</v>
      </c>
      <c r="I495" s="39">
        <v>9849</v>
      </c>
      <c r="J495" s="39">
        <v>9852</v>
      </c>
      <c r="K495" s="39">
        <f t="shared" si="14"/>
        <v>3</v>
      </c>
      <c r="M495" s="40">
        <v>0</v>
      </c>
      <c r="N495" s="40">
        <v>0</v>
      </c>
      <c r="O495" s="39">
        <f t="shared" si="15"/>
        <v>0</v>
      </c>
      <c r="Q495" s="39"/>
      <c r="S495" s="38"/>
    </row>
    <row r="496" spans="1:19">
      <c r="A496" s="18">
        <v>483239665</v>
      </c>
      <c r="B496" s="37">
        <v>483</v>
      </c>
      <c r="C496" s="19" t="s">
        <v>265</v>
      </c>
      <c r="D496" s="18">
        <v>239</v>
      </c>
      <c r="E496" s="19" t="s">
        <v>266</v>
      </c>
      <c r="F496" s="18">
        <v>665</v>
      </c>
      <c r="G496" s="19" t="s">
        <v>276</v>
      </c>
      <c r="H496" s="38">
        <v>13</v>
      </c>
      <c r="I496" s="39">
        <v>9648</v>
      </c>
      <c r="J496" s="39">
        <v>9717</v>
      </c>
      <c r="K496" s="39">
        <f t="shared" si="14"/>
        <v>69</v>
      </c>
      <c r="M496" s="40">
        <v>12.5</v>
      </c>
      <c r="N496" s="40">
        <v>10</v>
      </c>
      <c r="O496" s="39">
        <f t="shared" si="15"/>
        <v>-2.5</v>
      </c>
      <c r="Q496" s="39"/>
      <c r="S496" s="38"/>
    </row>
    <row r="497" spans="1:19">
      <c r="A497" s="18">
        <v>483239712</v>
      </c>
      <c r="B497" s="37">
        <v>483</v>
      </c>
      <c r="C497" s="19" t="s">
        <v>265</v>
      </c>
      <c r="D497" s="18">
        <v>239</v>
      </c>
      <c r="E497" s="19" t="s">
        <v>266</v>
      </c>
      <c r="F497" s="18">
        <v>712</v>
      </c>
      <c r="G497" s="19" t="s">
        <v>138</v>
      </c>
      <c r="H497" s="38">
        <v>1</v>
      </c>
      <c r="I497" s="39" t="s">
        <v>340</v>
      </c>
      <c r="J497" s="39">
        <v>10146.888782562466</v>
      </c>
      <c r="K497" s="39" t="str">
        <f t="shared" si="14"/>
        <v>--</v>
      </c>
      <c r="M497" s="40" t="s">
        <v>340</v>
      </c>
      <c r="N497" s="40" t="s">
        <v>340</v>
      </c>
      <c r="O497" s="39" t="str">
        <f t="shared" si="15"/>
        <v>--</v>
      </c>
      <c r="Q497" s="39"/>
      <c r="S497" s="38"/>
    </row>
    <row r="498" spans="1:19">
      <c r="A498" s="18">
        <v>483239740</v>
      </c>
      <c r="B498" s="37">
        <v>483</v>
      </c>
      <c r="C498" s="19" t="s">
        <v>265</v>
      </c>
      <c r="D498" s="18">
        <v>239</v>
      </c>
      <c r="E498" s="19" t="s">
        <v>266</v>
      </c>
      <c r="F498" s="18">
        <v>740</v>
      </c>
      <c r="G498" s="19" t="s">
        <v>277</v>
      </c>
      <c r="H498" s="38">
        <v>2</v>
      </c>
      <c r="I498" s="39">
        <v>9849</v>
      </c>
      <c r="J498" s="39">
        <v>9852</v>
      </c>
      <c r="K498" s="39">
        <f t="shared" si="14"/>
        <v>3</v>
      </c>
      <c r="M498" s="40">
        <v>0</v>
      </c>
      <c r="N498" s="40">
        <v>0</v>
      </c>
      <c r="O498" s="39">
        <f t="shared" si="15"/>
        <v>0</v>
      </c>
      <c r="Q498" s="39"/>
      <c r="S498" s="38"/>
    </row>
    <row r="499" spans="1:19">
      <c r="A499" s="18">
        <v>483239760</v>
      </c>
      <c r="B499" s="37">
        <v>483</v>
      </c>
      <c r="C499" s="19" t="s">
        <v>265</v>
      </c>
      <c r="D499" s="18">
        <v>239</v>
      </c>
      <c r="E499" s="19" t="s">
        <v>266</v>
      </c>
      <c r="F499" s="18">
        <v>760</v>
      </c>
      <c r="G499" s="19" t="s">
        <v>278</v>
      </c>
      <c r="H499" s="38">
        <v>51</v>
      </c>
      <c r="I499" s="39">
        <v>9929</v>
      </c>
      <c r="J499" s="39">
        <v>10022</v>
      </c>
      <c r="K499" s="39">
        <f t="shared" si="14"/>
        <v>93</v>
      </c>
      <c r="M499" s="40">
        <v>10.344827586206897</v>
      </c>
      <c r="N499" s="40">
        <v>14.705882352941178</v>
      </c>
      <c r="O499" s="39">
        <f t="shared" si="15"/>
        <v>4.3610547667342807</v>
      </c>
      <c r="Q499" s="39"/>
      <c r="S499" s="38"/>
    </row>
    <row r="500" spans="1:19">
      <c r="A500" s="18">
        <v>484035035</v>
      </c>
      <c r="B500" s="37">
        <v>484</v>
      </c>
      <c r="C500" s="19" t="s">
        <v>279</v>
      </c>
      <c r="D500" s="18">
        <v>35</v>
      </c>
      <c r="E500" s="19" t="s">
        <v>19</v>
      </c>
      <c r="F500" s="18">
        <v>35</v>
      </c>
      <c r="G500" s="19" t="s">
        <v>19</v>
      </c>
      <c r="H500" s="38">
        <v>1498</v>
      </c>
      <c r="I500" s="39">
        <v>11651</v>
      </c>
      <c r="J500" s="39">
        <v>11834</v>
      </c>
      <c r="K500" s="39">
        <f t="shared" si="14"/>
        <v>183</v>
      </c>
      <c r="M500" s="40">
        <v>77.929465301478956</v>
      </c>
      <c r="N500" s="40">
        <v>62.313759859772134</v>
      </c>
      <c r="O500" s="39">
        <f t="shared" si="15"/>
        <v>-15.615705441706822</v>
      </c>
      <c r="Q500" s="39"/>
      <c r="S500" s="38"/>
    </row>
    <row r="501" spans="1:19">
      <c r="A501" s="18">
        <v>485258030</v>
      </c>
      <c r="B501" s="37">
        <v>485</v>
      </c>
      <c r="C501" s="19" t="s">
        <v>280</v>
      </c>
      <c r="D501" s="18">
        <v>258</v>
      </c>
      <c r="E501" s="19" t="s">
        <v>110</v>
      </c>
      <c r="F501" s="18">
        <v>30</v>
      </c>
      <c r="G501" s="19" t="s">
        <v>106</v>
      </c>
      <c r="H501" s="38">
        <v>4</v>
      </c>
      <c r="I501" s="39">
        <v>11011</v>
      </c>
      <c r="J501" s="39">
        <v>11152</v>
      </c>
      <c r="K501" s="39">
        <f t="shared" si="14"/>
        <v>141</v>
      </c>
      <c r="M501" s="40">
        <v>50</v>
      </c>
      <c r="N501" s="40">
        <v>33.333333333333329</v>
      </c>
      <c r="O501" s="39">
        <f t="shared" si="15"/>
        <v>-16.666666666666671</v>
      </c>
      <c r="Q501" s="39"/>
      <c r="S501" s="38"/>
    </row>
    <row r="502" spans="1:19">
      <c r="A502" s="18">
        <v>485258035</v>
      </c>
      <c r="B502" s="37">
        <v>485</v>
      </c>
      <c r="C502" s="19" t="s">
        <v>280</v>
      </c>
      <c r="D502" s="18">
        <v>258</v>
      </c>
      <c r="E502" s="19" t="s">
        <v>110</v>
      </c>
      <c r="F502" s="18">
        <v>35</v>
      </c>
      <c r="G502" s="19" t="s">
        <v>19</v>
      </c>
      <c r="H502" s="38">
        <v>2</v>
      </c>
      <c r="I502" s="39" t="s">
        <v>340</v>
      </c>
      <c r="J502" s="39">
        <v>9585</v>
      </c>
      <c r="K502" s="39" t="str">
        <f t="shared" si="14"/>
        <v>--</v>
      </c>
      <c r="M502" s="40" t="s">
        <v>340</v>
      </c>
      <c r="N502" s="40">
        <v>0</v>
      </c>
      <c r="O502" s="39" t="str">
        <f t="shared" si="15"/>
        <v>--</v>
      </c>
      <c r="Q502" s="39"/>
      <c r="S502" s="38"/>
    </row>
    <row r="503" spans="1:19">
      <c r="A503" s="18">
        <v>485258071</v>
      </c>
      <c r="B503" s="37">
        <v>485</v>
      </c>
      <c r="C503" s="19" t="s">
        <v>280</v>
      </c>
      <c r="D503" s="18">
        <v>258</v>
      </c>
      <c r="E503" s="19" t="s">
        <v>110</v>
      </c>
      <c r="F503" s="18">
        <v>71</v>
      </c>
      <c r="G503" s="19" t="s">
        <v>233</v>
      </c>
      <c r="H503" s="38">
        <v>1</v>
      </c>
      <c r="I503" s="39" t="s">
        <v>340</v>
      </c>
      <c r="J503" s="39">
        <v>9647.2030387638915</v>
      </c>
      <c r="K503" s="39" t="str">
        <f t="shared" si="14"/>
        <v>--</v>
      </c>
      <c r="M503" s="40" t="s">
        <v>340</v>
      </c>
      <c r="N503" s="40" t="s">
        <v>340</v>
      </c>
      <c r="O503" s="39" t="str">
        <f t="shared" si="15"/>
        <v>--</v>
      </c>
      <c r="Q503" s="39"/>
      <c r="S503" s="38"/>
    </row>
    <row r="504" spans="1:19">
      <c r="A504" s="18">
        <v>485258163</v>
      </c>
      <c r="B504" s="37">
        <v>485</v>
      </c>
      <c r="C504" s="19" t="s">
        <v>280</v>
      </c>
      <c r="D504" s="18">
        <v>258</v>
      </c>
      <c r="E504" s="19" t="s">
        <v>110</v>
      </c>
      <c r="F504" s="18">
        <v>163</v>
      </c>
      <c r="G504" s="19" t="s">
        <v>24</v>
      </c>
      <c r="H504" s="38">
        <v>12</v>
      </c>
      <c r="I504" s="39">
        <v>10103</v>
      </c>
      <c r="J504" s="39">
        <v>11405</v>
      </c>
      <c r="K504" s="39">
        <f t="shared" si="14"/>
        <v>1302</v>
      </c>
      <c r="M504" s="40">
        <v>21.428571428571427</v>
      </c>
      <c r="N504" s="40">
        <v>44.444444444444443</v>
      </c>
      <c r="O504" s="39">
        <f t="shared" si="15"/>
        <v>23.015873015873016</v>
      </c>
      <c r="Q504" s="39"/>
      <c r="S504" s="38"/>
    </row>
    <row r="505" spans="1:19">
      <c r="A505" s="18">
        <v>485258168</v>
      </c>
      <c r="B505" s="37">
        <v>485</v>
      </c>
      <c r="C505" s="19" t="s">
        <v>280</v>
      </c>
      <c r="D505" s="18">
        <v>258</v>
      </c>
      <c r="E505" s="19" t="s">
        <v>110</v>
      </c>
      <c r="F505" s="18">
        <v>168</v>
      </c>
      <c r="G505" s="19" t="s">
        <v>108</v>
      </c>
      <c r="H505" s="38">
        <v>2</v>
      </c>
      <c r="I505" s="39" t="s">
        <v>340</v>
      </c>
      <c r="J505" s="39">
        <v>13720</v>
      </c>
      <c r="K505" s="39" t="str">
        <f t="shared" si="14"/>
        <v>--</v>
      </c>
      <c r="M505" s="40" t="s">
        <v>340</v>
      </c>
      <c r="N505" s="40">
        <v>100</v>
      </c>
      <c r="O505" s="39" t="str">
        <f t="shared" si="15"/>
        <v>--</v>
      </c>
      <c r="Q505" s="39"/>
      <c r="S505" s="38"/>
    </row>
    <row r="506" spans="1:19">
      <c r="A506" s="18">
        <v>485258229</v>
      </c>
      <c r="B506" s="37">
        <v>485</v>
      </c>
      <c r="C506" s="19" t="s">
        <v>280</v>
      </c>
      <c r="D506" s="18">
        <v>258</v>
      </c>
      <c r="E506" s="19" t="s">
        <v>110</v>
      </c>
      <c r="F506" s="18">
        <v>229</v>
      </c>
      <c r="G506" s="19" t="s">
        <v>109</v>
      </c>
      <c r="H506" s="38">
        <v>10</v>
      </c>
      <c r="I506" s="39">
        <v>9243</v>
      </c>
      <c r="J506" s="39">
        <v>10918</v>
      </c>
      <c r="K506" s="39">
        <f t="shared" si="14"/>
        <v>1675</v>
      </c>
      <c r="M506" s="40">
        <v>18.181818181818183</v>
      </c>
      <c r="N506" s="40">
        <v>41.666666666666671</v>
      </c>
      <c r="O506" s="39">
        <f t="shared" si="15"/>
        <v>23.484848484848488</v>
      </c>
      <c r="Q506" s="39"/>
      <c r="S506" s="38"/>
    </row>
    <row r="507" spans="1:19">
      <c r="A507" s="18">
        <v>485258248</v>
      </c>
      <c r="B507" s="37">
        <v>485</v>
      </c>
      <c r="C507" s="19" t="s">
        <v>280</v>
      </c>
      <c r="D507" s="18">
        <v>258</v>
      </c>
      <c r="E507" s="19" t="s">
        <v>110</v>
      </c>
      <c r="F507" s="18">
        <v>248</v>
      </c>
      <c r="G507" s="19" t="s">
        <v>26</v>
      </c>
      <c r="H507" s="38">
        <v>1</v>
      </c>
      <c r="I507" s="39" t="s">
        <v>340</v>
      </c>
      <c r="J507" s="39">
        <v>7875</v>
      </c>
      <c r="K507" s="39" t="str">
        <f t="shared" si="14"/>
        <v>--</v>
      </c>
      <c r="M507" s="40" t="s">
        <v>340</v>
      </c>
      <c r="N507" s="40">
        <v>0</v>
      </c>
      <c r="O507" s="39" t="str">
        <f t="shared" si="15"/>
        <v>--</v>
      </c>
      <c r="Q507" s="39"/>
      <c r="S507" s="38"/>
    </row>
    <row r="508" spans="1:19">
      <c r="A508" s="18">
        <v>485258258</v>
      </c>
      <c r="B508" s="37">
        <v>485</v>
      </c>
      <c r="C508" s="19" t="s">
        <v>280</v>
      </c>
      <c r="D508" s="18">
        <v>258</v>
      </c>
      <c r="E508" s="19" t="s">
        <v>110</v>
      </c>
      <c r="F508" s="18">
        <v>258</v>
      </c>
      <c r="G508" s="19" t="s">
        <v>110</v>
      </c>
      <c r="H508" s="38">
        <v>423</v>
      </c>
      <c r="I508" s="39">
        <v>9800</v>
      </c>
      <c r="J508" s="39">
        <v>10203</v>
      </c>
      <c r="K508" s="39">
        <f t="shared" si="14"/>
        <v>403</v>
      </c>
      <c r="M508" s="40">
        <v>34.202898550724633</v>
      </c>
      <c r="N508" s="40">
        <v>36.84210526315789</v>
      </c>
      <c r="O508" s="39">
        <f t="shared" si="15"/>
        <v>2.639206712433257</v>
      </c>
      <c r="Q508" s="39"/>
      <c r="S508" s="38"/>
    </row>
    <row r="509" spans="1:19">
      <c r="A509" s="18">
        <v>485258262</v>
      </c>
      <c r="B509" s="37">
        <v>485</v>
      </c>
      <c r="C509" s="19" t="s">
        <v>280</v>
      </c>
      <c r="D509" s="18">
        <v>258</v>
      </c>
      <c r="E509" s="19" t="s">
        <v>110</v>
      </c>
      <c r="F509" s="18">
        <v>262</v>
      </c>
      <c r="G509" s="19" t="s">
        <v>27</v>
      </c>
      <c r="H509" s="38">
        <v>1</v>
      </c>
      <c r="I509" s="39" t="s">
        <v>340</v>
      </c>
      <c r="J509" s="39">
        <v>10136.904314369072</v>
      </c>
      <c r="K509" s="39" t="str">
        <f t="shared" si="14"/>
        <v>--</v>
      </c>
      <c r="M509" s="40" t="s">
        <v>340</v>
      </c>
      <c r="N509" s="40" t="s">
        <v>340</v>
      </c>
      <c r="O509" s="39" t="str">
        <f t="shared" si="15"/>
        <v>--</v>
      </c>
      <c r="Q509" s="39"/>
      <c r="S509" s="38"/>
    </row>
    <row r="510" spans="1:19">
      <c r="A510" s="18">
        <v>486348097</v>
      </c>
      <c r="B510" s="37">
        <v>486</v>
      </c>
      <c r="C510" s="19" t="s">
        <v>281</v>
      </c>
      <c r="D510" s="18">
        <v>348</v>
      </c>
      <c r="E510" s="19" t="s">
        <v>112</v>
      </c>
      <c r="F510" s="18">
        <v>97</v>
      </c>
      <c r="G510" s="19" t="s">
        <v>239</v>
      </c>
      <c r="H510" s="38">
        <v>3</v>
      </c>
      <c r="I510" s="39">
        <v>13505</v>
      </c>
      <c r="J510" s="39">
        <v>10231</v>
      </c>
      <c r="K510" s="39">
        <f t="shared" si="14"/>
        <v>-3274</v>
      </c>
      <c r="M510" s="40">
        <v>100</v>
      </c>
      <c r="N510" s="40">
        <v>0</v>
      </c>
      <c r="O510" s="39">
        <f t="shared" si="15"/>
        <v>-100</v>
      </c>
      <c r="Q510" s="39"/>
      <c r="S510" s="38"/>
    </row>
    <row r="511" spans="1:19">
      <c r="A511" s="18">
        <v>486348110</v>
      </c>
      <c r="B511" s="37">
        <v>486</v>
      </c>
      <c r="C511" s="19" t="s">
        <v>281</v>
      </c>
      <c r="D511" s="18">
        <v>348</v>
      </c>
      <c r="E511" s="19" t="s">
        <v>112</v>
      </c>
      <c r="F511" s="18">
        <v>110</v>
      </c>
      <c r="G511" s="19" t="s">
        <v>117</v>
      </c>
      <c r="H511" s="38">
        <v>2</v>
      </c>
      <c r="I511" s="39">
        <v>11392</v>
      </c>
      <c r="J511" s="39">
        <v>8065</v>
      </c>
      <c r="K511" s="39">
        <f t="shared" si="14"/>
        <v>-3327</v>
      </c>
      <c r="M511" s="40">
        <v>100</v>
      </c>
      <c r="N511" s="40">
        <v>0</v>
      </c>
      <c r="O511" s="39">
        <f t="shared" si="15"/>
        <v>-100</v>
      </c>
      <c r="Q511" s="39"/>
      <c r="S511" s="38"/>
    </row>
    <row r="512" spans="1:19">
      <c r="A512" s="18">
        <v>486348151</v>
      </c>
      <c r="B512" s="37">
        <v>486</v>
      </c>
      <c r="C512" s="19" t="s">
        <v>281</v>
      </c>
      <c r="D512" s="18">
        <v>348</v>
      </c>
      <c r="E512" s="19" t="s">
        <v>112</v>
      </c>
      <c r="F512" s="18">
        <v>151</v>
      </c>
      <c r="G512" s="19" t="s">
        <v>170</v>
      </c>
      <c r="H512" s="38">
        <v>3</v>
      </c>
      <c r="I512" s="39">
        <v>11746</v>
      </c>
      <c r="J512" s="39">
        <v>8254</v>
      </c>
      <c r="K512" s="39">
        <f t="shared" si="14"/>
        <v>-3492</v>
      </c>
      <c r="M512" s="40">
        <v>100</v>
      </c>
      <c r="N512" s="40">
        <v>0</v>
      </c>
      <c r="O512" s="39">
        <f t="shared" si="15"/>
        <v>-100</v>
      </c>
      <c r="Q512" s="39"/>
      <c r="S512" s="38"/>
    </row>
    <row r="513" spans="1:19">
      <c r="A513" s="18">
        <v>486348186</v>
      </c>
      <c r="B513" s="37">
        <v>486</v>
      </c>
      <c r="C513" s="19" t="s">
        <v>281</v>
      </c>
      <c r="D513" s="18">
        <v>348</v>
      </c>
      <c r="E513" s="19" t="s">
        <v>112</v>
      </c>
      <c r="F513" s="18">
        <v>186</v>
      </c>
      <c r="G513" s="19" t="s">
        <v>171</v>
      </c>
      <c r="H513" s="38">
        <v>3</v>
      </c>
      <c r="I513" s="39" t="s">
        <v>340</v>
      </c>
      <c r="J513" s="39">
        <v>9942.8667940673131</v>
      </c>
      <c r="K513" s="39" t="str">
        <f t="shared" si="14"/>
        <v>--</v>
      </c>
      <c r="M513" s="40" t="s">
        <v>340</v>
      </c>
      <c r="N513" s="40" t="s">
        <v>340</v>
      </c>
      <c r="O513" s="39" t="str">
        <f t="shared" si="15"/>
        <v>--</v>
      </c>
      <c r="Q513" s="39"/>
      <c r="S513" s="38"/>
    </row>
    <row r="514" spans="1:19">
      <c r="A514" s="18">
        <v>486348214</v>
      </c>
      <c r="B514" s="37">
        <v>486</v>
      </c>
      <c r="C514" s="19" t="s">
        <v>281</v>
      </c>
      <c r="D514" s="18">
        <v>348</v>
      </c>
      <c r="E514" s="19" t="s">
        <v>112</v>
      </c>
      <c r="F514" s="18">
        <v>214</v>
      </c>
      <c r="G514" s="19" t="s">
        <v>282</v>
      </c>
      <c r="H514" s="38">
        <v>1</v>
      </c>
      <c r="I514" s="39" t="s">
        <v>340</v>
      </c>
      <c r="J514" s="39">
        <v>10003.069568744664</v>
      </c>
      <c r="K514" s="39" t="str">
        <f t="shared" si="14"/>
        <v>--</v>
      </c>
      <c r="M514" s="40" t="s">
        <v>340</v>
      </c>
      <c r="N514" s="40" t="s">
        <v>340</v>
      </c>
      <c r="O514" s="39" t="str">
        <f t="shared" si="15"/>
        <v>--</v>
      </c>
      <c r="Q514" s="39"/>
      <c r="S514" s="38"/>
    </row>
    <row r="515" spans="1:19">
      <c r="A515" s="18">
        <v>486348226</v>
      </c>
      <c r="B515" s="37">
        <v>486</v>
      </c>
      <c r="C515" s="19" t="s">
        <v>281</v>
      </c>
      <c r="D515" s="18">
        <v>348</v>
      </c>
      <c r="E515" s="19" t="s">
        <v>112</v>
      </c>
      <c r="F515" s="18">
        <v>226</v>
      </c>
      <c r="G515" s="19" t="s">
        <v>172</v>
      </c>
      <c r="H515" s="38">
        <v>3</v>
      </c>
      <c r="I515" s="39" t="s">
        <v>340</v>
      </c>
      <c r="J515" s="39">
        <v>10175.496289886423</v>
      </c>
      <c r="K515" s="39" t="str">
        <f t="shared" si="14"/>
        <v>--</v>
      </c>
      <c r="M515" s="40" t="s">
        <v>340</v>
      </c>
      <c r="N515" s="40" t="s">
        <v>340</v>
      </c>
      <c r="O515" s="39" t="str">
        <f t="shared" si="15"/>
        <v>--</v>
      </c>
      <c r="Q515" s="39"/>
      <c r="S515" s="38"/>
    </row>
    <row r="516" spans="1:19">
      <c r="A516" s="18">
        <v>486348271</v>
      </c>
      <c r="B516" s="37">
        <v>486</v>
      </c>
      <c r="C516" s="19" t="s">
        <v>281</v>
      </c>
      <c r="D516" s="18">
        <v>348</v>
      </c>
      <c r="E516" s="19" t="s">
        <v>112</v>
      </c>
      <c r="F516" s="18">
        <v>271</v>
      </c>
      <c r="G516" s="19" t="s">
        <v>125</v>
      </c>
      <c r="H516" s="38">
        <v>1</v>
      </c>
      <c r="I516" s="39">
        <v>11746</v>
      </c>
      <c r="J516" s="39">
        <v>9405.6120431005656</v>
      </c>
      <c r="K516" s="39">
        <f t="shared" si="14"/>
        <v>-2340.3879568994344</v>
      </c>
      <c r="M516" s="40">
        <v>100</v>
      </c>
      <c r="N516" s="40" t="s">
        <v>340</v>
      </c>
      <c r="O516" s="39" t="e">
        <f t="shared" si="15"/>
        <v>#VALUE!</v>
      </c>
      <c r="Q516" s="39"/>
      <c r="S516" s="38"/>
    </row>
    <row r="517" spans="1:19">
      <c r="A517" s="18">
        <v>486348277</v>
      </c>
      <c r="B517" s="37">
        <v>486</v>
      </c>
      <c r="C517" s="19" t="s">
        <v>281</v>
      </c>
      <c r="D517" s="18">
        <v>348</v>
      </c>
      <c r="E517" s="19" t="s">
        <v>112</v>
      </c>
      <c r="F517" s="18">
        <v>277</v>
      </c>
      <c r="G517" s="19" t="s">
        <v>283</v>
      </c>
      <c r="H517" s="38">
        <v>1</v>
      </c>
      <c r="I517" s="39" t="s">
        <v>340</v>
      </c>
      <c r="J517" s="39">
        <v>11593.351144753211</v>
      </c>
      <c r="K517" s="39" t="str">
        <f t="shared" si="14"/>
        <v>--</v>
      </c>
      <c r="M517" s="40" t="s">
        <v>340</v>
      </c>
      <c r="N517" s="40" t="s">
        <v>340</v>
      </c>
      <c r="O517" s="39" t="str">
        <f t="shared" si="15"/>
        <v>--</v>
      </c>
      <c r="Q517" s="39"/>
      <c r="S517" s="38"/>
    </row>
    <row r="518" spans="1:19">
      <c r="A518" s="18">
        <v>486348316</v>
      </c>
      <c r="B518" s="37">
        <v>486</v>
      </c>
      <c r="C518" s="19" t="s">
        <v>281</v>
      </c>
      <c r="D518" s="18">
        <v>348</v>
      </c>
      <c r="E518" s="19" t="s">
        <v>112</v>
      </c>
      <c r="F518" s="18">
        <v>316</v>
      </c>
      <c r="G518" s="19" t="s">
        <v>173</v>
      </c>
      <c r="H518" s="38">
        <v>2</v>
      </c>
      <c r="I518" s="39">
        <v>11746</v>
      </c>
      <c r="J518" s="39">
        <v>8254</v>
      </c>
      <c r="K518" s="39">
        <f t="shared" si="14"/>
        <v>-3492</v>
      </c>
      <c r="M518" s="40">
        <v>100</v>
      </c>
      <c r="N518" s="40">
        <v>0</v>
      </c>
      <c r="O518" s="39">
        <f t="shared" si="15"/>
        <v>-100</v>
      </c>
      <c r="Q518" s="39"/>
      <c r="S518" s="38"/>
    </row>
    <row r="519" spans="1:19">
      <c r="A519" s="18">
        <v>486348348</v>
      </c>
      <c r="B519" s="37">
        <v>486</v>
      </c>
      <c r="C519" s="19" t="s">
        <v>281</v>
      </c>
      <c r="D519" s="18">
        <v>348</v>
      </c>
      <c r="E519" s="19" t="s">
        <v>112</v>
      </c>
      <c r="F519" s="18">
        <v>348</v>
      </c>
      <c r="G519" s="19" t="s">
        <v>112</v>
      </c>
      <c r="H519" s="38">
        <v>643</v>
      </c>
      <c r="I519" s="39">
        <v>11417</v>
      </c>
      <c r="J519" s="39">
        <v>11188</v>
      </c>
      <c r="K519" s="39">
        <f t="shared" si="14"/>
        <v>-229</v>
      </c>
      <c r="M519" s="40">
        <v>82.874617737003049</v>
      </c>
      <c r="N519" s="40">
        <v>61.946902654867252</v>
      </c>
      <c r="O519" s="39">
        <f t="shared" si="15"/>
        <v>-20.927715082135798</v>
      </c>
      <c r="Q519" s="39"/>
      <c r="S519" s="38"/>
    </row>
    <row r="520" spans="1:19">
      <c r="A520" s="18">
        <v>486348767</v>
      </c>
      <c r="B520" s="37">
        <v>486</v>
      </c>
      <c r="C520" s="19" t="s">
        <v>281</v>
      </c>
      <c r="D520" s="18">
        <v>348</v>
      </c>
      <c r="E520" s="19" t="s">
        <v>112</v>
      </c>
      <c r="F520" s="18">
        <v>767</v>
      </c>
      <c r="G520" s="19" t="s">
        <v>284</v>
      </c>
      <c r="H520" s="38">
        <v>3</v>
      </c>
      <c r="I520" s="39">
        <v>10462</v>
      </c>
      <c r="J520" s="39">
        <v>10508</v>
      </c>
      <c r="K520" s="39">
        <f t="shared" si="14"/>
        <v>46</v>
      </c>
      <c r="M520" s="40">
        <v>66.666666666666657</v>
      </c>
      <c r="N520" s="40">
        <v>60</v>
      </c>
      <c r="O520" s="39">
        <f t="shared" si="15"/>
        <v>-6.6666666666666572</v>
      </c>
      <c r="Q520" s="39"/>
      <c r="S520" s="38"/>
    </row>
    <row r="521" spans="1:19">
      <c r="A521" s="18">
        <v>486348775</v>
      </c>
      <c r="B521" s="37">
        <v>486</v>
      </c>
      <c r="C521" s="19" t="s">
        <v>281</v>
      </c>
      <c r="D521" s="18">
        <v>348</v>
      </c>
      <c r="E521" s="19" t="s">
        <v>112</v>
      </c>
      <c r="F521" s="18">
        <v>775</v>
      </c>
      <c r="G521" s="19" t="s">
        <v>134</v>
      </c>
      <c r="H521" s="38">
        <v>1</v>
      </c>
      <c r="I521" s="39" t="s">
        <v>340</v>
      </c>
      <c r="J521" s="39">
        <v>9289.9290450704229</v>
      </c>
      <c r="K521" s="39" t="str">
        <f t="shared" si="14"/>
        <v>--</v>
      </c>
      <c r="M521" s="40" t="s">
        <v>340</v>
      </c>
      <c r="N521" s="40" t="s">
        <v>340</v>
      </c>
      <c r="O521" s="39" t="str">
        <f t="shared" si="15"/>
        <v>--</v>
      </c>
      <c r="Q521" s="39"/>
      <c r="S521" s="38"/>
    </row>
    <row r="522" spans="1:19">
      <c r="A522" s="18">
        <v>487049031</v>
      </c>
      <c r="B522" s="37">
        <v>487</v>
      </c>
      <c r="C522" s="19" t="s">
        <v>285</v>
      </c>
      <c r="D522" s="18">
        <v>49</v>
      </c>
      <c r="E522" s="19" t="s">
        <v>83</v>
      </c>
      <c r="F522" s="18">
        <v>31</v>
      </c>
      <c r="G522" s="19" t="s">
        <v>87</v>
      </c>
      <c r="H522" s="38">
        <v>5</v>
      </c>
      <c r="I522" s="39">
        <v>11273</v>
      </c>
      <c r="J522" s="39">
        <v>9412</v>
      </c>
      <c r="K522" s="39">
        <f t="shared" si="14"/>
        <v>-1861</v>
      </c>
      <c r="M522" s="40">
        <v>50</v>
      </c>
      <c r="N522" s="40">
        <v>0</v>
      </c>
      <c r="O522" s="39">
        <f t="shared" si="15"/>
        <v>-50</v>
      </c>
      <c r="Q522" s="39"/>
      <c r="S522" s="38"/>
    </row>
    <row r="523" spans="1:19">
      <c r="A523" s="18">
        <v>487049035</v>
      </c>
      <c r="B523" s="37">
        <v>487</v>
      </c>
      <c r="C523" s="19" t="s">
        <v>285</v>
      </c>
      <c r="D523" s="18">
        <v>49</v>
      </c>
      <c r="E523" s="19" t="s">
        <v>83</v>
      </c>
      <c r="F523" s="18">
        <v>35</v>
      </c>
      <c r="G523" s="19" t="s">
        <v>19</v>
      </c>
      <c r="H523" s="38">
        <v>50</v>
      </c>
      <c r="I523" s="39">
        <v>11163</v>
      </c>
      <c r="J523" s="39">
        <v>12047</v>
      </c>
      <c r="K523" s="39">
        <f t="shared" ref="K523:K586" si="16">IF(I523="--","--",J523-I523)</f>
        <v>884</v>
      </c>
      <c r="M523" s="40">
        <v>41.666666666666671</v>
      </c>
      <c r="N523" s="40">
        <v>51.851851851851848</v>
      </c>
      <c r="O523" s="39">
        <f t="shared" ref="O523:O586" si="17">IF(M523="--","--",N523-M523)</f>
        <v>10.185185185185176</v>
      </c>
      <c r="Q523" s="39"/>
      <c r="S523" s="38"/>
    </row>
    <row r="524" spans="1:19">
      <c r="A524" s="18">
        <v>487049044</v>
      </c>
      <c r="B524" s="37">
        <v>487</v>
      </c>
      <c r="C524" s="19" t="s">
        <v>285</v>
      </c>
      <c r="D524" s="18">
        <v>49</v>
      </c>
      <c r="E524" s="19" t="s">
        <v>83</v>
      </c>
      <c r="F524" s="18">
        <v>44</v>
      </c>
      <c r="G524" s="19" t="s">
        <v>20</v>
      </c>
      <c r="H524" s="38">
        <v>3</v>
      </c>
      <c r="I524" s="39">
        <v>12592</v>
      </c>
      <c r="J524" s="39">
        <v>11803</v>
      </c>
      <c r="K524" s="39">
        <f t="shared" si="16"/>
        <v>-789</v>
      </c>
      <c r="M524" s="40">
        <v>75</v>
      </c>
      <c r="N524" s="40">
        <v>33.333333333333329</v>
      </c>
      <c r="O524" s="39">
        <f t="shared" si="17"/>
        <v>-41.666666666666671</v>
      </c>
      <c r="Q524" s="39"/>
      <c r="S524" s="38"/>
    </row>
    <row r="525" spans="1:19">
      <c r="A525" s="18">
        <v>487049049</v>
      </c>
      <c r="B525" s="37">
        <v>487</v>
      </c>
      <c r="C525" s="19" t="s">
        <v>285</v>
      </c>
      <c r="D525" s="18">
        <v>49</v>
      </c>
      <c r="E525" s="19" t="s">
        <v>83</v>
      </c>
      <c r="F525" s="18">
        <v>49</v>
      </c>
      <c r="G525" s="19" t="s">
        <v>83</v>
      </c>
      <c r="H525" s="38">
        <v>64</v>
      </c>
      <c r="I525" s="39">
        <v>11405</v>
      </c>
      <c r="J525" s="39">
        <v>12277</v>
      </c>
      <c r="K525" s="39">
        <f t="shared" si="16"/>
        <v>872</v>
      </c>
      <c r="M525" s="40">
        <v>53.75</v>
      </c>
      <c r="N525" s="40">
        <v>60.75949367088608</v>
      </c>
      <c r="O525" s="39">
        <f t="shared" si="17"/>
        <v>7.00949367088608</v>
      </c>
      <c r="Q525" s="39"/>
      <c r="S525" s="38"/>
    </row>
    <row r="526" spans="1:19">
      <c r="A526" s="18">
        <v>487049057</v>
      </c>
      <c r="B526" s="37">
        <v>487</v>
      </c>
      <c r="C526" s="19" t="s">
        <v>285</v>
      </c>
      <c r="D526" s="18">
        <v>49</v>
      </c>
      <c r="E526" s="19" t="s">
        <v>83</v>
      </c>
      <c r="F526" s="18">
        <v>57</v>
      </c>
      <c r="G526" s="19" t="s">
        <v>21</v>
      </c>
      <c r="H526" s="38">
        <v>11</v>
      </c>
      <c r="I526" s="39">
        <v>11547</v>
      </c>
      <c r="J526" s="39">
        <v>10424</v>
      </c>
      <c r="K526" s="39">
        <f t="shared" si="16"/>
        <v>-1123</v>
      </c>
      <c r="M526" s="40">
        <v>57.142857142857139</v>
      </c>
      <c r="N526" s="40">
        <v>16.666666666666664</v>
      </c>
      <c r="O526" s="39">
        <f t="shared" si="17"/>
        <v>-40.476190476190474</v>
      </c>
      <c r="Q526" s="39"/>
      <c r="S526" s="38"/>
    </row>
    <row r="527" spans="1:19">
      <c r="A527" s="18">
        <v>487049093</v>
      </c>
      <c r="B527" s="37">
        <v>487</v>
      </c>
      <c r="C527" s="19" t="s">
        <v>285</v>
      </c>
      <c r="D527" s="18">
        <v>49</v>
      </c>
      <c r="E527" s="19" t="s">
        <v>83</v>
      </c>
      <c r="F527" s="18">
        <v>93</v>
      </c>
      <c r="G527" s="19" t="s">
        <v>22</v>
      </c>
      <c r="H527" s="38">
        <v>68</v>
      </c>
      <c r="I527" s="39">
        <v>11626</v>
      </c>
      <c r="J527" s="39">
        <v>11754</v>
      </c>
      <c r="K527" s="39">
        <f t="shared" si="16"/>
        <v>128</v>
      </c>
      <c r="M527" s="40">
        <v>59.701492537313428</v>
      </c>
      <c r="N527" s="40">
        <v>43.07692307692308</v>
      </c>
      <c r="O527" s="39">
        <f t="shared" si="17"/>
        <v>-16.624569460390347</v>
      </c>
      <c r="Q527" s="39"/>
      <c r="S527" s="38"/>
    </row>
    <row r="528" spans="1:19">
      <c r="A528" s="18">
        <v>487049128</v>
      </c>
      <c r="B528" s="37">
        <v>487</v>
      </c>
      <c r="C528" s="19" t="s">
        <v>285</v>
      </c>
      <c r="D528" s="18">
        <v>49</v>
      </c>
      <c r="E528" s="19" t="s">
        <v>83</v>
      </c>
      <c r="F528" s="18">
        <v>128</v>
      </c>
      <c r="G528" s="19" t="s">
        <v>136</v>
      </c>
      <c r="H528" s="38">
        <v>1</v>
      </c>
      <c r="I528" s="39" t="s">
        <v>340</v>
      </c>
      <c r="J528" s="39">
        <v>10708.356587804878</v>
      </c>
      <c r="K528" s="39" t="str">
        <f t="shared" si="16"/>
        <v>--</v>
      </c>
      <c r="M528" s="40" t="s">
        <v>340</v>
      </c>
      <c r="N528" s="40" t="s">
        <v>340</v>
      </c>
      <c r="O528" s="39" t="str">
        <f t="shared" si="17"/>
        <v>--</v>
      </c>
      <c r="Q528" s="39"/>
      <c r="S528" s="38"/>
    </row>
    <row r="529" spans="1:19">
      <c r="A529" s="18">
        <v>487049149</v>
      </c>
      <c r="B529" s="37">
        <v>487</v>
      </c>
      <c r="C529" s="19" t="s">
        <v>285</v>
      </c>
      <c r="D529" s="18">
        <v>49</v>
      </c>
      <c r="E529" s="19" t="s">
        <v>83</v>
      </c>
      <c r="F529" s="18">
        <v>149</v>
      </c>
      <c r="G529" s="19" t="s">
        <v>88</v>
      </c>
      <c r="H529" s="38">
        <v>1</v>
      </c>
      <c r="I529" s="39" t="s">
        <v>340</v>
      </c>
      <c r="J529" s="39">
        <v>8488</v>
      </c>
      <c r="K529" s="39" t="str">
        <f t="shared" si="16"/>
        <v>--</v>
      </c>
      <c r="M529" s="40" t="s">
        <v>340</v>
      </c>
      <c r="N529" s="40">
        <v>0</v>
      </c>
      <c r="O529" s="39" t="str">
        <f t="shared" si="17"/>
        <v>--</v>
      </c>
      <c r="Q529" s="39"/>
      <c r="S529" s="38"/>
    </row>
    <row r="530" spans="1:19">
      <c r="A530" s="18">
        <v>487049153</v>
      </c>
      <c r="B530" s="37">
        <v>487</v>
      </c>
      <c r="C530" s="19" t="s">
        <v>285</v>
      </c>
      <c r="D530" s="18">
        <v>49</v>
      </c>
      <c r="E530" s="19" t="s">
        <v>83</v>
      </c>
      <c r="F530" s="18">
        <v>153</v>
      </c>
      <c r="G530" s="19" t="s">
        <v>120</v>
      </c>
      <c r="H530" s="38">
        <v>1</v>
      </c>
      <c r="I530" s="39">
        <v>10340</v>
      </c>
      <c r="J530" s="39">
        <v>9412</v>
      </c>
      <c r="K530" s="39">
        <f t="shared" si="16"/>
        <v>-928</v>
      </c>
      <c r="M530" s="40">
        <v>33.333333333333329</v>
      </c>
      <c r="N530" s="40">
        <v>0</v>
      </c>
      <c r="O530" s="39">
        <f t="shared" si="17"/>
        <v>-33.333333333333329</v>
      </c>
      <c r="Q530" s="39"/>
      <c r="S530" s="38"/>
    </row>
    <row r="531" spans="1:19">
      <c r="A531" s="18">
        <v>487049160</v>
      </c>
      <c r="B531" s="37">
        <v>487</v>
      </c>
      <c r="C531" s="19" t="s">
        <v>285</v>
      </c>
      <c r="D531" s="18">
        <v>49</v>
      </c>
      <c r="E531" s="19" t="s">
        <v>83</v>
      </c>
      <c r="F531" s="18">
        <v>160</v>
      </c>
      <c r="G531" s="19" t="s">
        <v>148</v>
      </c>
      <c r="H531" s="38">
        <v>1</v>
      </c>
      <c r="I531" s="39" t="s">
        <v>340</v>
      </c>
      <c r="J531" s="39">
        <v>11734.013937628073</v>
      </c>
      <c r="K531" s="39" t="str">
        <f t="shared" si="16"/>
        <v>--</v>
      </c>
      <c r="M531" s="40" t="s">
        <v>340</v>
      </c>
      <c r="N531" s="40" t="s">
        <v>340</v>
      </c>
      <c r="O531" s="39" t="str">
        <f t="shared" si="17"/>
        <v>--</v>
      </c>
      <c r="Q531" s="39"/>
      <c r="S531" s="38"/>
    </row>
    <row r="532" spans="1:19">
      <c r="A532" s="18">
        <v>487049163</v>
      </c>
      <c r="B532" s="37">
        <v>487</v>
      </c>
      <c r="C532" s="19" t="s">
        <v>285</v>
      </c>
      <c r="D532" s="18">
        <v>49</v>
      </c>
      <c r="E532" s="19" t="s">
        <v>83</v>
      </c>
      <c r="F532" s="18">
        <v>163</v>
      </c>
      <c r="G532" s="19" t="s">
        <v>24</v>
      </c>
      <c r="H532" s="38">
        <v>13</v>
      </c>
      <c r="I532" s="39">
        <v>11408</v>
      </c>
      <c r="J532" s="39">
        <v>11499</v>
      </c>
      <c r="K532" s="39">
        <f t="shared" si="16"/>
        <v>91</v>
      </c>
      <c r="M532" s="40">
        <v>53.846153846153847</v>
      </c>
      <c r="N532" s="40">
        <v>42.857142857142854</v>
      </c>
      <c r="O532" s="39">
        <f t="shared" si="17"/>
        <v>-10.989010989010993</v>
      </c>
      <c r="Q532" s="39"/>
      <c r="S532" s="38"/>
    </row>
    <row r="533" spans="1:19">
      <c r="A533" s="18">
        <v>487049165</v>
      </c>
      <c r="B533" s="37">
        <v>487</v>
      </c>
      <c r="C533" s="19" t="s">
        <v>285</v>
      </c>
      <c r="D533" s="18">
        <v>49</v>
      </c>
      <c r="E533" s="19" t="s">
        <v>83</v>
      </c>
      <c r="F533" s="18">
        <v>165</v>
      </c>
      <c r="G533" s="19" t="s">
        <v>25</v>
      </c>
      <c r="H533" s="38">
        <v>47</v>
      </c>
      <c r="I533" s="39">
        <v>11374</v>
      </c>
      <c r="J533" s="39">
        <v>11417</v>
      </c>
      <c r="K533" s="39">
        <f t="shared" si="16"/>
        <v>43</v>
      </c>
      <c r="M533" s="40">
        <v>51.219512195121951</v>
      </c>
      <c r="N533" s="40">
        <v>36.170212765957451</v>
      </c>
      <c r="O533" s="39">
        <f t="shared" si="17"/>
        <v>-15.049299429164499</v>
      </c>
      <c r="Q533" s="39"/>
      <c r="S533" s="38"/>
    </row>
    <row r="534" spans="1:19">
      <c r="A534" s="18">
        <v>487049176</v>
      </c>
      <c r="B534" s="37">
        <v>487</v>
      </c>
      <c r="C534" s="19" t="s">
        <v>285</v>
      </c>
      <c r="D534" s="18">
        <v>49</v>
      </c>
      <c r="E534" s="19" t="s">
        <v>83</v>
      </c>
      <c r="F534" s="18">
        <v>176</v>
      </c>
      <c r="G534" s="19" t="s">
        <v>89</v>
      </c>
      <c r="H534" s="38">
        <v>48</v>
      </c>
      <c r="I534" s="39">
        <v>11556</v>
      </c>
      <c r="J534" s="39">
        <v>11503</v>
      </c>
      <c r="K534" s="39">
        <f t="shared" si="16"/>
        <v>-53</v>
      </c>
      <c r="M534" s="40">
        <v>55.102040816326522</v>
      </c>
      <c r="N534" s="40">
        <v>38.297872340425535</v>
      </c>
      <c r="O534" s="39">
        <f t="shared" si="17"/>
        <v>-16.804168475900987</v>
      </c>
      <c r="Q534" s="39"/>
      <c r="S534" s="38"/>
    </row>
    <row r="535" spans="1:19">
      <c r="A535" s="18">
        <v>487049181</v>
      </c>
      <c r="B535" s="37">
        <v>487</v>
      </c>
      <c r="C535" s="19" t="s">
        <v>285</v>
      </c>
      <c r="D535" s="18">
        <v>49</v>
      </c>
      <c r="E535" s="19" t="s">
        <v>83</v>
      </c>
      <c r="F535" s="18">
        <v>181</v>
      </c>
      <c r="G535" s="19" t="s">
        <v>90</v>
      </c>
      <c r="H535" s="38">
        <v>1</v>
      </c>
      <c r="I535" s="39">
        <v>10318</v>
      </c>
      <c r="J535" s="39">
        <v>10336</v>
      </c>
      <c r="K535" s="39">
        <f t="shared" si="16"/>
        <v>18</v>
      </c>
      <c r="M535" s="40">
        <v>0</v>
      </c>
      <c r="N535" s="40">
        <v>0</v>
      </c>
      <c r="O535" s="39">
        <f t="shared" si="17"/>
        <v>0</v>
      </c>
      <c r="Q535" s="39"/>
      <c r="S535" s="38"/>
    </row>
    <row r="536" spans="1:19">
      <c r="A536" s="18">
        <v>487049185</v>
      </c>
      <c r="B536" s="37">
        <v>487</v>
      </c>
      <c r="C536" s="19" t="s">
        <v>285</v>
      </c>
      <c r="D536" s="18">
        <v>49</v>
      </c>
      <c r="E536" s="19" t="s">
        <v>83</v>
      </c>
      <c r="F536" s="18">
        <v>185</v>
      </c>
      <c r="G536" s="19" t="s">
        <v>194</v>
      </c>
      <c r="H536" s="38">
        <v>1</v>
      </c>
      <c r="I536" s="39" t="s">
        <v>340</v>
      </c>
      <c r="J536" s="39">
        <v>10750.70839016002</v>
      </c>
      <c r="K536" s="39" t="str">
        <f t="shared" si="16"/>
        <v>--</v>
      </c>
      <c r="M536" s="40" t="s">
        <v>340</v>
      </c>
      <c r="N536" s="40" t="s">
        <v>340</v>
      </c>
      <c r="O536" s="39" t="str">
        <f t="shared" si="17"/>
        <v>--</v>
      </c>
      <c r="Q536" s="39"/>
      <c r="S536" s="38"/>
    </row>
    <row r="537" spans="1:19">
      <c r="A537" s="18">
        <v>487049244</v>
      </c>
      <c r="B537" s="37">
        <v>487</v>
      </c>
      <c r="C537" s="19" t="s">
        <v>285</v>
      </c>
      <c r="D537" s="18">
        <v>49</v>
      </c>
      <c r="E537" s="19" t="s">
        <v>83</v>
      </c>
      <c r="F537" s="18">
        <v>244</v>
      </c>
      <c r="G537" s="19" t="s">
        <v>35</v>
      </c>
      <c r="H537" s="38">
        <v>10</v>
      </c>
      <c r="I537" s="39">
        <v>11544</v>
      </c>
      <c r="J537" s="39">
        <v>10116</v>
      </c>
      <c r="K537" s="39">
        <f t="shared" si="16"/>
        <v>-1428</v>
      </c>
      <c r="M537" s="40">
        <v>60</v>
      </c>
      <c r="N537" s="40">
        <v>16.666666666666664</v>
      </c>
      <c r="O537" s="39">
        <f t="shared" si="17"/>
        <v>-43.333333333333336</v>
      </c>
      <c r="Q537" s="39"/>
      <c r="S537" s="38"/>
    </row>
    <row r="538" spans="1:19">
      <c r="A538" s="18">
        <v>487049248</v>
      </c>
      <c r="B538" s="37">
        <v>487</v>
      </c>
      <c r="C538" s="19" t="s">
        <v>285</v>
      </c>
      <c r="D538" s="18">
        <v>49</v>
      </c>
      <c r="E538" s="19" t="s">
        <v>83</v>
      </c>
      <c r="F538" s="18">
        <v>248</v>
      </c>
      <c r="G538" s="19" t="s">
        <v>26</v>
      </c>
      <c r="H538" s="38">
        <v>8</v>
      </c>
      <c r="I538" s="39">
        <v>11323</v>
      </c>
      <c r="J538" s="39">
        <v>11317</v>
      </c>
      <c r="K538" s="39">
        <f t="shared" si="16"/>
        <v>-6</v>
      </c>
      <c r="M538" s="40">
        <v>50</v>
      </c>
      <c r="N538" s="40">
        <v>28.571428571428569</v>
      </c>
      <c r="O538" s="39">
        <f t="shared" si="17"/>
        <v>-21.428571428571431</v>
      </c>
      <c r="Q538" s="39"/>
      <c r="S538" s="38"/>
    </row>
    <row r="539" spans="1:19">
      <c r="A539" s="18">
        <v>487049262</v>
      </c>
      <c r="B539" s="37">
        <v>487</v>
      </c>
      <c r="C539" s="19" t="s">
        <v>285</v>
      </c>
      <c r="D539" s="18">
        <v>49</v>
      </c>
      <c r="E539" s="19" t="s">
        <v>83</v>
      </c>
      <c r="F539" s="18">
        <v>262</v>
      </c>
      <c r="G539" s="19" t="s">
        <v>27</v>
      </c>
      <c r="H539" s="38">
        <v>6</v>
      </c>
      <c r="I539" s="39">
        <v>11554</v>
      </c>
      <c r="J539" s="39">
        <v>10464</v>
      </c>
      <c r="K539" s="39">
        <f t="shared" si="16"/>
        <v>-1090</v>
      </c>
      <c r="M539" s="40">
        <v>50</v>
      </c>
      <c r="N539" s="40">
        <v>22.222222222222221</v>
      </c>
      <c r="O539" s="39">
        <f t="shared" si="17"/>
        <v>-27.777777777777779</v>
      </c>
      <c r="Q539" s="39"/>
      <c r="S539" s="38"/>
    </row>
    <row r="540" spans="1:19">
      <c r="A540" s="18">
        <v>487049274</v>
      </c>
      <c r="B540" s="37">
        <v>487</v>
      </c>
      <c r="C540" s="19" t="s">
        <v>285</v>
      </c>
      <c r="D540" s="18">
        <v>49</v>
      </c>
      <c r="E540" s="19" t="s">
        <v>83</v>
      </c>
      <c r="F540" s="18">
        <v>274</v>
      </c>
      <c r="G540" s="19" t="s">
        <v>69</v>
      </c>
      <c r="H540" s="38">
        <v>184</v>
      </c>
      <c r="I540" s="39">
        <v>11331</v>
      </c>
      <c r="J540" s="39">
        <v>11627</v>
      </c>
      <c r="K540" s="39">
        <f t="shared" si="16"/>
        <v>296</v>
      </c>
      <c r="M540" s="40">
        <v>49.450549450549453</v>
      </c>
      <c r="N540" s="40">
        <v>44.886363636363633</v>
      </c>
      <c r="O540" s="39">
        <f t="shared" si="17"/>
        <v>-4.5641858141858194</v>
      </c>
      <c r="Q540" s="39"/>
      <c r="S540" s="38"/>
    </row>
    <row r="541" spans="1:19">
      <c r="A541" s="18">
        <v>487049284</v>
      </c>
      <c r="B541" s="37">
        <v>487</v>
      </c>
      <c r="C541" s="19" t="s">
        <v>285</v>
      </c>
      <c r="D541" s="18">
        <v>49</v>
      </c>
      <c r="E541" s="19" t="s">
        <v>83</v>
      </c>
      <c r="F541" s="18">
        <v>284</v>
      </c>
      <c r="G541" s="19" t="s">
        <v>154</v>
      </c>
      <c r="H541" s="38">
        <v>1</v>
      </c>
      <c r="I541" s="39">
        <v>8473</v>
      </c>
      <c r="J541" s="39">
        <v>10336</v>
      </c>
      <c r="K541" s="39">
        <f t="shared" si="16"/>
        <v>1863</v>
      </c>
      <c r="M541" s="40">
        <v>0</v>
      </c>
      <c r="N541" s="40">
        <v>0</v>
      </c>
      <c r="O541" s="39">
        <f t="shared" si="17"/>
        <v>0</v>
      </c>
      <c r="Q541" s="39"/>
      <c r="S541" s="38"/>
    </row>
    <row r="542" spans="1:19">
      <c r="A542" s="18">
        <v>487049293</v>
      </c>
      <c r="B542" s="37">
        <v>487</v>
      </c>
      <c r="C542" s="19" t="s">
        <v>285</v>
      </c>
      <c r="D542" s="18">
        <v>49</v>
      </c>
      <c r="E542" s="19" t="s">
        <v>83</v>
      </c>
      <c r="F542" s="18">
        <v>293</v>
      </c>
      <c r="G542" s="19" t="s">
        <v>185</v>
      </c>
      <c r="H542" s="38">
        <v>1</v>
      </c>
      <c r="I542" s="39" t="s">
        <v>340</v>
      </c>
      <c r="J542" s="39">
        <v>11059.758094529214</v>
      </c>
      <c r="K542" s="39" t="str">
        <f t="shared" si="16"/>
        <v>--</v>
      </c>
      <c r="M542" s="40" t="s">
        <v>340</v>
      </c>
      <c r="N542" s="40" t="s">
        <v>340</v>
      </c>
      <c r="O542" s="39" t="str">
        <f t="shared" si="17"/>
        <v>--</v>
      </c>
      <c r="Q542" s="39"/>
      <c r="S542" s="38"/>
    </row>
    <row r="543" spans="1:19">
      <c r="A543" s="18">
        <v>487049308</v>
      </c>
      <c r="B543" s="37">
        <v>487</v>
      </c>
      <c r="C543" s="19" t="s">
        <v>285</v>
      </c>
      <c r="D543" s="18">
        <v>49</v>
      </c>
      <c r="E543" s="19" t="s">
        <v>83</v>
      </c>
      <c r="F543" s="18">
        <v>308</v>
      </c>
      <c r="G543" s="19" t="s">
        <v>28</v>
      </c>
      <c r="H543" s="38">
        <v>3</v>
      </c>
      <c r="I543" s="39">
        <v>8473</v>
      </c>
      <c r="J543" s="39">
        <v>12580</v>
      </c>
      <c r="K543" s="39">
        <f t="shared" si="16"/>
        <v>4107</v>
      </c>
      <c r="M543" s="40">
        <v>0</v>
      </c>
      <c r="N543" s="40">
        <v>50</v>
      </c>
      <c r="O543" s="39">
        <f t="shared" si="17"/>
        <v>50</v>
      </c>
      <c r="Q543" s="39"/>
      <c r="S543" s="38"/>
    </row>
    <row r="544" spans="1:19">
      <c r="A544" s="18">
        <v>487049314</v>
      </c>
      <c r="B544" s="37">
        <v>487</v>
      </c>
      <c r="C544" s="19" t="s">
        <v>285</v>
      </c>
      <c r="D544" s="18">
        <v>49</v>
      </c>
      <c r="E544" s="19" t="s">
        <v>83</v>
      </c>
      <c r="F544" s="18">
        <v>314</v>
      </c>
      <c r="G544" s="19" t="s">
        <v>37</v>
      </c>
      <c r="H544" s="38">
        <v>5</v>
      </c>
      <c r="I544" s="39">
        <v>10912</v>
      </c>
      <c r="J544" s="39">
        <v>10081</v>
      </c>
      <c r="K544" s="39">
        <f t="shared" si="16"/>
        <v>-831</v>
      </c>
      <c r="M544" s="40">
        <v>50</v>
      </c>
      <c r="N544" s="40">
        <v>20</v>
      </c>
      <c r="O544" s="39">
        <f t="shared" si="17"/>
        <v>-30</v>
      </c>
      <c r="Q544" s="39"/>
      <c r="S544" s="38"/>
    </row>
    <row r="545" spans="1:19">
      <c r="A545" s="18">
        <v>487274031</v>
      </c>
      <c r="B545" s="37">
        <v>487</v>
      </c>
      <c r="C545" s="19" t="s">
        <v>285</v>
      </c>
      <c r="D545" s="18">
        <v>274</v>
      </c>
      <c r="E545" s="19" t="s">
        <v>69</v>
      </c>
      <c r="F545" s="18">
        <v>31</v>
      </c>
      <c r="G545" s="19" t="s">
        <v>87</v>
      </c>
      <c r="H545" s="38">
        <v>3</v>
      </c>
      <c r="I545" s="39">
        <v>11910</v>
      </c>
      <c r="J545" s="39">
        <v>8367</v>
      </c>
      <c r="K545" s="39">
        <f t="shared" si="16"/>
        <v>-3543</v>
      </c>
      <c r="M545" s="40">
        <v>100</v>
      </c>
      <c r="N545" s="40">
        <v>0</v>
      </c>
      <c r="O545" s="39">
        <f t="shared" si="17"/>
        <v>-100</v>
      </c>
      <c r="Q545" s="39"/>
      <c r="S545" s="38"/>
    </row>
    <row r="546" spans="1:19">
      <c r="A546" s="18">
        <v>487274035</v>
      </c>
      <c r="B546" s="37">
        <v>487</v>
      </c>
      <c r="C546" s="19" t="s">
        <v>285</v>
      </c>
      <c r="D546" s="18">
        <v>274</v>
      </c>
      <c r="E546" s="19" t="s">
        <v>69</v>
      </c>
      <c r="F546" s="18">
        <v>35</v>
      </c>
      <c r="G546" s="19" t="s">
        <v>19</v>
      </c>
      <c r="H546" s="38">
        <v>23</v>
      </c>
      <c r="I546" s="39">
        <v>11180</v>
      </c>
      <c r="J546" s="39">
        <v>10027</v>
      </c>
      <c r="K546" s="39">
        <f t="shared" si="16"/>
        <v>-1153</v>
      </c>
      <c r="M546" s="40">
        <v>74.074074074074076</v>
      </c>
      <c r="N546" s="40">
        <v>37.5</v>
      </c>
      <c r="O546" s="39">
        <f t="shared" si="17"/>
        <v>-36.574074074074076</v>
      </c>
      <c r="Q546" s="39"/>
      <c r="S546" s="38"/>
    </row>
    <row r="547" spans="1:19">
      <c r="A547" s="18">
        <v>487274044</v>
      </c>
      <c r="B547" s="37">
        <v>487</v>
      </c>
      <c r="C547" s="19" t="s">
        <v>285</v>
      </c>
      <c r="D547" s="18">
        <v>274</v>
      </c>
      <c r="E547" s="19" t="s">
        <v>69</v>
      </c>
      <c r="F547" s="18">
        <v>44</v>
      </c>
      <c r="G547" s="19" t="s">
        <v>20</v>
      </c>
      <c r="H547" s="38">
        <v>1</v>
      </c>
      <c r="I547" s="39">
        <v>12040</v>
      </c>
      <c r="J547" s="39">
        <v>9607</v>
      </c>
      <c r="K547" s="39">
        <f t="shared" si="16"/>
        <v>-2433</v>
      </c>
      <c r="M547" s="40">
        <v>100</v>
      </c>
      <c r="N547" s="40">
        <v>33.333333333333329</v>
      </c>
      <c r="O547" s="39">
        <f t="shared" si="17"/>
        <v>-66.666666666666671</v>
      </c>
      <c r="Q547" s="39"/>
      <c r="S547" s="38"/>
    </row>
    <row r="548" spans="1:19">
      <c r="A548" s="18">
        <v>487274046</v>
      </c>
      <c r="B548" s="37">
        <v>487</v>
      </c>
      <c r="C548" s="19" t="s">
        <v>285</v>
      </c>
      <c r="D548" s="18">
        <v>274</v>
      </c>
      <c r="E548" s="19" t="s">
        <v>69</v>
      </c>
      <c r="F548" s="18">
        <v>46</v>
      </c>
      <c r="G548" s="19" t="s">
        <v>101</v>
      </c>
      <c r="H548" s="38">
        <v>2</v>
      </c>
      <c r="I548" s="39" t="s">
        <v>340</v>
      </c>
      <c r="J548" s="39">
        <v>12733</v>
      </c>
      <c r="K548" s="39" t="str">
        <f t="shared" si="16"/>
        <v>--</v>
      </c>
      <c r="M548" s="40" t="s">
        <v>340</v>
      </c>
      <c r="N548" s="40">
        <v>100</v>
      </c>
      <c r="O548" s="39" t="str">
        <f t="shared" si="17"/>
        <v>--</v>
      </c>
      <c r="Q548" s="39"/>
      <c r="S548" s="38"/>
    </row>
    <row r="549" spans="1:19">
      <c r="A549" s="18">
        <v>487274048</v>
      </c>
      <c r="B549" s="37">
        <v>487</v>
      </c>
      <c r="C549" s="19" t="s">
        <v>285</v>
      </c>
      <c r="D549" s="18">
        <v>274</v>
      </c>
      <c r="E549" s="19" t="s">
        <v>69</v>
      </c>
      <c r="F549" s="18">
        <v>48</v>
      </c>
      <c r="G549" s="19" t="s">
        <v>232</v>
      </c>
      <c r="H549" s="38">
        <v>1</v>
      </c>
      <c r="I549" s="39">
        <v>14073</v>
      </c>
      <c r="J549" s="39">
        <v>8476</v>
      </c>
      <c r="K549" s="39">
        <f t="shared" si="16"/>
        <v>-5597</v>
      </c>
      <c r="M549" s="40">
        <v>100</v>
      </c>
      <c r="N549" s="40">
        <v>0</v>
      </c>
      <c r="O549" s="39">
        <f t="shared" si="17"/>
        <v>-100</v>
      </c>
      <c r="Q549" s="39"/>
      <c r="S549" s="38"/>
    </row>
    <row r="550" spans="1:19">
      <c r="A550" s="18">
        <v>487274049</v>
      </c>
      <c r="B550" s="37">
        <v>487</v>
      </c>
      <c r="C550" s="19" t="s">
        <v>285</v>
      </c>
      <c r="D550" s="18">
        <v>274</v>
      </c>
      <c r="E550" s="19" t="s">
        <v>69</v>
      </c>
      <c r="F550" s="18">
        <v>49</v>
      </c>
      <c r="G550" s="19" t="s">
        <v>83</v>
      </c>
      <c r="H550" s="38">
        <v>114</v>
      </c>
      <c r="I550" s="39">
        <v>11248</v>
      </c>
      <c r="J550" s="39">
        <v>11334</v>
      </c>
      <c r="K550" s="39">
        <f t="shared" si="16"/>
        <v>86</v>
      </c>
      <c r="M550" s="40">
        <v>73.831775700934571</v>
      </c>
      <c r="N550" s="40">
        <v>61.607142857142861</v>
      </c>
      <c r="O550" s="39">
        <f t="shared" si="17"/>
        <v>-12.22463284379171</v>
      </c>
      <c r="Q550" s="39"/>
      <c r="S550" s="38"/>
    </row>
    <row r="551" spans="1:19">
      <c r="A551" s="18">
        <v>487274050</v>
      </c>
      <c r="B551" s="37">
        <v>487</v>
      </c>
      <c r="C551" s="19" t="s">
        <v>285</v>
      </c>
      <c r="D551" s="18">
        <v>274</v>
      </c>
      <c r="E551" s="19" t="s">
        <v>69</v>
      </c>
      <c r="F551" s="18">
        <v>50</v>
      </c>
      <c r="G551" s="19" t="s">
        <v>102</v>
      </c>
      <c r="H551" s="38">
        <v>1</v>
      </c>
      <c r="I551" s="39" t="s">
        <v>340</v>
      </c>
      <c r="J551" s="39">
        <v>9851.2131995215896</v>
      </c>
      <c r="K551" s="39" t="str">
        <f t="shared" si="16"/>
        <v>--</v>
      </c>
      <c r="M551" s="40" t="s">
        <v>340</v>
      </c>
      <c r="N551" s="40" t="s">
        <v>340</v>
      </c>
      <c r="O551" s="39" t="str">
        <f t="shared" si="17"/>
        <v>--</v>
      </c>
      <c r="Q551" s="39"/>
      <c r="S551" s="38"/>
    </row>
    <row r="552" spans="1:19">
      <c r="A552" s="18">
        <v>487274057</v>
      </c>
      <c r="B552" s="37">
        <v>487</v>
      </c>
      <c r="C552" s="19" t="s">
        <v>285</v>
      </c>
      <c r="D552" s="18">
        <v>274</v>
      </c>
      <c r="E552" s="19" t="s">
        <v>69</v>
      </c>
      <c r="F552" s="18">
        <v>57</v>
      </c>
      <c r="G552" s="19" t="s">
        <v>21</v>
      </c>
      <c r="H552" s="38">
        <v>8</v>
      </c>
      <c r="I552" s="39">
        <v>11412</v>
      </c>
      <c r="J552" s="39">
        <v>11313</v>
      </c>
      <c r="K552" s="39">
        <f t="shared" si="16"/>
        <v>-99</v>
      </c>
      <c r="M552" s="40">
        <v>63.636363636363633</v>
      </c>
      <c r="N552" s="40">
        <v>54.54545454545454</v>
      </c>
      <c r="O552" s="39">
        <f t="shared" si="17"/>
        <v>-9.0909090909090935</v>
      </c>
      <c r="Q552" s="39"/>
      <c r="S552" s="38"/>
    </row>
    <row r="553" spans="1:19">
      <c r="A553" s="18">
        <v>487274093</v>
      </c>
      <c r="B553" s="37">
        <v>487</v>
      </c>
      <c r="C553" s="19" t="s">
        <v>285</v>
      </c>
      <c r="D553" s="18">
        <v>274</v>
      </c>
      <c r="E553" s="19" t="s">
        <v>69</v>
      </c>
      <c r="F553" s="18">
        <v>93</v>
      </c>
      <c r="G553" s="19" t="s">
        <v>22</v>
      </c>
      <c r="H553" s="38">
        <v>44</v>
      </c>
      <c r="I553" s="39">
        <v>11924</v>
      </c>
      <c r="J553" s="39">
        <v>10974</v>
      </c>
      <c r="K553" s="39">
        <f t="shared" si="16"/>
        <v>-950</v>
      </c>
      <c r="M553" s="40">
        <v>84.482758620689651</v>
      </c>
      <c r="N553" s="40">
        <v>51.724137931034484</v>
      </c>
      <c r="O553" s="39">
        <f t="shared" si="17"/>
        <v>-32.758620689655167</v>
      </c>
      <c r="Q553" s="39"/>
      <c r="S553" s="38"/>
    </row>
    <row r="554" spans="1:19">
      <c r="A554" s="18">
        <v>487274128</v>
      </c>
      <c r="B554" s="37">
        <v>487</v>
      </c>
      <c r="C554" s="19" t="s">
        <v>285</v>
      </c>
      <c r="D554" s="18">
        <v>274</v>
      </c>
      <c r="E554" s="19" t="s">
        <v>69</v>
      </c>
      <c r="F554" s="18">
        <v>128</v>
      </c>
      <c r="G554" s="19" t="s">
        <v>136</v>
      </c>
      <c r="H554" s="38">
        <v>2</v>
      </c>
      <c r="I554" s="39">
        <v>8474</v>
      </c>
      <c r="J554" s="39">
        <v>8346</v>
      </c>
      <c r="K554" s="39">
        <f t="shared" si="16"/>
        <v>-128</v>
      </c>
      <c r="M554" s="40">
        <v>0</v>
      </c>
      <c r="N554" s="40">
        <v>0</v>
      </c>
      <c r="O554" s="39">
        <f t="shared" si="17"/>
        <v>0</v>
      </c>
      <c r="Q554" s="39"/>
      <c r="S554" s="38"/>
    </row>
    <row r="555" spans="1:19">
      <c r="A555" s="18">
        <v>487274149</v>
      </c>
      <c r="B555" s="37">
        <v>487</v>
      </c>
      <c r="C555" s="19" t="s">
        <v>285</v>
      </c>
      <c r="D555" s="18">
        <v>274</v>
      </c>
      <c r="E555" s="19" t="s">
        <v>69</v>
      </c>
      <c r="F555" s="18">
        <v>149</v>
      </c>
      <c r="G555" s="19" t="s">
        <v>88</v>
      </c>
      <c r="H555" s="38">
        <v>2</v>
      </c>
      <c r="I555" s="39">
        <v>12040</v>
      </c>
      <c r="J555" s="39">
        <v>8476</v>
      </c>
      <c r="K555" s="39">
        <f t="shared" si="16"/>
        <v>-3564</v>
      </c>
      <c r="M555" s="40">
        <v>100</v>
      </c>
      <c r="N555" s="40">
        <v>0</v>
      </c>
      <c r="O555" s="39">
        <f t="shared" si="17"/>
        <v>-100</v>
      </c>
      <c r="Q555" s="39"/>
      <c r="S555" s="38"/>
    </row>
    <row r="556" spans="1:19">
      <c r="A556" s="18">
        <v>487274163</v>
      </c>
      <c r="B556" s="37">
        <v>487</v>
      </c>
      <c r="C556" s="19" t="s">
        <v>285</v>
      </c>
      <c r="D556" s="18">
        <v>274</v>
      </c>
      <c r="E556" s="19" t="s">
        <v>69</v>
      </c>
      <c r="F556" s="18">
        <v>163</v>
      </c>
      <c r="G556" s="19" t="s">
        <v>24</v>
      </c>
      <c r="H556" s="38">
        <v>10</v>
      </c>
      <c r="I556" s="39">
        <v>12835</v>
      </c>
      <c r="J556" s="39">
        <v>12126</v>
      </c>
      <c r="K556" s="39">
        <f t="shared" si="16"/>
        <v>-709</v>
      </c>
      <c r="M556" s="40">
        <v>100</v>
      </c>
      <c r="N556" s="40">
        <v>76.923076923076934</v>
      </c>
      <c r="O556" s="39">
        <f t="shared" si="17"/>
        <v>-23.076923076923066</v>
      </c>
      <c r="Q556" s="39"/>
      <c r="S556" s="38"/>
    </row>
    <row r="557" spans="1:19">
      <c r="A557" s="18">
        <v>487274165</v>
      </c>
      <c r="B557" s="37">
        <v>487</v>
      </c>
      <c r="C557" s="19" t="s">
        <v>285</v>
      </c>
      <c r="D557" s="18">
        <v>274</v>
      </c>
      <c r="E557" s="19" t="s">
        <v>69</v>
      </c>
      <c r="F557" s="18">
        <v>165</v>
      </c>
      <c r="G557" s="19" t="s">
        <v>25</v>
      </c>
      <c r="H557" s="38">
        <v>57</v>
      </c>
      <c r="I557" s="39">
        <v>11322</v>
      </c>
      <c r="J557" s="39">
        <v>10816</v>
      </c>
      <c r="K557" s="39">
        <f t="shared" si="16"/>
        <v>-506</v>
      </c>
      <c r="M557" s="40">
        <v>75.555555555555557</v>
      </c>
      <c r="N557" s="40">
        <v>49.019607843137251</v>
      </c>
      <c r="O557" s="39">
        <f t="shared" si="17"/>
        <v>-26.535947712418306</v>
      </c>
      <c r="Q557" s="39"/>
      <c r="S557" s="38"/>
    </row>
    <row r="558" spans="1:19">
      <c r="A558" s="18">
        <v>487274176</v>
      </c>
      <c r="B558" s="37">
        <v>487</v>
      </c>
      <c r="C558" s="19" t="s">
        <v>285</v>
      </c>
      <c r="D558" s="18">
        <v>274</v>
      </c>
      <c r="E558" s="19" t="s">
        <v>69</v>
      </c>
      <c r="F558" s="18">
        <v>176</v>
      </c>
      <c r="G558" s="19" t="s">
        <v>89</v>
      </c>
      <c r="H558" s="38">
        <v>34</v>
      </c>
      <c r="I558" s="39">
        <v>11040</v>
      </c>
      <c r="J558" s="39">
        <v>11085</v>
      </c>
      <c r="K558" s="39">
        <f t="shared" si="16"/>
        <v>45</v>
      </c>
      <c r="M558" s="40">
        <v>64.86486486486487</v>
      </c>
      <c r="N558" s="40">
        <v>53.846153846153847</v>
      </c>
      <c r="O558" s="39">
        <f t="shared" si="17"/>
        <v>-11.018711018711024</v>
      </c>
      <c r="Q558" s="39"/>
      <c r="S558" s="38"/>
    </row>
    <row r="559" spans="1:19">
      <c r="A559" s="18">
        <v>487274178</v>
      </c>
      <c r="B559" s="37">
        <v>487</v>
      </c>
      <c r="C559" s="19" t="s">
        <v>285</v>
      </c>
      <c r="D559" s="18">
        <v>274</v>
      </c>
      <c r="E559" s="19" t="s">
        <v>69</v>
      </c>
      <c r="F559" s="18">
        <v>178</v>
      </c>
      <c r="G559" s="19" t="s">
        <v>234</v>
      </c>
      <c r="H559" s="38">
        <v>1</v>
      </c>
      <c r="I559" s="39">
        <v>13057</v>
      </c>
      <c r="J559" s="39">
        <v>9640.6349348179847</v>
      </c>
      <c r="K559" s="39">
        <f t="shared" si="16"/>
        <v>-3416.3650651820153</v>
      </c>
      <c r="M559" s="40">
        <v>100</v>
      </c>
      <c r="N559" s="40" t="s">
        <v>340</v>
      </c>
      <c r="O559" s="39" t="e">
        <f t="shared" si="17"/>
        <v>#VALUE!</v>
      </c>
      <c r="Q559" s="39"/>
      <c r="S559" s="38"/>
    </row>
    <row r="560" spans="1:19">
      <c r="A560" s="18">
        <v>487274181</v>
      </c>
      <c r="B560" s="37">
        <v>487</v>
      </c>
      <c r="C560" s="19" t="s">
        <v>285</v>
      </c>
      <c r="D560" s="18">
        <v>274</v>
      </c>
      <c r="E560" s="19" t="s">
        <v>69</v>
      </c>
      <c r="F560" s="18">
        <v>181</v>
      </c>
      <c r="G560" s="19" t="s">
        <v>90</v>
      </c>
      <c r="H560" s="38">
        <v>1</v>
      </c>
      <c r="I560" s="39" t="s">
        <v>340</v>
      </c>
      <c r="J560" s="39">
        <v>10635.401612858141</v>
      </c>
      <c r="K560" s="39" t="str">
        <f t="shared" si="16"/>
        <v>--</v>
      </c>
      <c r="M560" s="40" t="s">
        <v>340</v>
      </c>
      <c r="N560" s="40" t="s">
        <v>340</v>
      </c>
      <c r="O560" s="39" t="str">
        <f t="shared" si="17"/>
        <v>--</v>
      </c>
      <c r="Q560" s="39"/>
      <c r="S560" s="38"/>
    </row>
    <row r="561" spans="1:19">
      <c r="A561" s="18">
        <v>487274207</v>
      </c>
      <c r="B561" s="37">
        <v>487</v>
      </c>
      <c r="C561" s="19" t="s">
        <v>285</v>
      </c>
      <c r="D561" s="18">
        <v>274</v>
      </c>
      <c r="E561" s="19" t="s">
        <v>69</v>
      </c>
      <c r="F561" s="18">
        <v>207</v>
      </c>
      <c r="G561" s="19" t="s">
        <v>33</v>
      </c>
      <c r="H561" s="38">
        <v>2</v>
      </c>
      <c r="I561" s="39" t="s">
        <v>340</v>
      </c>
      <c r="J561" s="39">
        <v>12733</v>
      </c>
      <c r="K561" s="39" t="str">
        <f t="shared" si="16"/>
        <v>--</v>
      </c>
      <c r="M561" s="40" t="s">
        <v>340</v>
      </c>
      <c r="N561" s="40">
        <v>100</v>
      </c>
      <c r="O561" s="39" t="str">
        <f t="shared" si="17"/>
        <v>--</v>
      </c>
      <c r="Q561" s="39"/>
      <c r="S561" s="38"/>
    </row>
    <row r="562" spans="1:19">
      <c r="A562" s="18">
        <v>487274229</v>
      </c>
      <c r="B562" s="37">
        <v>487</v>
      </c>
      <c r="C562" s="19" t="s">
        <v>285</v>
      </c>
      <c r="D562" s="18">
        <v>274</v>
      </c>
      <c r="E562" s="19" t="s">
        <v>69</v>
      </c>
      <c r="F562" s="18">
        <v>229</v>
      </c>
      <c r="G562" s="19" t="s">
        <v>109</v>
      </c>
      <c r="H562" s="38">
        <v>1</v>
      </c>
      <c r="I562" s="39">
        <v>8474</v>
      </c>
      <c r="J562" s="39">
        <v>8476</v>
      </c>
      <c r="K562" s="39">
        <f t="shared" si="16"/>
        <v>2</v>
      </c>
      <c r="M562" s="40">
        <v>0</v>
      </c>
      <c r="N562" s="40">
        <v>0</v>
      </c>
      <c r="O562" s="39">
        <f t="shared" si="17"/>
        <v>0</v>
      </c>
      <c r="Q562" s="39"/>
      <c r="S562" s="38"/>
    </row>
    <row r="563" spans="1:19">
      <c r="A563" s="18">
        <v>487274244</v>
      </c>
      <c r="B563" s="37">
        <v>487</v>
      </c>
      <c r="C563" s="19" t="s">
        <v>285</v>
      </c>
      <c r="D563" s="18">
        <v>274</v>
      </c>
      <c r="E563" s="19" t="s">
        <v>69</v>
      </c>
      <c r="F563" s="18">
        <v>244</v>
      </c>
      <c r="G563" s="19" t="s">
        <v>35</v>
      </c>
      <c r="H563" s="38">
        <v>8</v>
      </c>
      <c r="I563" s="39">
        <v>10961</v>
      </c>
      <c r="J563" s="39">
        <v>9595</v>
      </c>
      <c r="K563" s="39">
        <f t="shared" si="16"/>
        <v>-1366</v>
      </c>
      <c r="M563" s="40">
        <v>72.727272727272734</v>
      </c>
      <c r="N563" s="40">
        <v>30</v>
      </c>
      <c r="O563" s="39">
        <f t="shared" si="17"/>
        <v>-42.727272727272734</v>
      </c>
      <c r="Q563" s="39"/>
      <c r="S563" s="38"/>
    </row>
    <row r="564" spans="1:19">
      <c r="A564" s="18">
        <v>487274248</v>
      </c>
      <c r="B564" s="37">
        <v>487</v>
      </c>
      <c r="C564" s="19" t="s">
        <v>285</v>
      </c>
      <c r="D564" s="18">
        <v>274</v>
      </c>
      <c r="E564" s="19" t="s">
        <v>69</v>
      </c>
      <c r="F564" s="18">
        <v>248</v>
      </c>
      <c r="G564" s="19" t="s">
        <v>26</v>
      </c>
      <c r="H564" s="38">
        <v>3</v>
      </c>
      <c r="I564" s="39">
        <v>10340</v>
      </c>
      <c r="J564" s="39">
        <v>8796</v>
      </c>
      <c r="K564" s="39">
        <f t="shared" si="16"/>
        <v>-1544</v>
      </c>
      <c r="M564" s="40">
        <v>33.333333333333329</v>
      </c>
      <c r="N564" s="40">
        <v>0</v>
      </c>
      <c r="O564" s="39">
        <f t="shared" si="17"/>
        <v>-33.333333333333329</v>
      </c>
      <c r="Q564" s="39"/>
      <c r="S564" s="38"/>
    </row>
    <row r="565" spans="1:19">
      <c r="A565" s="18">
        <v>487274262</v>
      </c>
      <c r="B565" s="37">
        <v>487</v>
      </c>
      <c r="C565" s="19" t="s">
        <v>285</v>
      </c>
      <c r="D565" s="18">
        <v>274</v>
      </c>
      <c r="E565" s="19" t="s">
        <v>69</v>
      </c>
      <c r="F565" s="18">
        <v>262</v>
      </c>
      <c r="G565" s="19" t="s">
        <v>27</v>
      </c>
      <c r="H565" s="38">
        <v>7</v>
      </c>
      <c r="I565" s="39">
        <v>10151</v>
      </c>
      <c r="J565" s="39">
        <v>11437</v>
      </c>
      <c r="K565" s="39">
        <f t="shared" si="16"/>
        <v>1286</v>
      </c>
      <c r="M565" s="40">
        <v>40</v>
      </c>
      <c r="N565" s="40">
        <v>60</v>
      </c>
      <c r="O565" s="39">
        <f t="shared" si="17"/>
        <v>20</v>
      </c>
      <c r="Q565" s="39"/>
      <c r="S565" s="38"/>
    </row>
    <row r="566" spans="1:19">
      <c r="A566" s="18">
        <v>487274274</v>
      </c>
      <c r="B566" s="37">
        <v>487</v>
      </c>
      <c r="C566" s="19" t="s">
        <v>285</v>
      </c>
      <c r="D566" s="18">
        <v>274</v>
      </c>
      <c r="E566" s="19" t="s">
        <v>69</v>
      </c>
      <c r="F566" s="18">
        <v>274</v>
      </c>
      <c r="G566" s="19" t="s">
        <v>69</v>
      </c>
      <c r="H566" s="38">
        <v>329</v>
      </c>
      <c r="I566" s="39">
        <v>10844</v>
      </c>
      <c r="J566" s="39">
        <v>11370</v>
      </c>
      <c r="K566" s="39">
        <f t="shared" si="16"/>
        <v>526</v>
      </c>
      <c r="M566" s="40">
        <v>59.581881533101047</v>
      </c>
      <c r="N566" s="40">
        <v>59.507042253521128</v>
      </c>
      <c r="O566" s="39">
        <f t="shared" si="17"/>
        <v>-7.4839279579919094E-2</v>
      </c>
      <c r="Q566" s="39"/>
      <c r="S566" s="38"/>
    </row>
    <row r="567" spans="1:19">
      <c r="A567" s="18">
        <v>487274285</v>
      </c>
      <c r="B567" s="37">
        <v>487</v>
      </c>
      <c r="C567" s="19" t="s">
        <v>285</v>
      </c>
      <c r="D567" s="18">
        <v>274</v>
      </c>
      <c r="E567" s="19" t="s">
        <v>69</v>
      </c>
      <c r="F567" s="18">
        <v>285</v>
      </c>
      <c r="G567" s="19" t="s">
        <v>36</v>
      </c>
      <c r="H567" s="38">
        <v>2</v>
      </c>
      <c r="I567" s="39">
        <v>8474</v>
      </c>
      <c r="J567" s="39">
        <v>8476</v>
      </c>
      <c r="K567" s="39">
        <f t="shared" si="16"/>
        <v>2</v>
      </c>
      <c r="M567" s="40">
        <v>0</v>
      </c>
      <c r="N567" s="40">
        <v>0</v>
      </c>
      <c r="O567" s="39">
        <f t="shared" si="17"/>
        <v>0</v>
      </c>
      <c r="Q567" s="39"/>
      <c r="S567" s="38"/>
    </row>
    <row r="568" spans="1:19">
      <c r="A568" s="18">
        <v>487274308</v>
      </c>
      <c r="B568" s="37">
        <v>487</v>
      </c>
      <c r="C568" s="19" t="s">
        <v>285</v>
      </c>
      <c r="D568" s="18">
        <v>274</v>
      </c>
      <c r="E568" s="19" t="s">
        <v>69</v>
      </c>
      <c r="F568" s="18">
        <v>308</v>
      </c>
      <c r="G568" s="19" t="s">
        <v>28</v>
      </c>
      <c r="H568" s="38">
        <v>2</v>
      </c>
      <c r="I568" s="39">
        <v>8344</v>
      </c>
      <c r="J568" s="39">
        <v>11982</v>
      </c>
      <c r="K568" s="39">
        <f t="shared" si="16"/>
        <v>3638</v>
      </c>
      <c r="M568" s="40">
        <v>0</v>
      </c>
      <c r="N568" s="40">
        <v>75</v>
      </c>
      <c r="O568" s="39">
        <f t="shared" si="17"/>
        <v>75</v>
      </c>
      <c r="Q568" s="39"/>
      <c r="S568" s="38"/>
    </row>
    <row r="569" spans="1:19">
      <c r="A569" s="18">
        <v>487274314</v>
      </c>
      <c r="B569" s="37">
        <v>487</v>
      </c>
      <c r="C569" s="19" t="s">
        <v>285</v>
      </c>
      <c r="D569" s="18">
        <v>274</v>
      </c>
      <c r="E569" s="19" t="s">
        <v>69</v>
      </c>
      <c r="F569" s="18">
        <v>314</v>
      </c>
      <c r="G569" s="19" t="s">
        <v>37</v>
      </c>
      <c r="H569" s="38">
        <v>2</v>
      </c>
      <c r="I569" s="39">
        <v>11845</v>
      </c>
      <c r="J569" s="39">
        <v>10605</v>
      </c>
      <c r="K569" s="39">
        <f t="shared" si="16"/>
        <v>-1240</v>
      </c>
      <c r="M569" s="40">
        <v>100</v>
      </c>
      <c r="N569" s="40">
        <v>50</v>
      </c>
      <c r="O569" s="39">
        <f t="shared" si="17"/>
        <v>-50</v>
      </c>
      <c r="Q569" s="39"/>
      <c r="S569" s="38"/>
    </row>
    <row r="570" spans="1:19">
      <c r="A570" s="18">
        <v>487274347</v>
      </c>
      <c r="B570" s="37">
        <v>487</v>
      </c>
      <c r="C570" s="19" t="s">
        <v>285</v>
      </c>
      <c r="D570" s="18">
        <v>274</v>
      </c>
      <c r="E570" s="19" t="s">
        <v>69</v>
      </c>
      <c r="F570" s="18">
        <v>347</v>
      </c>
      <c r="G570" s="19" t="s">
        <v>93</v>
      </c>
      <c r="H570" s="38">
        <v>4</v>
      </c>
      <c r="I570" s="39">
        <v>11657</v>
      </c>
      <c r="J570" s="39">
        <v>12177</v>
      </c>
      <c r="K570" s="39">
        <f t="shared" si="16"/>
        <v>520</v>
      </c>
      <c r="M570" s="40">
        <v>75</v>
      </c>
      <c r="N570" s="40">
        <v>75</v>
      </c>
      <c r="O570" s="39">
        <f t="shared" si="17"/>
        <v>0</v>
      </c>
      <c r="Q570" s="39"/>
      <c r="S570" s="38"/>
    </row>
    <row r="571" spans="1:19">
      <c r="A571" s="18">
        <v>488219001</v>
      </c>
      <c r="B571" s="37">
        <v>488</v>
      </c>
      <c r="C571" s="19" t="s">
        <v>286</v>
      </c>
      <c r="D571" s="18">
        <v>219</v>
      </c>
      <c r="E571" s="19" t="s">
        <v>287</v>
      </c>
      <c r="F571" s="18">
        <v>1</v>
      </c>
      <c r="G571" s="19" t="s">
        <v>66</v>
      </c>
      <c r="H571" s="38">
        <v>36</v>
      </c>
      <c r="I571" s="39">
        <v>9864</v>
      </c>
      <c r="J571" s="39">
        <v>9179</v>
      </c>
      <c r="K571" s="39">
        <f t="shared" si="16"/>
        <v>-685</v>
      </c>
      <c r="M571" s="40">
        <v>25.714285714285712</v>
      </c>
      <c r="N571" s="40">
        <v>8.3333333333333321</v>
      </c>
      <c r="O571" s="39">
        <f t="shared" si="17"/>
        <v>-17.38095238095238</v>
      </c>
      <c r="Q571" s="39"/>
      <c r="S571" s="38"/>
    </row>
    <row r="572" spans="1:19">
      <c r="A572" s="18">
        <v>488219035</v>
      </c>
      <c r="B572" s="37">
        <v>488</v>
      </c>
      <c r="C572" s="19" t="s">
        <v>286</v>
      </c>
      <c r="D572" s="18">
        <v>219</v>
      </c>
      <c r="E572" s="19" t="s">
        <v>287</v>
      </c>
      <c r="F572" s="18">
        <v>35</v>
      </c>
      <c r="G572" s="19" t="s">
        <v>19</v>
      </c>
      <c r="H572" s="38">
        <v>2</v>
      </c>
      <c r="I572" s="39" t="s">
        <v>340</v>
      </c>
      <c r="J572" s="39">
        <v>14302</v>
      </c>
      <c r="K572" s="39" t="str">
        <f t="shared" si="16"/>
        <v>--</v>
      </c>
      <c r="M572" s="40" t="s">
        <v>340</v>
      </c>
      <c r="N572" s="40">
        <v>100</v>
      </c>
      <c r="O572" s="39" t="str">
        <f t="shared" si="17"/>
        <v>--</v>
      </c>
      <c r="Q572" s="39"/>
      <c r="S572" s="38"/>
    </row>
    <row r="573" spans="1:19">
      <c r="A573" s="18">
        <v>488219040</v>
      </c>
      <c r="B573" s="37">
        <v>488</v>
      </c>
      <c r="C573" s="19" t="s">
        <v>286</v>
      </c>
      <c r="D573" s="18">
        <v>219</v>
      </c>
      <c r="E573" s="19" t="s">
        <v>287</v>
      </c>
      <c r="F573" s="18">
        <v>40</v>
      </c>
      <c r="G573" s="19" t="s">
        <v>100</v>
      </c>
      <c r="H573" s="38">
        <v>18</v>
      </c>
      <c r="I573" s="39">
        <v>9845</v>
      </c>
      <c r="J573" s="39">
        <v>10219</v>
      </c>
      <c r="K573" s="39">
        <f t="shared" si="16"/>
        <v>374</v>
      </c>
      <c r="M573" s="40">
        <v>21.428571428571427</v>
      </c>
      <c r="N573" s="40">
        <v>26.666666666666668</v>
      </c>
      <c r="O573" s="39">
        <f t="shared" si="17"/>
        <v>5.2380952380952408</v>
      </c>
      <c r="Q573" s="39"/>
      <c r="S573" s="38"/>
    </row>
    <row r="574" spans="1:19">
      <c r="A574" s="18">
        <v>488219044</v>
      </c>
      <c r="B574" s="37">
        <v>488</v>
      </c>
      <c r="C574" s="19" t="s">
        <v>286</v>
      </c>
      <c r="D574" s="18">
        <v>219</v>
      </c>
      <c r="E574" s="19" t="s">
        <v>287</v>
      </c>
      <c r="F574" s="18">
        <v>44</v>
      </c>
      <c r="G574" s="19" t="s">
        <v>20</v>
      </c>
      <c r="H574" s="38">
        <v>67</v>
      </c>
      <c r="I574" s="39">
        <v>11177</v>
      </c>
      <c r="J574" s="39">
        <v>10553</v>
      </c>
      <c r="K574" s="39">
        <f t="shared" si="16"/>
        <v>-624</v>
      </c>
      <c r="M574" s="40">
        <v>56.060606060606055</v>
      </c>
      <c r="N574" s="40">
        <v>20</v>
      </c>
      <c r="O574" s="39">
        <f t="shared" si="17"/>
        <v>-36.060606060606055</v>
      </c>
      <c r="Q574" s="39"/>
      <c r="S574" s="38"/>
    </row>
    <row r="575" spans="1:19">
      <c r="A575" s="18">
        <v>488219050</v>
      </c>
      <c r="B575" s="37">
        <v>488</v>
      </c>
      <c r="C575" s="19" t="s">
        <v>286</v>
      </c>
      <c r="D575" s="18">
        <v>219</v>
      </c>
      <c r="E575" s="19" t="s">
        <v>287</v>
      </c>
      <c r="F575" s="18">
        <v>50</v>
      </c>
      <c r="G575" s="19" t="s">
        <v>102</v>
      </c>
      <c r="H575" s="38">
        <v>1</v>
      </c>
      <c r="I575" s="39">
        <v>9970</v>
      </c>
      <c r="J575" s="39">
        <v>9981</v>
      </c>
      <c r="K575" s="39">
        <f t="shared" si="16"/>
        <v>11</v>
      </c>
      <c r="M575" s="40">
        <v>0</v>
      </c>
      <c r="N575" s="40">
        <v>0</v>
      </c>
      <c r="O575" s="39">
        <f t="shared" si="17"/>
        <v>0</v>
      </c>
      <c r="Q575" s="39"/>
      <c r="S575" s="38"/>
    </row>
    <row r="576" spans="1:19">
      <c r="A576" s="18">
        <v>488219065</v>
      </c>
      <c r="B576" s="37">
        <v>488</v>
      </c>
      <c r="C576" s="19" t="s">
        <v>286</v>
      </c>
      <c r="D576" s="18">
        <v>219</v>
      </c>
      <c r="E576" s="19" t="s">
        <v>287</v>
      </c>
      <c r="F576" s="18">
        <v>65</v>
      </c>
      <c r="G576" s="19" t="s">
        <v>288</v>
      </c>
      <c r="H576" s="38">
        <v>1</v>
      </c>
      <c r="I576" s="39">
        <v>9970</v>
      </c>
      <c r="J576" s="39">
        <v>9981</v>
      </c>
      <c r="K576" s="39">
        <f t="shared" si="16"/>
        <v>11</v>
      </c>
      <c r="M576" s="40">
        <v>0</v>
      </c>
      <c r="N576" s="40">
        <v>0</v>
      </c>
      <c r="O576" s="39">
        <f t="shared" si="17"/>
        <v>0</v>
      </c>
      <c r="Q576" s="39"/>
      <c r="S576" s="38"/>
    </row>
    <row r="577" spans="1:19">
      <c r="A577" s="18">
        <v>488219082</v>
      </c>
      <c r="B577" s="37">
        <v>488</v>
      </c>
      <c r="C577" s="19" t="s">
        <v>286</v>
      </c>
      <c r="D577" s="18">
        <v>219</v>
      </c>
      <c r="E577" s="19" t="s">
        <v>287</v>
      </c>
      <c r="F577" s="18">
        <v>82</v>
      </c>
      <c r="G577" s="19" t="s">
        <v>268</v>
      </c>
      <c r="H577" s="38">
        <v>9</v>
      </c>
      <c r="I577" s="39">
        <v>9732</v>
      </c>
      <c r="J577" s="39">
        <v>9634</v>
      </c>
      <c r="K577" s="39">
        <f t="shared" si="16"/>
        <v>-98</v>
      </c>
      <c r="M577" s="40">
        <v>0</v>
      </c>
      <c r="N577" s="40">
        <v>0</v>
      </c>
      <c r="O577" s="39">
        <f t="shared" si="17"/>
        <v>0</v>
      </c>
      <c r="Q577" s="39"/>
      <c r="S577" s="38"/>
    </row>
    <row r="578" spans="1:19">
      <c r="A578" s="18">
        <v>488219083</v>
      </c>
      <c r="B578" s="37">
        <v>488</v>
      </c>
      <c r="C578" s="19" t="s">
        <v>286</v>
      </c>
      <c r="D578" s="18">
        <v>219</v>
      </c>
      <c r="E578" s="19" t="s">
        <v>287</v>
      </c>
      <c r="F578" s="18">
        <v>83</v>
      </c>
      <c r="G578" s="19" t="s">
        <v>269</v>
      </c>
      <c r="H578" s="38">
        <v>5</v>
      </c>
      <c r="I578" s="39">
        <v>8570</v>
      </c>
      <c r="J578" s="39">
        <v>8583</v>
      </c>
      <c r="K578" s="39">
        <f t="shared" si="16"/>
        <v>13</v>
      </c>
      <c r="M578" s="40">
        <v>0</v>
      </c>
      <c r="N578" s="40">
        <v>0</v>
      </c>
      <c r="O578" s="39">
        <f t="shared" si="17"/>
        <v>0</v>
      </c>
      <c r="Q578" s="39"/>
      <c r="S578" s="38"/>
    </row>
    <row r="579" spans="1:19">
      <c r="A579" s="18">
        <v>488219122</v>
      </c>
      <c r="B579" s="37">
        <v>488</v>
      </c>
      <c r="C579" s="19" t="s">
        <v>286</v>
      </c>
      <c r="D579" s="18">
        <v>219</v>
      </c>
      <c r="E579" s="19" t="s">
        <v>287</v>
      </c>
      <c r="F579" s="18">
        <v>122</v>
      </c>
      <c r="G579" s="19" t="s">
        <v>289</v>
      </c>
      <c r="H579" s="38">
        <v>32</v>
      </c>
      <c r="I579" s="39">
        <v>8853</v>
      </c>
      <c r="J579" s="39">
        <v>9044</v>
      </c>
      <c r="K579" s="39">
        <f t="shared" si="16"/>
        <v>191</v>
      </c>
      <c r="M579" s="40">
        <v>3.125</v>
      </c>
      <c r="N579" s="40">
        <v>3.3333333333333335</v>
      </c>
      <c r="O579" s="39">
        <f t="shared" si="17"/>
        <v>0.20833333333333348</v>
      </c>
      <c r="Q579" s="39"/>
      <c r="S579" s="38"/>
    </row>
    <row r="580" spans="1:19">
      <c r="A580" s="18">
        <v>488219131</v>
      </c>
      <c r="B580" s="37">
        <v>488</v>
      </c>
      <c r="C580" s="19" t="s">
        <v>286</v>
      </c>
      <c r="D580" s="18">
        <v>219</v>
      </c>
      <c r="E580" s="19" t="s">
        <v>287</v>
      </c>
      <c r="F580" s="18">
        <v>131</v>
      </c>
      <c r="G580" s="19" t="s">
        <v>290</v>
      </c>
      <c r="H580" s="38">
        <v>13</v>
      </c>
      <c r="I580" s="39">
        <v>9970</v>
      </c>
      <c r="J580" s="39">
        <v>9208</v>
      </c>
      <c r="K580" s="39">
        <f t="shared" si="16"/>
        <v>-762</v>
      </c>
      <c r="M580" s="40">
        <v>0</v>
      </c>
      <c r="N580" s="40">
        <v>0</v>
      </c>
      <c r="O580" s="39">
        <f t="shared" si="17"/>
        <v>0</v>
      </c>
      <c r="Q580" s="39"/>
      <c r="S580" s="38"/>
    </row>
    <row r="581" spans="1:19">
      <c r="A581" s="18">
        <v>488219133</v>
      </c>
      <c r="B581" s="37">
        <v>488</v>
      </c>
      <c r="C581" s="19" t="s">
        <v>286</v>
      </c>
      <c r="D581" s="18">
        <v>219</v>
      </c>
      <c r="E581" s="19" t="s">
        <v>287</v>
      </c>
      <c r="F581" s="18">
        <v>133</v>
      </c>
      <c r="G581" s="19" t="s">
        <v>68</v>
      </c>
      <c r="H581" s="38">
        <v>17</v>
      </c>
      <c r="I581" s="39">
        <v>9335</v>
      </c>
      <c r="J581" s="39">
        <v>9667</v>
      </c>
      <c r="K581" s="39">
        <f t="shared" si="16"/>
        <v>332</v>
      </c>
      <c r="M581" s="40">
        <v>0</v>
      </c>
      <c r="N581" s="40">
        <v>0</v>
      </c>
      <c r="O581" s="39">
        <f t="shared" si="17"/>
        <v>0</v>
      </c>
      <c r="Q581" s="39"/>
      <c r="S581" s="38"/>
    </row>
    <row r="582" spans="1:19">
      <c r="A582" s="18">
        <v>488219142</v>
      </c>
      <c r="B582" s="37">
        <v>488</v>
      </c>
      <c r="C582" s="19" t="s">
        <v>286</v>
      </c>
      <c r="D582" s="18">
        <v>219</v>
      </c>
      <c r="E582" s="19" t="s">
        <v>287</v>
      </c>
      <c r="F582" s="18">
        <v>142</v>
      </c>
      <c r="G582" s="19" t="s">
        <v>291</v>
      </c>
      <c r="H582" s="38">
        <v>35</v>
      </c>
      <c r="I582" s="39">
        <v>9709</v>
      </c>
      <c r="J582" s="39">
        <v>10256</v>
      </c>
      <c r="K582" s="39">
        <f t="shared" si="16"/>
        <v>547</v>
      </c>
      <c r="M582" s="40">
        <v>13.043478260869565</v>
      </c>
      <c r="N582" s="40">
        <v>23.076923076923077</v>
      </c>
      <c r="O582" s="39">
        <f t="shared" si="17"/>
        <v>10.033444816053512</v>
      </c>
      <c r="Q582" s="39"/>
      <c r="S582" s="38"/>
    </row>
    <row r="583" spans="1:19">
      <c r="A583" s="18">
        <v>488219145</v>
      </c>
      <c r="B583" s="37">
        <v>488</v>
      </c>
      <c r="C583" s="19" t="s">
        <v>286</v>
      </c>
      <c r="D583" s="18">
        <v>219</v>
      </c>
      <c r="E583" s="19" t="s">
        <v>287</v>
      </c>
      <c r="F583" s="18">
        <v>145</v>
      </c>
      <c r="G583" s="19" t="s">
        <v>270</v>
      </c>
      <c r="H583" s="38">
        <v>2</v>
      </c>
      <c r="I583" s="39">
        <v>8585</v>
      </c>
      <c r="J583" s="39">
        <v>8594</v>
      </c>
      <c r="K583" s="39">
        <f t="shared" si="16"/>
        <v>9</v>
      </c>
      <c r="M583" s="40">
        <v>0</v>
      </c>
      <c r="N583" s="40">
        <v>0</v>
      </c>
      <c r="O583" s="39">
        <f t="shared" si="17"/>
        <v>0</v>
      </c>
      <c r="Q583" s="39"/>
      <c r="S583" s="38"/>
    </row>
    <row r="584" spans="1:19">
      <c r="A584" s="18">
        <v>488219171</v>
      </c>
      <c r="B584" s="37">
        <v>488</v>
      </c>
      <c r="C584" s="19" t="s">
        <v>286</v>
      </c>
      <c r="D584" s="18">
        <v>219</v>
      </c>
      <c r="E584" s="19" t="s">
        <v>287</v>
      </c>
      <c r="F584" s="18">
        <v>171</v>
      </c>
      <c r="G584" s="19" t="s">
        <v>271</v>
      </c>
      <c r="H584" s="38">
        <v>17</v>
      </c>
      <c r="I584" s="39">
        <v>9347</v>
      </c>
      <c r="J584" s="39">
        <v>9377</v>
      </c>
      <c r="K584" s="39">
        <f t="shared" si="16"/>
        <v>30</v>
      </c>
      <c r="M584" s="40">
        <v>10.344827586206897</v>
      </c>
      <c r="N584" s="40">
        <v>5.8823529411764701</v>
      </c>
      <c r="O584" s="39">
        <f t="shared" si="17"/>
        <v>-4.4624746450304267</v>
      </c>
      <c r="Q584" s="39"/>
      <c r="S584" s="38"/>
    </row>
    <row r="585" spans="1:19">
      <c r="A585" s="18">
        <v>488219182</v>
      </c>
      <c r="B585" s="37">
        <v>488</v>
      </c>
      <c r="C585" s="19" t="s">
        <v>286</v>
      </c>
      <c r="D585" s="18">
        <v>219</v>
      </c>
      <c r="E585" s="19" t="s">
        <v>287</v>
      </c>
      <c r="F585" s="18">
        <v>182</v>
      </c>
      <c r="G585" s="19" t="s">
        <v>273</v>
      </c>
      <c r="H585" s="38">
        <v>1</v>
      </c>
      <c r="I585" s="39" t="s">
        <v>340</v>
      </c>
      <c r="J585" s="39">
        <v>10030.840310077519</v>
      </c>
      <c r="K585" s="39" t="str">
        <f t="shared" si="16"/>
        <v>--</v>
      </c>
      <c r="M585" s="40" t="s">
        <v>340</v>
      </c>
      <c r="N585" s="40" t="s">
        <v>340</v>
      </c>
      <c r="O585" s="39" t="str">
        <f t="shared" si="17"/>
        <v>--</v>
      </c>
      <c r="Q585" s="39"/>
      <c r="S585" s="38"/>
    </row>
    <row r="586" spans="1:19">
      <c r="A586" s="18">
        <v>488219219</v>
      </c>
      <c r="B586" s="37">
        <v>488</v>
      </c>
      <c r="C586" s="19" t="s">
        <v>286</v>
      </c>
      <c r="D586" s="18">
        <v>219</v>
      </c>
      <c r="E586" s="19" t="s">
        <v>287</v>
      </c>
      <c r="F586" s="18">
        <v>219</v>
      </c>
      <c r="G586" s="19" t="s">
        <v>287</v>
      </c>
      <c r="H586" s="38">
        <v>13</v>
      </c>
      <c r="I586" s="39">
        <v>8578</v>
      </c>
      <c r="J586" s="39">
        <v>9436</v>
      </c>
      <c r="K586" s="39">
        <f t="shared" si="16"/>
        <v>858</v>
      </c>
      <c r="M586" s="40">
        <v>0</v>
      </c>
      <c r="N586" s="40">
        <v>20</v>
      </c>
      <c r="O586" s="39">
        <f t="shared" si="17"/>
        <v>20</v>
      </c>
      <c r="Q586" s="39"/>
      <c r="S586" s="38"/>
    </row>
    <row r="587" spans="1:19">
      <c r="A587" s="18">
        <v>488219231</v>
      </c>
      <c r="B587" s="37">
        <v>488</v>
      </c>
      <c r="C587" s="19" t="s">
        <v>286</v>
      </c>
      <c r="D587" s="18">
        <v>219</v>
      </c>
      <c r="E587" s="19" t="s">
        <v>287</v>
      </c>
      <c r="F587" s="18">
        <v>231</v>
      </c>
      <c r="G587" s="19" t="s">
        <v>274</v>
      </c>
      <c r="H587" s="38">
        <v>25</v>
      </c>
      <c r="I587" s="39">
        <v>9413</v>
      </c>
      <c r="J587" s="39">
        <v>9276</v>
      </c>
      <c r="K587" s="39">
        <f t="shared" ref="K587:K650" si="18">IF(I587="--","--",J587-I587)</f>
        <v>-137</v>
      </c>
      <c r="M587" s="40">
        <v>9.0909090909090917</v>
      </c>
      <c r="N587" s="40">
        <v>9.5238095238095237</v>
      </c>
      <c r="O587" s="39">
        <f t="shared" ref="O587:O650" si="19">IF(M587="--","--",N587-M587)</f>
        <v>0.43290043290043201</v>
      </c>
      <c r="Q587" s="39"/>
      <c r="S587" s="38"/>
    </row>
    <row r="588" spans="1:19">
      <c r="A588" s="18">
        <v>488219239</v>
      </c>
      <c r="B588" s="37">
        <v>488</v>
      </c>
      <c r="C588" s="19" t="s">
        <v>286</v>
      </c>
      <c r="D588" s="18">
        <v>219</v>
      </c>
      <c r="E588" s="19" t="s">
        <v>287</v>
      </c>
      <c r="F588" s="18">
        <v>239</v>
      </c>
      <c r="G588" s="19" t="s">
        <v>266</v>
      </c>
      <c r="H588" s="38">
        <v>18</v>
      </c>
      <c r="I588" s="39">
        <v>8685</v>
      </c>
      <c r="J588" s="39">
        <v>8814</v>
      </c>
      <c r="K588" s="39">
        <f t="shared" si="18"/>
        <v>129</v>
      </c>
      <c r="M588" s="40">
        <v>0</v>
      </c>
      <c r="N588" s="40">
        <v>7.6923076923076925</v>
      </c>
      <c r="O588" s="39">
        <f t="shared" si="19"/>
        <v>7.6923076923076925</v>
      </c>
      <c r="Q588" s="39"/>
      <c r="S588" s="38"/>
    </row>
    <row r="589" spans="1:19">
      <c r="A589" s="18">
        <v>488219243</v>
      </c>
      <c r="B589" s="37">
        <v>488</v>
      </c>
      <c r="C589" s="19" t="s">
        <v>286</v>
      </c>
      <c r="D589" s="18">
        <v>219</v>
      </c>
      <c r="E589" s="19" t="s">
        <v>287</v>
      </c>
      <c r="F589" s="18">
        <v>243</v>
      </c>
      <c r="G589" s="19" t="s">
        <v>91</v>
      </c>
      <c r="H589" s="38">
        <v>21</v>
      </c>
      <c r="I589" s="39">
        <v>10691</v>
      </c>
      <c r="J589" s="39">
        <v>10305</v>
      </c>
      <c r="K589" s="39">
        <f t="shared" si="18"/>
        <v>-386</v>
      </c>
      <c r="M589" s="40">
        <v>38.461538461538467</v>
      </c>
      <c r="N589" s="40">
        <v>30.76923076923077</v>
      </c>
      <c r="O589" s="39">
        <f t="shared" si="19"/>
        <v>-7.692307692307697</v>
      </c>
      <c r="Q589" s="39"/>
      <c r="S589" s="38"/>
    </row>
    <row r="590" spans="1:19">
      <c r="A590" s="18">
        <v>488219244</v>
      </c>
      <c r="B590" s="37">
        <v>488</v>
      </c>
      <c r="C590" s="19" t="s">
        <v>286</v>
      </c>
      <c r="D590" s="18">
        <v>219</v>
      </c>
      <c r="E590" s="19" t="s">
        <v>287</v>
      </c>
      <c r="F590" s="18">
        <v>244</v>
      </c>
      <c r="G590" s="19" t="s">
        <v>35</v>
      </c>
      <c r="H590" s="38">
        <v>115</v>
      </c>
      <c r="I590" s="39">
        <v>10984</v>
      </c>
      <c r="J590" s="39">
        <v>10466</v>
      </c>
      <c r="K590" s="39">
        <f t="shared" si="18"/>
        <v>-518</v>
      </c>
      <c r="M590" s="40">
        <v>46</v>
      </c>
      <c r="N590" s="40">
        <v>21.50537634408602</v>
      </c>
      <c r="O590" s="39">
        <f t="shared" si="19"/>
        <v>-24.49462365591398</v>
      </c>
      <c r="Q590" s="39"/>
      <c r="S590" s="38"/>
    </row>
    <row r="591" spans="1:19">
      <c r="A591" s="18">
        <v>488219251</v>
      </c>
      <c r="B591" s="37">
        <v>488</v>
      </c>
      <c r="C591" s="19" t="s">
        <v>286</v>
      </c>
      <c r="D591" s="18">
        <v>219</v>
      </c>
      <c r="E591" s="19" t="s">
        <v>287</v>
      </c>
      <c r="F591" s="18">
        <v>251</v>
      </c>
      <c r="G591" s="19" t="s">
        <v>258</v>
      </c>
      <c r="H591" s="38">
        <v>95</v>
      </c>
      <c r="I591" s="39">
        <v>9347</v>
      </c>
      <c r="J591" s="39">
        <v>9407</v>
      </c>
      <c r="K591" s="39">
        <f t="shared" si="18"/>
        <v>60</v>
      </c>
      <c r="M591" s="40">
        <v>17.105263157894736</v>
      </c>
      <c r="N591" s="40">
        <v>13.253012048192772</v>
      </c>
      <c r="O591" s="39">
        <f t="shared" si="19"/>
        <v>-3.8522511097019638</v>
      </c>
      <c r="Q591" s="39"/>
      <c r="S591" s="38"/>
    </row>
    <row r="592" spans="1:19">
      <c r="A592" s="18">
        <v>488219264</v>
      </c>
      <c r="B592" s="37">
        <v>488</v>
      </c>
      <c r="C592" s="19" t="s">
        <v>286</v>
      </c>
      <c r="D592" s="18">
        <v>219</v>
      </c>
      <c r="E592" s="19" t="s">
        <v>287</v>
      </c>
      <c r="F592" s="18">
        <v>264</v>
      </c>
      <c r="G592" s="19" t="s">
        <v>292</v>
      </c>
      <c r="H592" s="38">
        <v>26</v>
      </c>
      <c r="I592" s="39">
        <v>8851</v>
      </c>
      <c r="J592" s="39">
        <v>9545</v>
      </c>
      <c r="K592" s="39">
        <f t="shared" si="18"/>
        <v>694</v>
      </c>
      <c r="M592" s="40">
        <v>0</v>
      </c>
      <c r="N592" s="40">
        <v>16.666666666666664</v>
      </c>
      <c r="O592" s="39">
        <f t="shared" si="19"/>
        <v>16.666666666666664</v>
      </c>
      <c r="Q592" s="39"/>
      <c r="S592" s="38"/>
    </row>
    <row r="593" spans="1:19">
      <c r="A593" s="18">
        <v>488219336</v>
      </c>
      <c r="B593" s="37">
        <v>488</v>
      </c>
      <c r="C593" s="19" t="s">
        <v>286</v>
      </c>
      <c r="D593" s="18">
        <v>219</v>
      </c>
      <c r="E593" s="19" t="s">
        <v>287</v>
      </c>
      <c r="F593" s="18">
        <v>336</v>
      </c>
      <c r="G593" s="19" t="s">
        <v>38</v>
      </c>
      <c r="H593" s="38">
        <v>163</v>
      </c>
      <c r="I593" s="39">
        <v>10144</v>
      </c>
      <c r="J593" s="39">
        <v>9436</v>
      </c>
      <c r="K593" s="39">
        <f t="shared" si="18"/>
        <v>-708</v>
      </c>
      <c r="M593" s="40">
        <v>36.781609195402297</v>
      </c>
      <c r="N593" s="40">
        <v>11.881188118811881</v>
      </c>
      <c r="O593" s="39">
        <f t="shared" si="19"/>
        <v>-24.900421076590415</v>
      </c>
      <c r="Q593" s="39"/>
      <c r="S593" s="38"/>
    </row>
    <row r="594" spans="1:19">
      <c r="A594" s="18">
        <v>488219625</v>
      </c>
      <c r="B594" s="37">
        <v>488</v>
      </c>
      <c r="C594" s="19" t="s">
        <v>286</v>
      </c>
      <c r="D594" s="18">
        <v>219</v>
      </c>
      <c r="E594" s="19" t="s">
        <v>287</v>
      </c>
      <c r="F594" s="18">
        <v>625</v>
      </c>
      <c r="G594" s="19" t="s">
        <v>104</v>
      </c>
      <c r="H594" s="38">
        <v>1</v>
      </c>
      <c r="I594" s="39" t="s">
        <v>340</v>
      </c>
      <c r="J594" s="39">
        <v>9481.1015765098182</v>
      </c>
      <c r="K594" s="39" t="str">
        <f t="shared" si="18"/>
        <v>--</v>
      </c>
      <c r="M594" s="40" t="s">
        <v>340</v>
      </c>
      <c r="N594" s="40" t="s">
        <v>340</v>
      </c>
      <c r="O594" s="39" t="str">
        <f t="shared" si="19"/>
        <v>--</v>
      </c>
      <c r="Q594" s="39"/>
      <c r="S594" s="38"/>
    </row>
    <row r="595" spans="1:19">
      <c r="A595" s="18">
        <v>488219760</v>
      </c>
      <c r="B595" s="37">
        <v>488</v>
      </c>
      <c r="C595" s="19" t="s">
        <v>286</v>
      </c>
      <c r="D595" s="18">
        <v>219</v>
      </c>
      <c r="E595" s="19" t="s">
        <v>287</v>
      </c>
      <c r="F595" s="18">
        <v>760</v>
      </c>
      <c r="G595" s="19" t="s">
        <v>278</v>
      </c>
      <c r="H595" s="38">
        <v>2</v>
      </c>
      <c r="I595" s="39">
        <v>9525</v>
      </c>
      <c r="J595" s="39">
        <v>9981</v>
      </c>
      <c r="K595" s="39">
        <f t="shared" si="18"/>
        <v>456</v>
      </c>
      <c r="M595" s="40">
        <v>0</v>
      </c>
      <c r="N595" s="40">
        <v>0</v>
      </c>
      <c r="O595" s="39">
        <f t="shared" si="19"/>
        <v>0</v>
      </c>
      <c r="Q595" s="39"/>
      <c r="S595" s="38"/>
    </row>
    <row r="596" spans="1:19">
      <c r="A596" s="18">
        <v>488219780</v>
      </c>
      <c r="B596" s="37">
        <v>488</v>
      </c>
      <c r="C596" s="19" t="s">
        <v>286</v>
      </c>
      <c r="D596" s="18">
        <v>219</v>
      </c>
      <c r="E596" s="19" t="s">
        <v>287</v>
      </c>
      <c r="F596" s="18">
        <v>780</v>
      </c>
      <c r="G596" s="19" t="s">
        <v>259</v>
      </c>
      <c r="H596" s="38">
        <v>25</v>
      </c>
      <c r="I596" s="39">
        <v>9520</v>
      </c>
      <c r="J596" s="39">
        <v>10109</v>
      </c>
      <c r="K596" s="39">
        <f t="shared" si="18"/>
        <v>589</v>
      </c>
      <c r="M596" s="40">
        <v>15.384615384615385</v>
      </c>
      <c r="N596" s="40">
        <v>27.27272727272727</v>
      </c>
      <c r="O596" s="39">
        <f t="shared" si="19"/>
        <v>11.888111888111885</v>
      </c>
      <c r="Q596" s="39"/>
      <c r="S596" s="38"/>
    </row>
    <row r="597" spans="1:19">
      <c r="A597" s="18">
        <v>489020020</v>
      </c>
      <c r="B597" s="37">
        <v>489</v>
      </c>
      <c r="C597" s="19" t="s">
        <v>293</v>
      </c>
      <c r="D597" s="18">
        <v>20</v>
      </c>
      <c r="E597" s="19" t="s">
        <v>139</v>
      </c>
      <c r="F597" s="18">
        <v>20</v>
      </c>
      <c r="G597" s="19" t="s">
        <v>139</v>
      </c>
      <c r="H597" s="38">
        <v>162</v>
      </c>
      <c r="I597" s="39">
        <v>9819</v>
      </c>
      <c r="J597" s="39">
        <v>10483</v>
      </c>
      <c r="K597" s="39">
        <f t="shared" si="18"/>
        <v>664</v>
      </c>
      <c r="M597" s="40">
        <v>7.5471698113207548</v>
      </c>
      <c r="N597" s="40">
        <v>22.807017543859647</v>
      </c>
      <c r="O597" s="39">
        <f t="shared" si="19"/>
        <v>15.259847732538892</v>
      </c>
      <c r="Q597" s="39"/>
      <c r="S597" s="38"/>
    </row>
    <row r="598" spans="1:19">
      <c r="A598" s="18">
        <v>489020036</v>
      </c>
      <c r="B598" s="37">
        <v>489</v>
      </c>
      <c r="C598" s="19" t="s">
        <v>293</v>
      </c>
      <c r="D598" s="18">
        <v>20</v>
      </c>
      <c r="E598" s="19" t="s">
        <v>139</v>
      </c>
      <c r="F598" s="18">
        <v>36</v>
      </c>
      <c r="G598" s="19" t="s">
        <v>140</v>
      </c>
      <c r="H598" s="38">
        <v>111</v>
      </c>
      <c r="I598" s="39">
        <v>9693</v>
      </c>
      <c r="J598" s="39">
        <v>10087</v>
      </c>
      <c r="K598" s="39">
        <f t="shared" si="18"/>
        <v>394</v>
      </c>
      <c r="M598" s="40">
        <v>3.0927835051546393</v>
      </c>
      <c r="N598" s="40">
        <v>13</v>
      </c>
      <c r="O598" s="39">
        <f t="shared" si="19"/>
        <v>9.9072164948453612</v>
      </c>
      <c r="Q598" s="39"/>
      <c r="S598" s="38"/>
    </row>
    <row r="599" spans="1:19">
      <c r="A599" s="18">
        <v>489020052</v>
      </c>
      <c r="B599" s="37">
        <v>489</v>
      </c>
      <c r="C599" s="19" t="s">
        <v>293</v>
      </c>
      <c r="D599" s="18">
        <v>20</v>
      </c>
      <c r="E599" s="19" t="s">
        <v>139</v>
      </c>
      <c r="F599" s="18">
        <v>52</v>
      </c>
      <c r="G599" s="19" t="s">
        <v>267</v>
      </c>
      <c r="H599" s="38">
        <v>6</v>
      </c>
      <c r="I599" s="39">
        <v>9607</v>
      </c>
      <c r="J599" s="39">
        <v>9585</v>
      </c>
      <c r="K599" s="39">
        <f t="shared" si="18"/>
        <v>-22</v>
      </c>
      <c r="M599" s="40">
        <v>0</v>
      </c>
      <c r="N599" s="40">
        <v>0</v>
      </c>
      <c r="O599" s="39">
        <f t="shared" si="19"/>
        <v>0</v>
      </c>
      <c r="Q599" s="39"/>
      <c r="S599" s="38"/>
    </row>
    <row r="600" spans="1:19">
      <c r="A600" s="18">
        <v>489020082</v>
      </c>
      <c r="B600" s="37">
        <v>489</v>
      </c>
      <c r="C600" s="19" t="s">
        <v>293</v>
      </c>
      <c r="D600" s="18">
        <v>20</v>
      </c>
      <c r="E600" s="19" t="s">
        <v>139</v>
      </c>
      <c r="F600" s="18">
        <v>82</v>
      </c>
      <c r="G600" s="19" t="s">
        <v>268</v>
      </c>
      <c r="H600" s="38">
        <v>2</v>
      </c>
      <c r="I600" s="39" t="s">
        <v>340</v>
      </c>
      <c r="J600" s="39">
        <v>9457.3017950337526</v>
      </c>
      <c r="K600" s="39" t="str">
        <f t="shared" si="18"/>
        <v>--</v>
      </c>
      <c r="M600" s="40" t="s">
        <v>340</v>
      </c>
      <c r="N600" s="40" t="s">
        <v>340</v>
      </c>
      <c r="O600" s="39" t="str">
        <f t="shared" si="19"/>
        <v>--</v>
      </c>
      <c r="Q600" s="39"/>
      <c r="S600" s="38"/>
    </row>
    <row r="601" spans="1:19">
      <c r="A601" s="18">
        <v>489020096</v>
      </c>
      <c r="B601" s="37">
        <v>489</v>
      </c>
      <c r="C601" s="19" t="s">
        <v>293</v>
      </c>
      <c r="D601" s="18">
        <v>20</v>
      </c>
      <c r="E601" s="19" t="s">
        <v>139</v>
      </c>
      <c r="F601" s="18">
        <v>96</v>
      </c>
      <c r="G601" s="19" t="s">
        <v>224</v>
      </c>
      <c r="H601" s="38">
        <v>57</v>
      </c>
      <c r="I601" s="39">
        <v>9772</v>
      </c>
      <c r="J601" s="39">
        <v>10386</v>
      </c>
      <c r="K601" s="39">
        <f t="shared" si="18"/>
        <v>614</v>
      </c>
      <c r="M601" s="40">
        <v>5.8823529411764701</v>
      </c>
      <c r="N601" s="40">
        <v>20.33898305084746</v>
      </c>
      <c r="O601" s="39">
        <f t="shared" si="19"/>
        <v>14.456630109670989</v>
      </c>
      <c r="Q601" s="39"/>
      <c r="S601" s="38"/>
    </row>
    <row r="602" spans="1:19">
      <c r="A602" s="18">
        <v>489020172</v>
      </c>
      <c r="B602" s="37">
        <v>489</v>
      </c>
      <c r="C602" s="19" t="s">
        <v>293</v>
      </c>
      <c r="D602" s="18">
        <v>20</v>
      </c>
      <c r="E602" s="19" t="s">
        <v>139</v>
      </c>
      <c r="F602" s="18">
        <v>172</v>
      </c>
      <c r="G602" s="19" t="s">
        <v>272</v>
      </c>
      <c r="H602" s="38">
        <v>50</v>
      </c>
      <c r="I602" s="39">
        <v>9679</v>
      </c>
      <c r="J602" s="39">
        <v>10056</v>
      </c>
      <c r="K602" s="39">
        <f t="shared" si="18"/>
        <v>377</v>
      </c>
      <c r="M602" s="40">
        <v>2.5641025641025639</v>
      </c>
      <c r="N602" s="40">
        <v>12.195121951219512</v>
      </c>
      <c r="O602" s="39">
        <f t="shared" si="19"/>
        <v>9.6310193871169485</v>
      </c>
      <c r="Q602" s="39"/>
      <c r="S602" s="38"/>
    </row>
    <row r="603" spans="1:19">
      <c r="A603" s="18">
        <v>489020239</v>
      </c>
      <c r="B603" s="37">
        <v>489</v>
      </c>
      <c r="C603" s="19" t="s">
        <v>293</v>
      </c>
      <c r="D603" s="18">
        <v>20</v>
      </c>
      <c r="E603" s="19" t="s">
        <v>139</v>
      </c>
      <c r="F603" s="18">
        <v>239</v>
      </c>
      <c r="G603" s="19" t="s">
        <v>266</v>
      </c>
      <c r="H603" s="38">
        <v>85</v>
      </c>
      <c r="I603" s="39">
        <v>10028</v>
      </c>
      <c r="J603" s="39">
        <v>10227</v>
      </c>
      <c r="K603" s="39">
        <f t="shared" si="18"/>
        <v>199</v>
      </c>
      <c r="M603" s="40">
        <v>15</v>
      </c>
      <c r="N603" s="40">
        <v>16.483516483516482</v>
      </c>
      <c r="O603" s="39">
        <f t="shared" si="19"/>
        <v>1.4835164835164818</v>
      </c>
      <c r="Q603" s="39"/>
      <c r="S603" s="38"/>
    </row>
    <row r="604" spans="1:19">
      <c r="A604" s="18">
        <v>489020242</v>
      </c>
      <c r="B604" s="37">
        <v>489</v>
      </c>
      <c r="C604" s="19" t="s">
        <v>293</v>
      </c>
      <c r="D604" s="18">
        <v>20</v>
      </c>
      <c r="E604" s="19" t="s">
        <v>139</v>
      </c>
      <c r="F604" s="18">
        <v>242</v>
      </c>
      <c r="G604" s="19" t="s">
        <v>294</v>
      </c>
      <c r="H604" s="38">
        <v>3</v>
      </c>
      <c r="I604" s="39">
        <v>9607</v>
      </c>
      <c r="J604" s="39">
        <v>13720</v>
      </c>
      <c r="K604" s="39">
        <f t="shared" si="18"/>
        <v>4113</v>
      </c>
      <c r="M604" s="40">
        <v>0</v>
      </c>
      <c r="N604" s="40">
        <v>100</v>
      </c>
      <c r="O604" s="39">
        <f t="shared" si="19"/>
        <v>100</v>
      </c>
      <c r="Q604" s="39"/>
      <c r="S604" s="38"/>
    </row>
    <row r="605" spans="1:19">
      <c r="A605" s="18">
        <v>489020261</v>
      </c>
      <c r="B605" s="37">
        <v>489</v>
      </c>
      <c r="C605" s="19" t="s">
        <v>293</v>
      </c>
      <c r="D605" s="18">
        <v>20</v>
      </c>
      <c r="E605" s="19" t="s">
        <v>139</v>
      </c>
      <c r="F605" s="18">
        <v>261</v>
      </c>
      <c r="G605" s="19" t="s">
        <v>141</v>
      </c>
      <c r="H605" s="38">
        <v>175</v>
      </c>
      <c r="I605" s="39">
        <v>9651</v>
      </c>
      <c r="J605" s="39">
        <v>9944</v>
      </c>
      <c r="K605" s="39">
        <f t="shared" si="18"/>
        <v>293</v>
      </c>
      <c r="M605" s="40">
        <v>1.5957446808510638</v>
      </c>
      <c r="N605" s="40">
        <v>9.3922651933701662</v>
      </c>
      <c r="O605" s="39">
        <f t="shared" si="19"/>
        <v>7.7965205125191019</v>
      </c>
      <c r="Q605" s="39"/>
      <c r="S605" s="38"/>
    </row>
    <row r="606" spans="1:19">
      <c r="A606" s="18">
        <v>489020300</v>
      </c>
      <c r="B606" s="37">
        <v>489</v>
      </c>
      <c r="C606" s="19" t="s">
        <v>293</v>
      </c>
      <c r="D606" s="18">
        <v>20</v>
      </c>
      <c r="E606" s="19" t="s">
        <v>139</v>
      </c>
      <c r="F606" s="18">
        <v>300</v>
      </c>
      <c r="G606" s="19" t="s">
        <v>142</v>
      </c>
      <c r="H606" s="38">
        <v>2</v>
      </c>
      <c r="I606" s="39" t="s">
        <v>340</v>
      </c>
      <c r="J606" s="39">
        <v>9611.3881909547708</v>
      </c>
      <c r="K606" s="39" t="str">
        <f t="shared" si="18"/>
        <v>--</v>
      </c>
      <c r="M606" s="40" t="s">
        <v>340</v>
      </c>
      <c r="N606" s="40" t="s">
        <v>340</v>
      </c>
      <c r="O606" s="39" t="str">
        <f t="shared" si="19"/>
        <v>--</v>
      </c>
      <c r="Q606" s="39"/>
      <c r="S606" s="38"/>
    </row>
    <row r="607" spans="1:19">
      <c r="A607" s="18">
        <v>489020310</v>
      </c>
      <c r="B607" s="37">
        <v>489</v>
      </c>
      <c r="C607" s="19" t="s">
        <v>293</v>
      </c>
      <c r="D607" s="18">
        <v>20</v>
      </c>
      <c r="E607" s="19" t="s">
        <v>139</v>
      </c>
      <c r="F607" s="18">
        <v>310</v>
      </c>
      <c r="G607" s="19" t="s">
        <v>275</v>
      </c>
      <c r="H607" s="38">
        <v>27</v>
      </c>
      <c r="I607" s="39">
        <v>10198</v>
      </c>
      <c r="J607" s="39">
        <v>10937</v>
      </c>
      <c r="K607" s="39">
        <f t="shared" si="18"/>
        <v>739</v>
      </c>
      <c r="M607" s="40">
        <v>21.052631578947366</v>
      </c>
      <c r="N607" s="40">
        <v>33.333333333333329</v>
      </c>
      <c r="O607" s="39">
        <f t="shared" si="19"/>
        <v>12.280701754385962</v>
      </c>
      <c r="Q607" s="39"/>
      <c r="S607" s="38"/>
    </row>
    <row r="608" spans="1:19">
      <c r="A608" s="18">
        <v>489020645</v>
      </c>
      <c r="B608" s="37">
        <v>489</v>
      </c>
      <c r="C608" s="19" t="s">
        <v>293</v>
      </c>
      <c r="D608" s="18">
        <v>20</v>
      </c>
      <c r="E608" s="19" t="s">
        <v>139</v>
      </c>
      <c r="F608" s="18">
        <v>645</v>
      </c>
      <c r="G608" s="19" t="s">
        <v>143</v>
      </c>
      <c r="H608" s="38">
        <v>74</v>
      </c>
      <c r="I608" s="39">
        <v>9725</v>
      </c>
      <c r="J608" s="39">
        <v>10614</v>
      </c>
      <c r="K608" s="39">
        <f t="shared" si="18"/>
        <v>889</v>
      </c>
      <c r="M608" s="40">
        <v>4.2105263157894735</v>
      </c>
      <c r="N608" s="40">
        <v>25.882352941176475</v>
      </c>
      <c r="O608" s="39">
        <f t="shared" si="19"/>
        <v>21.671826625387002</v>
      </c>
      <c r="Q608" s="39"/>
      <c r="S608" s="38"/>
    </row>
    <row r="609" spans="1:19">
      <c r="A609" s="18">
        <v>489020660</v>
      </c>
      <c r="B609" s="37">
        <v>489</v>
      </c>
      <c r="C609" s="19" t="s">
        <v>293</v>
      </c>
      <c r="D609" s="18">
        <v>20</v>
      </c>
      <c r="E609" s="19" t="s">
        <v>139</v>
      </c>
      <c r="F609" s="18">
        <v>660</v>
      </c>
      <c r="G609" s="19" t="s">
        <v>144</v>
      </c>
      <c r="H609" s="38">
        <v>18</v>
      </c>
      <c r="I609" s="39">
        <v>9729</v>
      </c>
      <c r="J609" s="39">
        <v>10414</v>
      </c>
      <c r="K609" s="39">
        <f t="shared" si="18"/>
        <v>685</v>
      </c>
      <c r="M609" s="40">
        <v>4.3478260869565215</v>
      </c>
      <c r="N609" s="40">
        <v>21.052631578947366</v>
      </c>
      <c r="O609" s="39">
        <f t="shared" si="19"/>
        <v>16.704805491990847</v>
      </c>
      <c r="Q609" s="39"/>
      <c r="S609" s="38"/>
    </row>
    <row r="610" spans="1:19">
      <c r="A610" s="18">
        <v>489020665</v>
      </c>
      <c r="B610" s="37">
        <v>489</v>
      </c>
      <c r="C610" s="19" t="s">
        <v>293</v>
      </c>
      <c r="D610" s="18">
        <v>20</v>
      </c>
      <c r="E610" s="19" t="s">
        <v>139</v>
      </c>
      <c r="F610" s="18">
        <v>665</v>
      </c>
      <c r="G610" s="19" t="s">
        <v>276</v>
      </c>
      <c r="H610" s="38">
        <v>2</v>
      </c>
      <c r="I610" s="39">
        <v>9607</v>
      </c>
      <c r="J610" s="39">
        <v>9585</v>
      </c>
      <c r="K610" s="39">
        <f t="shared" si="18"/>
        <v>-22</v>
      </c>
      <c r="M610" s="40">
        <v>0</v>
      </c>
      <c r="N610" s="40">
        <v>0</v>
      </c>
      <c r="O610" s="39">
        <f t="shared" si="19"/>
        <v>0</v>
      </c>
      <c r="Q610" s="39"/>
      <c r="S610" s="38"/>
    </row>
    <row r="611" spans="1:19">
      <c r="A611" s="18">
        <v>489020712</v>
      </c>
      <c r="B611" s="37">
        <v>489</v>
      </c>
      <c r="C611" s="19" t="s">
        <v>293</v>
      </c>
      <c r="D611" s="18">
        <v>20</v>
      </c>
      <c r="E611" s="19" t="s">
        <v>139</v>
      </c>
      <c r="F611" s="18">
        <v>712</v>
      </c>
      <c r="G611" s="19" t="s">
        <v>138</v>
      </c>
      <c r="H611" s="38">
        <v>26</v>
      </c>
      <c r="I611" s="39">
        <v>9908</v>
      </c>
      <c r="J611" s="39">
        <v>10494</v>
      </c>
      <c r="K611" s="39">
        <f t="shared" si="18"/>
        <v>586</v>
      </c>
      <c r="M611" s="40">
        <v>10.714285714285714</v>
      </c>
      <c r="N611" s="40">
        <v>23.076923076923077</v>
      </c>
      <c r="O611" s="39">
        <f t="shared" si="19"/>
        <v>12.362637362637363</v>
      </c>
      <c r="Q611" s="39"/>
      <c r="S611" s="38"/>
    </row>
    <row r="612" spans="1:19">
      <c r="A612" s="18">
        <v>491095072</v>
      </c>
      <c r="B612" s="37">
        <v>491</v>
      </c>
      <c r="C612" s="19" t="s">
        <v>295</v>
      </c>
      <c r="D612" s="18">
        <v>95</v>
      </c>
      <c r="E612" s="19" t="s">
        <v>296</v>
      </c>
      <c r="F612" s="18">
        <v>72</v>
      </c>
      <c r="G612" s="19" t="s">
        <v>297</v>
      </c>
      <c r="H612" s="38">
        <v>5</v>
      </c>
      <c r="I612" s="39">
        <v>9177</v>
      </c>
      <c r="J612" s="39">
        <v>9942</v>
      </c>
      <c r="K612" s="39">
        <f t="shared" si="18"/>
        <v>765</v>
      </c>
      <c r="M612" s="40">
        <v>33.333333333333329</v>
      </c>
      <c r="N612" s="40">
        <v>50</v>
      </c>
      <c r="O612" s="39">
        <f t="shared" si="19"/>
        <v>16.666666666666671</v>
      </c>
      <c r="Q612" s="39"/>
      <c r="S612" s="38"/>
    </row>
    <row r="613" spans="1:19">
      <c r="A613" s="18">
        <v>491095095</v>
      </c>
      <c r="B613" s="37">
        <v>491</v>
      </c>
      <c r="C613" s="19" t="s">
        <v>295</v>
      </c>
      <c r="D613" s="18">
        <v>95</v>
      </c>
      <c r="E613" s="19" t="s">
        <v>296</v>
      </c>
      <c r="F613" s="18">
        <v>95</v>
      </c>
      <c r="G613" s="19" t="s">
        <v>296</v>
      </c>
      <c r="H613" s="38">
        <v>1170</v>
      </c>
      <c r="I613" s="39">
        <v>10167</v>
      </c>
      <c r="J613" s="39">
        <v>10143</v>
      </c>
      <c r="K613" s="39">
        <f t="shared" si="18"/>
        <v>-24</v>
      </c>
      <c r="M613" s="40">
        <v>56.235565819861435</v>
      </c>
      <c r="N613" s="40">
        <v>43.366336633663366</v>
      </c>
      <c r="O613" s="39">
        <f t="shared" si="19"/>
        <v>-12.869229186198069</v>
      </c>
      <c r="Q613" s="39"/>
      <c r="S613" s="38"/>
    </row>
    <row r="614" spans="1:19">
      <c r="A614" s="18">
        <v>491095201</v>
      </c>
      <c r="B614" s="37">
        <v>491</v>
      </c>
      <c r="C614" s="19" t="s">
        <v>295</v>
      </c>
      <c r="D614" s="18">
        <v>95</v>
      </c>
      <c r="E614" s="19" t="s">
        <v>296</v>
      </c>
      <c r="F614" s="18">
        <v>201</v>
      </c>
      <c r="G614" s="19" t="s">
        <v>17</v>
      </c>
      <c r="H614" s="38">
        <v>1</v>
      </c>
      <c r="I614" s="39" t="s">
        <v>340</v>
      </c>
      <c r="J614" s="39">
        <v>11711.672871037199</v>
      </c>
      <c r="K614" s="39" t="str">
        <f t="shared" si="18"/>
        <v>--</v>
      </c>
      <c r="M614" s="40" t="s">
        <v>340</v>
      </c>
      <c r="N614" s="40" t="s">
        <v>340</v>
      </c>
      <c r="O614" s="39" t="str">
        <f t="shared" si="19"/>
        <v>--</v>
      </c>
      <c r="Q614" s="39"/>
      <c r="S614" s="38"/>
    </row>
    <row r="615" spans="1:19">
      <c r="A615" s="18">
        <v>491095273</v>
      </c>
      <c r="B615" s="37">
        <v>491</v>
      </c>
      <c r="C615" s="19" t="s">
        <v>295</v>
      </c>
      <c r="D615" s="18">
        <v>95</v>
      </c>
      <c r="E615" s="19" t="s">
        <v>296</v>
      </c>
      <c r="F615" s="18">
        <v>273</v>
      </c>
      <c r="G615" s="19" t="s">
        <v>298</v>
      </c>
      <c r="H615" s="38">
        <v>5</v>
      </c>
      <c r="I615" s="39">
        <v>9629</v>
      </c>
      <c r="J615" s="39">
        <v>10231</v>
      </c>
      <c r="K615" s="39">
        <f t="shared" si="18"/>
        <v>602</v>
      </c>
      <c r="M615" s="40">
        <v>50</v>
      </c>
      <c r="N615" s="40">
        <v>0</v>
      </c>
      <c r="O615" s="39">
        <f t="shared" si="19"/>
        <v>-50</v>
      </c>
      <c r="Q615" s="39"/>
      <c r="S615" s="38"/>
    </row>
    <row r="616" spans="1:19">
      <c r="A616" s="18">
        <v>491095292</v>
      </c>
      <c r="B616" s="37">
        <v>491</v>
      </c>
      <c r="C616" s="19" t="s">
        <v>295</v>
      </c>
      <c r="D616" s="18">
        <v>95</v>
      </c>
      <c r="E616" s="19" t="s">
        <v>296</v>
      </c>
      <c r="F616" s="18">
        <v>292</v>
      </c>
      <c r="G616" s="19" t="s">
        <v>299</v>
      </c>
      <c r="H616" s="38">
        <v>6</v>
      </c>
      <c r="I616" s="39">
        <v>9592</v>
      </c>
      <c r="J616" s="39">
        <v>9429</v>
      </c>
      <c r="K616" s="39">
        <f t="shared" si="18"/>
        <v>-163</v>
      </c>
      <c r="M616" s="40">
        <v>42.857142857142854</v>
      </c>
      <c r="N616" s="40">
        <v>28.571428571428569</v>
      </c>
      <c r="O616" s="39">
        <f t="shared" si="19"/>
        <v>-14.285714285714285</v>
      </c>
      <c r="Q616" s="39"/>
      <c r="S616" s="38"/>
    </row>
    <row r="617" spans="1:19">
      <c r="A617" s="18">
        <v>491095331</v>
      </c>
      <c r="B617" s="37">
        <v>491</v>
      </c>
      <c r="C617" s="19" t="s">
        <v>295</v>
      </c>
      <c r="D617" s="18">
        <v>95</v>
      </c>
      <c r="E617" s="19" t="s">
        <v>296</v>
      </c>
      <c r="F617" s="18">
        <v>331</v>
      </c>
      <c r="G617" s="19" t="s">
        <v>300</v>
      </c>
      <c r="H617" s="38">
        <v>6</v>
      </c>
      <c r="I617" s="39">
        <v>9574</v>
      </c>
      <c r="J617" s="39">
        <v>8872</v>
      </c>
      <c r="K617" s="39">
        <f t="shared" si="18"/>
        <v>-702</v>
      </c>
      <c r="M617" s="40">
        <v>50</v>
      </c>
      <c r="N617" s="40">
        <v>16.666666666666664</v>
      </c>
      <c r="O617" s="39">
        <f t="shared" si="19"/>
        <v>-33.333333333333336</v>
      </c>
      <c r="Q617" s="39"/>
      <c r="S617" s="38"/>
    </row>
    <row r="618" spans="1:19">
      <c r="A618" s="18">
        <v>491095650</v>
      </c>
      <c r="B618" s="37">
        <v>491</v>
      </c>
      <c r="C618" s="19" t="s">
        <v>295</v>
      </c>
      <c r="D618" s="18">
        <v>95</v>
      </c>
      <c r="E618" s="19" t="s">
        <v>296</v>
      </c>
      <c r="F618" s="18">
        <v>650</v>
      </c>
      <c r="G618" s="19" t="s">
        <v>189</v>
      </c>
      <c r="H618" s="38">
        <v>1</v>
      </c>
      <c r="I618" s="39">
        <v>11746</v>
      </c>
      <c r="J618" s="39">
        <v>12389</v>
      </c>
      <c r="K618" s="39">
        <f t="shared" si="18"/>
        <v>643</v>
      </c>
      <c r="M618" s="40">
        <v>100</v>
      </c>
      <c r="N618" s="40">
        <v>100</v>
      </c>
      <c r="O618" s="39">
        <f t="shared" si="19"/>
        <v>0</v>
      </c>
      <c r="Q618" s="39"/>
      <c r="S618" s="38"/>
    </row>
    <row r="619" spans="1:19">
      <c r="A619" s="18">
        <v>491095763</v>
      </c>
      <c r="B619" s="37">
        <v>491</v>
      </c>
      <c r="C619" s="19" t="s">
        <v>295</v>
      </c>
      <c r="D619" s="18">
        <v>95</v>
      </c>
      <c r="E619" s="19" t="s">
        <v>296</v>
      </c>
      <c r="F619" s="18">
        <v>763</v>
      </c>
      <c r="G619" s="19" t="s">
        <v>301</v>
      </c>
      <c r="H619" s="38">
        <v>3</v>
      </c>
      <c r="I619" s="39" t="s">
        <v>340</v>
      </c>
      <c r="J619" s="39">
        <v>9585</v>
      </c>
      <c r="K619" s="39" t="str">
        <f t="shared" si="18"/>
        <v>--</v>
      </c>
      <c r="M619" s="40" t="s">
        <v>340</v>
      </c>
      <c r="N619" s="40">
        <v>0</v>
      </c>
      <c r="O619" s="39" t="str">
        <f t="shared" si="19"/>
        <v>--</v>
      </c>
      <c r="Q619" s="39"/>
      <c r="S619" s="38"/>
    </row>
    <row r="620" spans="1:19">
      <c r="A620" s="18">
        <v>492281281</v>
      </c>
      <c r="B620" s="37">
        <v>492</v>
      </c>
      <c r="C620" s="19" t="s">
        <v>302</v>
      </c>
      <c r="D620" s="18">
        <v>281</v>
      </c>
      <c r="E620" s="19" t="s">
        <v>160</v>
      </c>
      <c r="F620" s="18">
        <v>281</v>
      </c>
      <c r="G620" s="19" t="s">
        <v>160</v>
      </c>
      <c r="H620" s="38">
        <v>359</v>
      </c>
      <c r="I620" s="39">
        <v>11395</v>
      </c>
      <c r="J620" s="39">
        <v>11684</v>
      </c>
      <c r="K620" s="39">
        <f t="shared" si="18"/>
        <v>289</v>
      </c>
      <c r="M620" s="40">
        <v>88.674033149171265</v>
      </c>
      <c r="N620" s="40">
        <v>78.630136986301366</v>
      </c>
      <c r="O620" s="39">
        <f t="shared" si="19"/>
        <v>-10.043896162869899</v>
      </c>
      <c r="Q620" s="39"/>
      <c r="S620" s="38"/>
    </row>
    <row r="621" spans="1:19">
      <c r="A621" s="18">
        <v>492281325</v>
      </c>
      <c r="B621" s="37">
        <v>492</v>
      </c>
      <c r="C621" s="19" t="s">
        <v>302</v>
      </c>
      <c r="D621" s="18">
        <v>281</v>
      </c>
      <c r="E621" s="19" t="s">
        <v>160</v>
      </c>
      <c r="F621" s="18">
        <v>325</v>
      </c>
      <c r="G621" s="19" t="s">
        <v>212</v>
      </c>
      <c r="H621" s="38">
        <v>1</v>
      </c>
      <c r="I621" s="39" t="s">
        <v>340</v>
      </c>
      <c r="J621" s="39">
        <v>12346</v>
      </c>
      <c r="K621" s="39" t="str">
        <f t="shared" si="18"/>
        <v>--</v>
      </c>
      <c r="M621" s="40" t="s">
        <v>340</v>
      </c>
      <c r="N621" s="40">
        <v>100</v>
      </c>
      <c r="O621" s="39" t="str">
        <f t="shared" si="19"/>
        <v>--</v>
      </c>
      <c r="Q621" s="39"/>
      <c r="S621" s="38"/>
    </row>
    <row r="622" spans="1:19">
      <c r="A622" s="18">
        <v>493093010</v>
      </c>
      <c r="B622" s="37">
        <v>493</v>
      </c>
      <c r="C622" s="19" t="s">
        <v>303</v>
      </c>
      <c r="D622" s="18">
        <v>93</v>
      </c>
      <c r="E622" s="19" t="s">
        <v>22</v>
      </c>
      <c r="F622" s="18">
        <v>10</v>
      </c>
      <c r="G622" s="19" t="s">
        <v>84</v>
      </c>
      <c r="H622" s="38">
        <v>1</v>
      </c>
      <c r="I622" s="39" t="s">
        <v>340</v>
      </c>
      <c r="J622" s="39">
        <v>9469.837054948166</v>
      </c>
      <c r="K622" s="39" t="str">
        <f t="shared" si="18"/>
        <v>--</v>
      </c>
      <c r="M622" s="40" t="s">
        <v>340</v>
      </c>
      <c r="N622" s="40" t="s">
        <v>340</v>
      </c>
      <c r="O622" s="39" t="str">
        <f t="shared" si="19"/>
        <v>--</v>
      </c>
      <c r="Q622" s="39"/>
      <c r="S622" s="38"/>
    </row>
    <row r="623" spans="1:19">
      <c r="A623" s="18">
        <v>493093035</v>
      </c>
      <c r="B623" s="37">
        <v>493</v>
      </c>
      <c r="C623" s="19" t="s">
        <v>303</v>
      </c>
      <c r="D623" s="18">
        <v>93</v>
      </c>
      <c r="E623" s="19" t="s">
        <v>22</v>
      </c>
      <c r="F623" s="18">
        <v>35</v>
      </c>
      <c r="G623" s="19" t="s">
        <v>19</v>
      </c>
      <c r="H623" s="38">
        <v>38</v>
      </c>
      <c r="I623" s="39">
        <v>12612</v>
      </c>
      <c r="J623" s="39">
        <v>11859</v>
      </c>
      <c r="K623" s="39">
        <f t="shared" si="18"/>
        <v>-753</v>
      </c>
      <c r="M623" s="40">
        <v>89.473684210526315</v>
      </c>
      <c r="N623" s="40">
        <v>39.285714285714285</v>
      </c>
      <c r="O623" s="39">
        <f t="shared" si="19"/>
        <v>-50.18796992481203</v>
      </c>
      <c r="Q623" s="39"/>
      <c r="S623" s="38"/>
    </row>
    <row r="624" spans="1:19">
      <c r="A624" s="18">
        <v>493093057</v>
      </c>
      <c r="B624" s="37">
        <v>493</v>
      </c>
      <c r="C624" s="19" t="s">
        <v>303</v>
      </c>
      <c r="D624" s="18">
        <v>93</v>
      </c>
      <c r="E624" s="19" t="s">
        <v>22</v>
      </c>
      <c r="F624" s="18">
        <v>57</v>
      </c>
      <c r="G624" s="19" t="s">
        <v>21</v>
      </c>
      <c r="H624" s="38">
        <v>84</v>
      </c>
      <c r="I624" s="39">
        <v>12864</v>
      </c>
      <c r="J624" s="39">
        <v>11510</v>
      </c>
      <c r="K624" s="39">
        <f t="shared" si="18"/>
        <v>-1354</v>
      </c>
      <c r="M624" s="40">
        <v>94.366197183098592</v>
      </c>
      <c r="N624" s="40">
        <v>29.850746268656714</v>
      </c>
      <c r="O624" s="39">
        <f t="shared" si="19"/>
        <v>-64.515450914441885</v>
      </c>
      <c r="Q624" s="39"/>
      <c r="S624" s="38"/>
    </row>
    <row r="625" spans="1:19">
      <c r="A625" s="18">
        <v>493093093</v>
      </c>
      <c r="B625" s="37">
        <v>493</v>
      </c>
      <c r="C625" s="19" t="s">
        <v>303</v>
      </c>
      <c r="D625" s="18">
        <v>93</v>
      </c>
      <c r="E625" s="19" t="s">
        <v>22</v>
      </c>
      <c r="F625" s="18">
        <v>93</v>
      </c>
      <c r="G625" s="19" t="s">
        <v>22</v>
      </c>
      <c r="H625" s="38">
        <v>37</v>
      </c>
      <c r="I625" s="39">
        <v>12689</v>
      </c>
      <c r="J625" s="39">
        <v>11146</v>
      </c>
      <c r="K625" s="39">
        <f t="shared" si="18"/>
        <v>-1543</v>
      </c>
      <c r="M625" s="40">
        <v>84.210526315789465</v>
      </c>
      <c r="N625" s="40">
        <v>18.518518518518519</v>
      </c>
      <c r="O625" s="39">
        <f t="shared" si="19"/>
        <v>-65.692007797270946</v>
      </c>
      <c r="Q625" s="39"/>
      <c r="S625" s="38"/>
    </row>
    <row r="626" spans="1:19">
      <c r="A626" s="18">
        <v>493093163</v>
      </c>
      <c r="B626" s="37">
        <v>493</v>
      </c>
      <c r="C626" s="19" t="s">
        <v>303</v>
      </c>
      <c r="D626" s="18">
        <v>93</v>
      </c>
      <c r="E626" s="19" t="s">
        <v>22</v>
      </c>
      <c r="F626" s="18">
        <v>163</v>
      </c>
      <c r="G626" s="19" t="s">
        <v>24</v>
      </c>
      <c r="H626" s="38">
        <v>15</v>
      </c>
      <c r="I626" s="39">
        <v>12848</v>
      </c>
      <c r="J626" s="39">
        <v>12094</v>
      </c>
      <c r="K626" s="39">
        <f t="shared" si="18"/>
        <v>-754</v>
      </c>
      <c r="M626" s="40">
        <v>96</v>
      </c>
      <c r="N626" s="40">
        <v>46.153846153846153</v>
      </c>
      <c r="O626" s="39">
        <f t="shared" si="19"/>
        <v>-49.846153846153847</v>
      </c>
      <c r="Q626" s="39"/>
      <c r="S626" s="38"/>
    </row>
    <row r="627" spans="1:19">
      <c r="A627" s="18">
        <v>493093165</v>
      </c>
      <c r="B627" s="37">
        <v>493</v>
      </c>
      <c r="C627" s="19" t="s">
        <v>303</v>
      </c>
      <c r="D627" s="18">
        <v>93</v>
      </c>
      <c r="E627" s="19" t="s">
        <v>22</v>
      </c>
      <c r="F627" s="18">
        <v>165</v>
      </c>
      <c r="G627" s="19" t="s">
        <v>25</v>
      </c>
      <c r="H627" s="38">
        <v>4</v>
      </c>
      <c r="I627" s="39">
        <v>11687</v>
      </c>
      <c r="J627" s="39">
        <v>10092</v>
      </c>
      <c r="K627" s="39">
        <f t="shared" si="18"/>
        <v>-1595</v>
      </c>
      <c r="M627" s="40">
        <v>55.555555555555557</v>
      </c>
      <c r="N627" s="40">
        <v>0</v>
      </c>
      <c r="O627" s="39">
        <f t="shared" si="19"/>
        <v>-55.555555555555557</v>
      </c>
      <c r="Q627" s="39"/>
      <c r="S627" s="38"/>
    </row>
    <row r="628" spans="1:19">
      <c r="A628" s="18">
        <v>493093176</v>
      </c>
      <c r="B628" s="37">
        <v>493</v>
      </c>
      <c r="C628" s="19" t="s">
        <v>303</v>
      </c>
      <c r="D628" s="18">
        <v>93</v>
      </c>
      <c r="E628" s="19" t="s">
        <v>22</v>
      </c>
      <c r="F628" s="18">
        <v>176</v>
      </c>
      <c r="G628" s="19" t="s">
        <v>89</v>
      </c>
      <c r="H628" s="38">
        <v>1</v>
      </c>
      <c r="I628" s="39">
        <v>11860</v>
      </c>
      <c r="J628" s="39">
        <v>11122.155371251816</v>
      </c>
      <c r="K628" s="39">
        <f t="shared" si="18"/>
        <v>-737.84462874818382</v>
      </c>
      <c r="M628" s="40">
        <v>66.666666666666657</v>
      </c>
      <c r="N628" s="40" t="s">
        <v>340</v>
      </c>
      <c r="O628" s="39" t="e">
        <f t="shared" si="19"/>
        <v>#VALUE!</v>
      </c>
      <c r="Q628" s="39"/>
      <c r="S628" s="38"/>
    </row>
    <row r="629" spans="1:19">
      <c r="A629" s="18">
        <v>493093178</v>
      </c>
      <c r="B629" s="37">
        <v>493</v>
      </c>
      <c r="C629" s="19" t="s">
        <v>303</v>
      </c>
      <c r="D629" s="18">
        <v>93</v>
      </c>
      <c r="E629" s="19" t="s">
        <v>22</v>
      </c>
      <c r="F629" s="18">
        <v>178</v>
      </c>
      <c r="G629" s="19" t="s">
        <v>234</v>
      </c>
      <c r="H629" s="38">
        <v>1</v>
      </c>
      <c r="I629" s="39" t="s">
        <v>340</v>
      </c>
      <c r="J629" s="39">
        <v>14219</v>
      </c>
      <c r="K629" s="39" t="str">
        <f t="shared" si="18"/>
        <v>--</v>
      </c>
      <c r="M629" s="40" t="s">
        <v>340</v>
      </c>
      <c r="N629" s="40">
        <v>100</v>
      </c>
      <c r="O629" s="39" t="str">
        <f t="shared" si="19"/>
        <v>--</v>
      </c>
      <c r="Q629" s="39"/>
      <c r="S629" s="38"/>
    </row>
    <row r="630" spans="1:19">
      <c r="A630" s="18">
        <v>493093229</v>
      </c>
      <c r="B630" s="37">
        <v>493</v>
      </c>
      <c r="C630" s="19" t="s">
        <v>303</v>
      </c>
      <c r="D630" s="18">
        <v>93</v>
      </c>
      <c r="E630" s="19" t="s">
        <v>22</v>
      </c>
      <c r="F630" s="18">
        <v>229</v>
      </c>
      <c r="G630" s="19" t="s">
        <v>109</v>
      </c>
      <c r="H630" s="38">
        <v>1</v>
      </c>
      <c r="I630" s="39" t="s">
        <v>340</v>
      </c>
      <c r="J630" s="39">
        <v>10627.735844818786</v>
      </c>
      <c r="K630" s="39" t="str">
        <f t="shared" si="18"/>
        <v>--</v>
      </c>
      <c r="M630" s="40" t="s">
        <v>340</v>
      </c>
      <c r="N630" s="40" t="s">
        <v>340</v>
      </c>
      <c r="O630" s="39" t="str">
        <f t="shared" si="19"/>
        <v>--</v>
      </c>
      <c r="Q630" s="39"/>
      <c r="S630" s="38"/>
    </row>
    <row r="631" spans="1:19">
      <c r="A631" s="18">
        <v>493093248</v>
      </c>
      <c r="B631" s="37">
        <v>493</v>
      </c>
      <c r="C631" s="19" t="s">
        <v>303</v>
      </c>
      <c r="D631" s="18">
        <v>93</v>
      </c>
      <c r="E631" s="19" t="s">
        <v>22</v>
      </c>
      <c r="F631" s="18">
        <v>248</v>
      </c>
      <c r="G631" s="19" t="s">
        <v>26</v>
      </c>
      <c r="H631" s="38">
        <v>15</v>
      </c>
      <c r="I631" s="39">
        <v>12862</v>
      </c>
      <c r="J631" s="39">
        <v>11356</v>
      </c>
      <c r="K631" s="39">
        <f t="shared" si="18"/>
        <v>-1506</v>
      </c>
      <c r="M631" s="40">
        <v>92.857142857142861</v>
      </c>
      <c r="N631" s="40">
        <v>27.27272727272727</v>
      </c>
      <c r="O631" s="39">
        <f t="shared" si="19"/>
        <v>-65.584415584415595</v>
      </c>
      <c r="Q631" s="39"/>
      <c r="S631" s="38"/>
    </row>
    <row r="632" spans="1:19">
      <c r="A632" s="18">
        <v>493093262</v>
      </c>
      <c r="B632" s="37">
        <v>493</v>
      </c>
      <c r="C632" s="19" t="s">
        <v>303</v>
      </c>
      <c r="D632" s="18">
        <v>93</v>
      </c>
      <c r="E632" s="19" t="s">
        <v>22</v>
      </c>
      <c r="F632" s="18">
        <v>262</v>
      </c>
      <c r="G632" s="19" t="s">
        <v>27</v>
      </c>
      <c r="H632" s="38">
        <v>1</v>
      </c>
      <c r="I632" s="39">
        <v>12830</v>
      </c>
      <c r="J632" s="39">
        <v>9924</v>
      </c>
      <c r="K632" s="39">
        <f t="shared" si="18"/>
        <v>-2906</v>
      </c>
      <c r="M632" s="40">
        <v>100</v>
      </c>
      <c r="N632" s="40">
        <v>0</v>
      </c>
      <c r="O632" s="39">
        <f t="shared" si="19"/>
        <v>-100</v>
      </c>
      <c r="Q632" s="39"/>
      <c r="S632" s="38"/>
    </row>
    <row r="633" spans="1:19">
      <c r="A633" s="18">
        <v>493093274</v>
      </c>
      <c r="B633" s="37">
        <v>493</v>
      </c>
      <c r="C633" s="19" t="s">
        <v>303</v>
      </c>
      <c r="D633" s="18">
        <v>93</v>
      </c>
      <c r="E633" s="19" t="s">
        <v>22</v>
      </c>
      <c r="F633" s="18">
        <v>274</v>
      </c>
      <c r="G633" s="19" t="s">
        <v>69</v>
      </c>
      <c r="H633" s="38">
        <v>1</v>
      </c>
      <c r="I633" s="39">
        <v>12830</v>
      </c>
      <c r="J633" s="39">
        <v>9924</v>
      </c>
      <c r="K633" s="39">
        <f t="shared" si="18"/>
        <v>-2906</v>
      </c>
      <c r="M633" s="40">
        <v>100</v>
      </c>
      <c r="N633" s="40">
        <v>0</v>
      </c>
      <c r="O633" s="39">
        <f t="shared" si="19"/>
        <v>-100</v>
      </c>
      <c r="Q633" s="39"/>
      <c r="S633" s="38"/>
    </row>
    <row r="634" spans="1:19">
      <c r="A634" s="18">
        <v>493093346</v>
      </c>
      <c r="B634" s="37">
        <v>493</v>
      </c>
      <c r="C634" s="19" t="s">
        <v>303</v>
      </c>
      <c r="D634" s="18">
        <v>93</v>
      </c>
      <c r="E634" s="19" t="s">
        <v>22</v>
      </c>
      <c r="F634" s="18">
        <v>346</v>
      </c>
      <c r="G634" s="19" t="s">
        <v>29</v>
      </c>
      <c r="H634" s="38">
        <v>1</v>
      </c>
      <c r="I634" s="39">
        <v>12830</v>
      </c>
      <c r="J634" s="39">
        <v>9924</v>
      </c>
      <c r="K634" s="39">
        <f t="shared" si="18"/>
        <v>-2906</v>
      </c>
      <c r="M634" s="40">
        <v>100</v>
      </c>
      <c r="N634" s="40">
        <v>0</v>
      </c>
      <c r="O634" s="39">
        <f t="shared" si="19"/>
        <v>-100</v>
      </c>
      <c r="Q634" s="39"/>
      <c r="S634" s="38"/>
    </row>
    <row r="635" spans="1:19">
      <c r="A635" s="18">
        <v>494093035</v>
      </c>
      <c r="B635" s="37">
        <v>494</v>
      </c>
      <c r="C635" s="19" t="s">
        <v>304</v>
      </c>
      <c r="D635" s="18">
        <v>93</v>
      </c>
      <c r="E635" s="19" t="s">
        <v>22</v>
      </c>
      <c r="F635" s="18">
        <v>35</v>
      </c>
      <c r="G635" s="19" t="s">
        <v>19</v>
      </c>
      <c r="H635" s="38">
        <v>4</v>
      </c>
      <c r="I635" s="39">
        <v>11943</v>
      </c>
      <c r="J635" s="39">
        <v>13145</v>
      </c>
      <c r="K635" s="39">
        <f t="shared" si="18"/>
        <v>1202</v>
      </c>
      <c r="M635" s="40">
        <v>77.777777777777786</v>
      </c>
      <c r="N635" s="40">
        <v>75</v>
      </c>
      <c r="O635" s="39">
        <f t="shared" si="19"/>
        <v>-2.7777777777777857</v>
      </c>
      <c r="Q635" s="39"/>
      <c r="S635" s="38"/>
    </row>
    <row r="636" spans="1:19">
      <c r="A636" s="18">
        <v>494093056</v>
      </c>
      <c r="B636" s="37">
        <v>494</v>
      </c>
      <c r="C636" s="19" t="s">
        <v>304</v>
      </c>
      <c r="D636" s="18">
        <v>93</v>
      </c>
      <c r="E636" s="19" t="s">
        <v>22</v>
      </c>
      <c r="F636" s="18">
        <v>56</v>
      </c>
      <c r="G636" s="19" t="s">
        <v>147</v>
      </c>
      <c r="H636" s="38">
        <v>3</v>
      </c>
      <c r="I636" s="39">
        <v>12289</v>
      </c>
      <c r="J636" s="39">
        <v>9038</v>
      </c>
      <c r="K636" s="39">
        <f t="shared" si="18"/>
        <v>-3251</v>
      </c>
      <c r="M636" s="40">
        <v>100</v>
      </c>
      <c r="N636" s="40">
        <v>0</v>
      </c>
      <c r="O636" s="39">
        <f t="shared" si="19"/>
        <v>-100</v>
      </c>
      <c r="Q636" s="39"/>
      <c r="S636" s="38"/>
    </row>
    <row r="637" spans="1:19">
      <c r="A637" s="18">
        <v>494093057</v>
      </c>
      <c r="B637" s="37">
        <v>494</v>
      </c>
      <c r="C637" s="19" t="s">
        <v>304</v>
      </c>
      <c r="D637" s="18">
        <v>93</v>
      </c>
      <c r="E637" s="19" t="s">
        <v>22</v>
      </c>
      <c r="F637" s="18">
        <v>57</v>
      </c>
      <c r="G637" s="19" t="s">
        <v>21</v>
      </c>
      <c r="H637" s="38">
        <v>38</v>
      </c>
      <c r="I637" s="39">
        <v>11661</v>
      </c>
      <c r="J637" s="39">
        <v>11473</v>
      </c>
      <c r="K637" s="39">
        <f t="shared" si="18"/>
        <v>-188</v>
      </c>
      <c r="M637" s="40">
        <v>64.86486486486487</v>
      </c>
      <c r="N637" s="40">
        <v>41.935483870967744</v>
      </c>
      <c r="O637" s="39">
        <f t="shared" si="19"/>
        <v>-22.929380993897126</v>
      </c>
      <c r="Q637" s="39"/>
      <c r="S637" s="38"/>
    </row>
    <row r="638" spans="1:19">
      <c r="A638" s="18">
        <v>494093093</v>
      </c>
      <c r="B638" s="37">
        <v>494</v>
      </c>
      <c r="C638" s="19" t="s">
        <v>304</v>
      </c>
      <c r="D638" s="18">
        <v>93</v>
      </c>
      <c r="E638" s="19" t="s">
        <v>22</v>
      </c>
      <c r="F638" s="18">
        <v>93</v>
      </c>
      <c r="G638" s="19" t="s">
        <v>22</v>
      </c>
      <c r="H638" s="38">
        <v>263</v>
      </c>
      <c r="I638" s="39">
        <v>11456</v>
      </c>
      <c r="J638" s="39">
        <v>11049</v>
      </c>
      <c r="K638" s="39">
        <f t="shared" si="18"/>
        <v>-407</v>
      </c>
      <c r="M638" s="40">
        <v>70.634920634920633</v>
      </c>
      <c r="N638" s="40">
        <v>36.912751677852349</v>
      </c>
      <c r="O638" s="39">
        <f t="shared" si="19"/>
        <v>-33.722168957068284</v>
      </c>
      <c r="Q638" s="39"/>
      <c r="S638" s="38"/>
    </row>
    <row r="639" spans="1:19">
      <c r="A639" s="18">
        <v>494093128</v>
      </c>
      <c r="B639" s="37">
        <v>494</v>
      </c>
      <c r="C639" s="19" t="s">
        <v>304</v>
      </c>
      <c r="D639" s="18">
        <v>93</v>
      </c>
      <c r="E639" s="19" t="s">
        <v>22</v>
      </c>
      <c r="F639" s="18">
        <v>128</v>
      </c>
      <c r="G639" s="19" t="s">
        <v>136</v>
      </c>
      <c r="H639" s="38">
        <v>1</v>
      </c>
      <c r="I639" s="39">
        <v>9922</v>
      </c>
      <c r="J639" s="39">
        <v>9924</v>
      </c>
      <c r="K639" s="39">
        <f t="shared" si="18"/>
        <v>2</v>
      </c>
      <c r="M639" s="40">
        <v>0</v>
      </c>
      <c r="N639" s="40">
        <v>0</v>
      </c>
      <c r="O639" s="39">
        <f t="shared" si="19"/>
        <v>0</v>
      </c>
      <c r="Q639" s="39"/>
      <c r="S639" s="38"/>
    </row>
    <row r="640" spans="1:19">
      <c r="A640" s="18">
        <v>494093163</v>
      </c>
      <c r="B640" s="37">
        <v>494</v>
      </c>
      <c r="C640" s="19" t="s">
        <v>304</v>
      </c>
      <c r="D640" s="18">
        <v>93</v>
      </c>
      <c r="E640" s="19" t="s">
        <v>22</v>
      </c>
      <c r="F640" s="18">
        <v>163</v>
      </c>
      <c r="G640" s="19" t="s">
        <v>24</v>
      </c>
      <c r="H640" s="38">
        <v>1</v>
      </c>
      <c r="I640" s="39">
        <v>11999</v>
      </c>
      <c r="J640" s="39">
        <v>10598</v>
      </c>
      <c r="K640" s="39">
        <f t="shared" si="18"/>
        <v>-1401</v>
      </c>
      <c r="M640" s="40">
        <v>71.428571428571431</v>
      </c>
      <c r="N640" s="40">
        <v>16.666666666666664</v>
      </c>
      <c r="O640" s="39">
        <f t="shared" si="19"/>
        <v>-54.761904761904766</v>
      </c>
      <c r="Q640" s="39"/>
      <c r="S640" s="38"/>
    </row>
    <row r="641" spans="1:19">
      <c r="A641" s="18">
        <v>494093165</v>
      </c>
      <c r="B641" s="37">
        <v>494</v>
      </c>
      <c r="C641" s="19" t="s">
        <v>304</v>
      </c>
      <c r="D641" s="18">
        <v>93</v>
      </c>
      <c r="E641" s="19" t="s">
        <v>22</v>
      </c>
      <c r="F641" s="18">
        <v>165</v>
      </c>
      <c r="G641" s="19" t="s">
        <v>25</v>
      </c>
      <c r="H641" s="38">
        <v>53</v>
      </c>
      <c r="I641" s="39">
        <v>11523</v>
      </c>
      <c r="J641" s="39">
        <v>10928</v>
      </c>
      <c r="K641" s="39">
        <f t="shared" si="18"/>
        <v>-595</v>
      </c>
      <c r="M641" s="40">
        <v>69.642857142857139</v>
      </c>
      <c r="N641" s="40">
        <v>32.608695652173914</v>
      </c>
      <c r="O641" s="39">
        <f t="shared" si="19"/>
        <v>-37.034161490683225</v>
      </c>
      <c r="Q641" s="39"/>
      <c r="S641" s="38"/>
    </row>
    <row r="642" spans="1:19">
      <c r="A642" s="18">
        <v>494093176</v>
      </c>
      <c r="B642" s="37">
        <v>494</v>
      </c>
      <c r="C642" s="19" t="s">
        <v>304</v>
      </c>
      <c r="D642" s="18">
        <v>93</v>
      </c>
      <c r="E642" s="19" t="s">
        <v>22</v>
      </c>
      <c r="F642" s="18">
        <v>176</v>
      </c>
      <c r="G642" s="19" t="s">
        <v>89</v>
      </c>
      <c r="H642" s="38">
        <v>18</v>
      </c>
      <c r="I642" s="39">
        <v>11570</v>
      </c>
      <c r="J642" s="39">
        <v>12242</v>
      </c>
      <c r="K642" s="39">
        <f t="shared" si="18"/>
        <v>672</v>
      </c>
      <c r="M642" s="40">
        <v>72</v>
      </c>
      <c r="N642" s="40">
        <v>57.142857142857139</v>
      </c>
      <c r="O642" s="39">
        <f t="shared" si="19"/>
        <v>-14.857142857142861</v>
      </c>
      <c r="Q642" s="39"/>
      <c r="S642" s="38"/>
    </row>
    <row r="643" spans="1:19">
      <c r="A643" s="18">
        <v>494093248</v>
      </c>
      <c r="B643" s="37">
        <v>494</v>
      </c>
      <c r="C643" s="19" t="s">
        <v>304</v>
      </c>
      <c r="D643" s="18">
        <v>93</v>
      </c>
      <c r="E643" s="19" t="s">
        <v>22</v>
      </c>
      <c r="F643" s="18">
        <v>248</v>
      </c>
      <c r="G643" s="19" t="s">
        <v>26</v>
      </c>
      <c r="H643" s="38">
        <v>144</v>
      </c>
      <c r="I643" s="39">
        <v>11371</v>
      </c>
      <c r="J643" s="39">
        <v>11975</v>
      </c>
      <c r="K643" s="39">
        <f t="shared" si="18"/>
        <v>604</v>
      </c>
      <c r="M643" s="40">
        <v>70.270270270270274</v>
      </c>
      <c r="N643" s="40">
        <v>58.333333333333336</v>
      </c>
      <c r="O643" s="39">
        <f t="shared" si="19"/>
        <v>-11.936936936936938</v>
      </c>
      <c r="Q643" s="39"/>
      <c r="S643" s="38"/>
    </row>
    <row r="644" spans="1:19">
      <c r="A644" s="18">
        <v>494093262</v>
      </c>
      <c r="B644" s="37">
        <v>494</v>
      </c>
      <c r="C644" s="19" t="s">
        <v>304</v>
      </c>
      <c r="D644" s="18">
        <v>93</v>
      </c>
      <c r="E644" s="19" t="s">
        <v>22</v>
      </c>
      <c r="F644" s="18">
        <v>262</v>
      </c>
      <c r="G644" s="19" t="s">
        <v>27</v>
      </c>
      <c r="H644" s="38">
        <v>13</v>
      </c>
      <c r="I644" s="39">
        <v>11008</v>
      </c>
      <c r="J644" s="39">
        <v>9924</v>
      </c>
      <c r="K644" s="39">
        <f t="shared" si="18"/>
        <v>-1084</v>
      </c>
      <c r="M644" s="40">
        <v>35.714285714285715</v>
      </c>
      <c r="N644" s="40">
        <v>0</v>
      </c>
      <c r="O644" s="39">
        <f t="shared" si="19"/>
        <v>-35.714285714285715</v>
      </c>
      <c r="Q644" s="39"/>
      <c r="S644" s="38"/>
    </row>
    <row r="645" spans="1:19">
      <c r="A645" s="18">
        <v>494093293</v>
      </c>
      <c r="B645" s="37">
        <v>494</v>
      </c>
      <c r="C645" s="19" t="s">
        <v>304</v>
      </c>
      <c r="D645" s="18">
        <v>93</v>
      </c>
      <c r="E645" s="19" t="s">
        <v>22</v>
      </c>
      <c r="F645" s="18">
        <v>293</v>
      </c>
      <c r="G645" s="19" t="s">
        <v>185</v>
      </c>
      <c r="H645" s="38">
        <v>2</v>
      </c>
      <c r="I645" s="39">
        <v>11748</v>
      </c>
      <c r="J645" s="39">
        <v>12447</v>
      </c>
      <c r="K645" s="39">
        <f t="shared" si="18"/>
        <v>699</v>
      </c>
      <c r="M645" s="40">
        <v>100</v>
      </c>
      <c r="N645" s="40">
        <v>100</v>
      </c>
      <c r="O645" s="39">
        <f t="shared" si="19"/>
        <v>0</v>
      </c>
      <c r="Q645" s="39"/>
      <c r="S645" s="38"/>
    </row>
    <row r="646" spans="1:19">
      <c r="A646" s="18">
        <v>496201072</v>
      </c>
      <c r="B646" s="37">
        <v>496</v>
      </c>
      <c r="C646" s="19" t="s">
        <v>305</v>
      </c>
      <c r="D646" s="18">
        <v>201</v>
      </c>
      <c r="E646" s="19" t="s">
        <v>17</v>
      </c>
      <c r="F646" s="18">
        <v>72</v>
      </c>
      <c r="G646" s="19" t="s">
        <v>297</v>
      </c>
      <c r="H646" s="38">
        <v>5</v>
      </c>
      <c r="I646" s="39">
        <v>8321</v>
      </c>
      <c r="J646" s="39">
        <v>9403</v>
      </c>
      <c r="K646" s="39">
        <f t="shared" si="18"/>
        <v>1082</v>
      </c>
      <c r="M646" s="40">
        <v>0</v>
      </c>
      <c r="N646" s="40">
        <v>14.285714285714285</v>
      </c>
      <c r="O646" s="39">
        <f t="shared" si="19"/>
        <v>14.285714285714285</v>
      </c>
      <c r="Q646" s="39"/>
      <c r="S646" s="38"/>
    </row>
    <row r="647" spans="1:19">
      <c r="A647" s="18">
        <v>496201094</v>
      </c>
      <c r="B647" s="37">
        <v>496</v>
      </c>
      <c r="C647" s="19" t="s">
        <v>305</v>
      </c>
      <c r="D647" s="18">
        <v>201</v>
      </c>
      <c r="E647" s="19" t="s">
        <v>17</v>
      </c>
      <c r="F647" s="18">
        <v>94</v>
      </c>
      <c r="G647" s="19" t="s">
        <v>306</v>
      </c>
      <c r="H647" s="38">
        <v>2</v>
      </c>
      <c r="I647" s="39">
        <v>12416</v>
      </c>
      <c r="J647" s="39">
        <v>13720</v>
      </c>
      <c r="K647" s="39">
        <f t="shared" si="18"/>
        <v>1304</v>
      </c>
      <c r="M647" s="40">
        <v>100</v>
      </c>
      <c r="N647" s="40">
        <v>100</v>
      </c>
      <c r="O647" s="39">
        <f t="shared" si="19"/>
        <v>0</v>
      </c>
      <c r="Q647" s="39"/>
      <c r="S647" s="38"/>
    </row>
    <row r="648" spans="1:19">
      <c r="A648" s="18">
        <v>496201095</v>
      </c>
      <c r="B648" s="37">
        <v>496</v>
      </c>
      <c r="C648" s="19" t="s">
        <v>305</v>
      </c>
      <c r="D648" s="18">
        <v>201</v>
      </c>
      <c r="E648" s="19" t="s">
        <v>17</v>
      </c>
      <c r="F648" s="18">
        <v>95</v>
      </c>
      <c r="G648" s="19" t="s">
        <v>296</v>
      </c>
      <c r="H648" s="38">
        <v>1</v>
      </c>
      <c r="I648" s="39" t="s">
        <v>340</v>
      </c>
      <c r="J648" s="39">
        <v>11651.009436336624</v>
      </c>
      <c r="K648" s="39" t="str">
        <f t="shared" si="18"/>
        <v>--</v>
      </c>
      <c r="M648" s="40" t="s">
        <v>340</v>
      </c>
      <c r="N648" s="40" t="s">
        <v>340</v>
      </c>
      <c r="O648" s="39" t="str">
        <f t="shared" si="19"/>
        <v>--</v>
      </c>
      <c r="Q648" s="39"/>
      <c r="S648" s="38"/>
    </row>
    <row r="649" spans="1:19">
      <c r="A649" s="18">
        <v>496201201</v>
      </c>
      <c r="B649" s="37">
        <v>496</v>
      </c>
      <c r="C649" s="19" t="s">
        <v>305</v>
      </c>
      <c r="D649" s="18">
        <v>201</v>
      </c>
      <c r="E649" s="19" t="s">
        <v>17</v>
      </c>
      <c r="F649" s="18">
        <v>201</v>
      </c>
      <c r="G649" s="19" t="s">
        <v>17</v>
      </c>
      <c r="H649" s="38">
        <v>489</v>
      </c>
      <c r="I649" s="39">
        <v>10757</v>
      </c>
      <c r="J649" s="39">
        <v>10827</v>
      </c>
      <c r="K649" s="39">
        <f t="shared" si="18"/>
        <v>70</v>
      </c>
      <c r="M649" s="40">
        <v>64.587525150905435</v>
      </c>
      <c r="N649" s="40">
        <v>52.323232323232325</v>
      </c>
      <c r="O649" s="39">
        <f t="shared" si="19"/>
        <v>-12.26429282767311</v>
      </c>
      <c r="Q649" s="39"/>
      <c r="S649" s="38"/>
    </row>
    <row r="650" spans="1:19">
      <c r="A650" s="18">
        <v>496201310</v>
      </c>
      <c r="B650" s="37">
        <v>496</v>
      </c>
      <c r="C650" s="19" t="s">
        <v>305</v>
      </c>
      <c r="D650" s="18">
        <v>201</v>
      </c>
      <c r="E650" s="19" t="s">
        <v>17</v>
      </c>
      <c r="F650" s="18">
        <v>310</v>
      </c>
      <c r="G650" s="19" t="s">
        <v>275</v>
      </c>
      <c r="H650" s="38">
        <v>2</v>
      </c>
      <c r="I650" s="39">
        <v>7892</v>
      </c>
      <c r="J650" s="39">
        <v>8730</v>
      </c>
      <c r="K650" s="39">
        <f t="shared" si="18"/>
        <v>838</v>
      </c>
      <c r="M650" s="40">
        <v>0</v>
      </c>
      <c r="N650" s="40">
        <v>0</v>
      </c>
      <c r="O650" s="39">
        <f t="shared" si="19"/>
        <v>0</v>
      </c>
      <c r="Q650" s="39"/>
      <c r="S650" s="38"/>
    </row>
    <row r="651" spans="1:19">
      <c r="A651" s="18">
        <v>496201665</v>
      </c>
      <c r="B651" s="37">
        <v>496</v>
      </c>
      <c r="C651" s="19" t="s">
        <v>305</v>
      </c>
      <c r="D651" s="18">
        <v>201</v>
      </c>
      <c r="E651" s="19" t="s">
        <v>17</v>
      </c>
      <c r="F651" s="18">
        <v>665</v>
      </c>
      <c r="G651" s="19" t="s">
        <v>276</v>
      </c>
      <c r="H651" s="38">
        <v>1</v>
      </c>
      <c r="I651" s="39">
        <v>12416</v>
      </c>
      <c r="J651" s="39">
        <v>13720</v>
      </c>
      <c r="K651" s="39">
        <f t="shared" ref="K651:K714" si="20">IF(I651="--","--",J651-I651)</f>
        <v>1304</v>
      </c>
      <c r="M651" s="40">
        <v>100</v>
      </c>
      <c r="N651" s="40">
        <v>100</v>
      </c>
      <c r="O651" s="39">
        <f t="shared" ref="O651:O714" si="21">IF(M651="--","--",N651-M651)</f>
        <v>0</v>
      </c>
      <c r="Q651" s="39"/>
      <c r="S651" s="38"/>
    </row>
    <row r="652" spans="1:19">
      <c r="A652" s="18">
        <v>497117005</v>
      </c>
      <c r="B652" s="37">
        <v>497</v>
      </c>
      <c r="C652" s="19" t="s">
        <v>307</v>
      </c>
      <c r="D652" s="18">
        <v>117</v>
      </c>
      <c r="E652" s="19" t="s">
        <v>43</v>
      </c>
      <c r="F652" s="18">
        <v>5</v>
      </c>
      <c r="G652" s="19" t="s">
        <v>161</v>
      </c>
      <c r="H652" s="38">
        <v>5</v>
      </c>
      <c r="I652" s="39">
        <v>8455</v>
      </c>
      <c r="J652" s="39">
        <v>8413</v>
      </c>
      <c r="K652" s="39">
        <f t="shared" si="20"/>
        <v>-42</v>
      </c>
      <c r="M652" s="40">
        <v>0</v>
      </c>
      <c r="N652" s="40">
        <v>0</v>
      </c>
      <c r="O652" s="39">
        <f t="shared" si="21"/>
        <v>0</v>
      </c>
      <c r="Q652" s="39"/>
      <c r="S652" s="38"/>
    </row>
    <row r="653" spans="1:19">
      <c r="A653" s="18">
        <v>497117008</v>
      </c>
      <c r="B653" s="37">
        <v>497</v>
      </c>
      <c r="C653" s="19" t="s">
        <v>307</v>
      </c>
      <c r="D653" s="18">
        <v>117</v>
      </c>
      <c r="E653" s="19" t="s">
        <v>43</v>
      </c>
      <c r="F653" s="18">
        <v>8</v>
      </c>
      <c r="G653" s="19" t="s">
        <v>200</v>
      </c>
      <c r="H653" s="38">
        <v>82</v>
      </c>
      <c r="I653" s="39">
        <v>8887</v>
      </c>
      <c r="J653" s="39">
        <v>9414</v>
      </c>
      <c r="K653" s="39">
        <f t="shared" si="20"/>
        <v>527</v>
      </c>
      <c r="M653" s="40">
        <v>15.789473684210526</v>
      </c>
      <c r="N653" s="40">
        <v>26.829268292682929</v>
      </c>
      <c r="O653" s="39">
        <f t="shared" si="21"/>
        <v>11.039794608472404</v>
      </c>
      <c r="Q653" s="39"/>
      <c r="S653" s="38"/>
    </row>
    <row r="654" spans="1:19">
      <c r="A654" s="18">
        <v>497117024</v>
      </c>
      <c r="B654" s="37">
        <v>497</v>
      </c>
      <c r="C654" s="19" t="s">
        <v>307</v>
      </c>
      <c r="D654" s="18">
        <v>117</v>
      </c>
      <c r="E654" s="19" t="s">
        <v>43</v>
      </c>
      <c r="F654" s="18">
        <v>24</v>
      </c>
      <c r="G654" s="19" t="s">
        <v>41</v>
      </c>
      <c r="H654" s="38">
        <v>18</v>
      </c>
      <c r="I654" s="39">
        <v>9093</v>
      </c>
      <c r="J654" s="39">
        <v>8907</v>
      </c>
      <c r="K654" s="39">
        <f t="shared" si="20"/>
        <v>-186</v>
      </c>
      <c r="M654" s="40">
        <v>20</v>
      </c>
      <c r="N654" s="40">
        <v>13.333333333333334</v>
      </c>
      <c r="O654" s="39">
        <f t="shared" si="21"/>
        <v>-6.6666666666666661</v>
      </c>
      <c r="Q654" s="39"/>
      <c r="S654" s="38"/>
    </row>
    <row r="655" spans="1:19">
      <c r="A655" s="18">
        <v>497117061</v>
      </c>
      <c r="B655" s="37">
        <v>497</v>
      </c>
      <c r="C655" s="19" t="s">
        <v>307</v>
      </c>
      <c r="D655" s="18">
        <v>117</v>
      </c>
      <c r="E655" s="19" t="s">
        <v>43</v>
      </c>
      <c r="F655" s="18">
        <v>61</v>
      </c>
      <c r="G655" s="19" t="s">
        <v>162</v>
      </c>
      <c r="H655" s="38">
        <v>11</v>
      </c>
      <c r="I655" s="39">
        <v>9542</v>
      </c>
      <c r="J655" s="39">
        <v>9627</v>
      </c>
      <c r="K655" s="39">
        <f t="shared" si="20"/>
        <v>85</v>
      </c>
      <c r="M655" s="40">
        <v>22.222222222222221</v>
      </c>
      <c r="N655" s="40">
        <v>20</v>
      </c>
      <c r="O655" s="39">
        <f t="shared" si="21"/>
        <v>-2.2222222222222214</v>
      </c>
      <c r="Q655" s="39"/>
      <c r="S655" s="38"/>
    </row>
    <row r="656" spans="1:19">
      <c r="A656" s="18">
        <v>497117068</v>
      </c>
      <c r="B656" s="37">
        <v>497</v>
      </c>
      <c r="C656" s="19" t="s">
        <v>307</v>
      </c>
      <c r="D656" s="18">
        <v>117</v>
      </c>
      <c r="E656" s="19" t="s">
        <v>43</v>
      </c>
      <c r="F656" s="18">
        <v>68</v>
      </c>
      <c r="G656" s="19" t="s">
        <v>308</v>
      </c>
      <c r="H656" s="38">
        <v>3</v>
      </c>
      <c r="I656" s="39">
        <v>8273</v>
      </c>
      <c r="J656" s="39">
        <v>8113</v>
      </c>
      <c r="K656" s="39">
        <f t="shared" si="20"/>
        <v>-160</v>
      </c>
      <c r="M656" s="40">
        <v>0</v>
      </c>
      <c r="N656" s="40">
        <v>0</v>
      </c>
      <c r="O656" s="39">
        <f t="shared" si="21"/>
        <v>0</v>
      </c>
      <c r="Q656" s="39"/>
      <c r="S656" s="38"/>
    </row>
    <row r="657" spans="1:19">
      <c r="A657" s="18">
        <v>497117074</v>
      </c>
      <c r="B657" s="37">
        <v>497</v>
      </c>
      <c r="C657" s="19" t="s">
        <v>307</v>
      </c>
      <c r="D657" s="18">
        <v>117</v>
      </c>
      <c r="E657" s="19" t="s">
        <v>43</v>
      </c>
      <c r="F657" s="18">
        <v>74</v>
      </c>
      <c r="G657" s="19" t="s">
        <v>309</v>
      </c>
      <c r="H657" s="38">
        <v>3</v>
      </c>
      <c r="I657" s="39">
        <v>8651</v>
      </c>
      <c r="J657" s="39">
        <v>8254</v>
      </c>
      <c r="K657" s="39">
        <f t="shared" si="20"/>
        <v>-397</v>
      </c>
      <c r="M657" s="40">
        <v>0</v>
      </c>
      <c r="N657" s="40">
        <v>0</v>
      </c>
      <c r="O657" s="39">
        <f t="shared" si="21"/>
        <v>0</v>
      </c>
      <c r="Q657" s="39"/>
      <c r="S657" s="38"/>
    </row>
    <row r="658" spans="1:19">
      <c r="A658" s="18">
        <v>497117086</v>
      </c>
      <c r="B658" s="37">
        <v>497</v>
      </c>
      <c r="C658" s="19" t="s">
        <v>307</v>
      </c>
      <c r="D658" s="18">
        <v>117</v>
      </c>
      <c r="E658" s="19" t="s">
        <v>43</v>
      </c>
      <c r="F658" s="18">
        <v>86</v>
      </c>
      <c r="G658" s="19" t="s">
        <v>199</v>
      </c>
      <c r="H658" s="38">
        <v>30</v>
      </c>
      <c r="I658" s="39">
        <v>8923</v>
      </c>
      <c r="J658" s="39">
        <v>8612</v>
      </c>
      <c r="K658" s="39">
        <f t="shared" si="20"/>
        <v>-311</v>
      </c>
      <c r="M658" s="40">
        <v>18.181818181818183</v>
      </c>
      <c r="N658" s="40">
        <v>8.3333333333333321</v>
      </c>
      <c r="O658" s="39">
        <f t="shared" si="21"/>
        <v>-9.8484848484848513</v>
      </c>
      <c r="Q658" s="39"/>
      <c r="S658" s="38"/>
    </row>
    <row r="659" spans="1:19">
      <c r="A659" s="18">
        <v>497117087</v>
      </c>
      <c r="B659" s="37">
        <v>497</v>
      </c>
      <c r="C659" s="19" t="s">
        <v>307</v>
      </c>
      <c r="D659" s="18">
        <v>117</v>
      </c>
      <c r="E659" s="19" t="s">
        <v>43</v>
      </c>
      <c r="F659" s="18">
        <v>87</v>
      </c>
      <c r="G659" s="19" t="s">
        <v>163</v>
      </c>
      <c r="H659" s="38">
        <v>3</v>
      </c>
      <c r="I659" s="39">
        <v>9607</v>
      </c>
      <c r="J659" s="39">
        <v>8814</v>
      </c>
      <c r="K659" s="39">
        <f t="shared" si="20"/>
        <v>-793</v>
      </c>
      <c r="M659" s="40">
        <v>0</v>
      </c>
      <c r="N659" s="40">
        <v>0</v>
      </c>
      <c r="O659" s="39">
        <f t="shared" si="21"/>
        <v>0</v>
      </c>
      <c r="Q659" s="39"/>
      <c r="S659" s="38"/>
    </row>
    <row r="660" spans="1:19">
      <c r="A660" s="18">
        <v>497117111</v>
      </c>
      <c r="B660" s="37">
        <v>497</v>
      </c>
      <c r="C660" s="19" t="s">
        <v>307</v>
      </c>
      <c r="D660" s="18">
        <v>117</v>
      </c>
      <c r="E660" s="19" t="s">
        <v>43</v>
      </c>
      <c r="F660" s="18">
        <v>111</v>
      </c>
      <c r="G660" s="19" t="s">
        <v>253</v>
      </c>
      <c r="H660" s="38">
        <v>14</v>
      </c>
      <c r="I660" s="39">
        <v>9042</v>
      </c>
      <c r="J660" s="39">
        <v>8934</v>
      </c>
      <c r="K660" s="39">
        <f t="shared" si="20"/>
        <v>-108</v>
      </c>
      <c r="M660" s="40">
        <v>25</v>
      </c>
      <c r="N660" s="40">
        <v>20</v>
      </c>
      <c r="O660" s="39">
        <f t="shared" si="21"/>
        <v>-5</v>
      </c>
      <c r="Q660" s="39"/>
      <c r="S660" s="38"/>
    </row>
    <row r="661" spans="1:19">
      <c r="A661" s="18">
        <v>497117114</v>
      </c>
      <c r="B661" s="37">
        <v>497</v>
      </c>
      <c r="C661" s="19" t="s">
        <v>307</v>
      </c>
      <c r="D661" s="18">
        <v>117</v>
      </c>
      <c r="E661" s="19" t="s">
        <v>43</v>
      </c>
      <c r="F661" s="18">
        <v>114</v>
      </c>
      <c r="G661" s="19" t="s">
        <v>40</v>
      </c>
      <c r="H661" s="38">
        <v>19</v>
      </c>
      <c r="I661" s="39">
        <v>8770</v>
      </c>
      <c r="J661" s="39">
        <v>9047</v>
      </c>
      <c r="K661" s="39">
        <f t="shared" si="20"/>
        <v>277</v>
      </c>
      <c r="M661" s="40">
        <v>16</v>
      </c>
      <c r="N661" s="40">
        <v>20</v>
      </c>
      <c r="O661" s="39">
        <f t="shared" si="21"/>
        <v>4</v>
      </c>
      <c r="Q661" s="39"/>
      <c r="S661" s="38"/>
    </row>
    <row r="662" spans="1:19">
      <c r="A662" s="18">
        <v>497117117</v>
      </c>
      <c r="B662" s="37">
        <v>497</v>
      </c>
      <c r="C662" s="19" t="s">
        <v>307</v>
      </c>
      <c r="D662" s="18">
        <v>117</v>
      </c>
      <c r="E662" s="19" t="s">
        <v>43</v>
      </c>
      <c r="F662" s="18">
        <v>117</v>
      </c>
      <c r="G662" s="19" t="s">
        <v>43</v>
      </c>
      <c r="H662" s="38">
        <v>22</v>
      </c>
      <c r="I662" s="39">
        <v>8615</v>
      </c>
      <c r="J662" s="39">
        <v>9341</v>
      </c>
      <c r="K662" s="39">
        <f t="shared" si="20"/>
        <v>726</v>
      </c>
      <c r="M662" s="40">
        <v>4.7619047619047619</v>
      </c>
      <c r="N662" s="40">
        <v>18.181818181818183</v>
      </c>
      <c r="O662" s="39">
        <f t="shared" si="21"/>
        <v>13.419913419913421</v>
      </c>
      <c r="Q662" s="39"/>
      <c r="S662" s="38"/>
    </row>
    <row r="663" spans="1:19">
      <c r="A663" s="18">
        <v>497117137</v>
      </c>
      <c r="B663" s="37">
        <v>497</v>
      </c>
      <c r="C663" s="19" t="s">
        <v>307</v>
      </c>
      <c r="D663" s="18">
        <v>117</v>
      </c>
      <c r="E663" s="19" t="s">
        <v>43</v>
      </c>
      <c r="F663" s="18">
        <v>137</v>
      </c>
      <c r="G663" s="19" t="s">
        <v>210</v>
      </c>
      <c r="H663" s="38">
        <v>30</v>
      </c>
      <c r="I663" s="39">
        <v>8736</v>
      </c>
      <c r="J663" s="39">
        <v>8851</v>
      </c>
      <c r="K663" s="39">
        <f t="shared" si="20"/>
        <v>115</v>
      </c>
      <c r="M663" s="40">
        <v>13.636363636363635</v>
      </c>
      <c r="N663" s="40">
        <v>18.181818181818183</v>
      </c>
      <c r="O663" s="39">
        <f t="shared" si="21"/>
        <v>4.5454545454545485</v>
      </c>
      <c r="Q663" s="39"/>
      <c r="S663" s="38"/>
    </row>
    <row r="664" spans="1:19">
      <c r="A664" s="18">
        <v>497117154</v>
      </c>
      <c r="B664" s="37">
        <v>497</v>
      </c>
      <c r="C664" s="19" t="s">
        <v>307</v>
      </c>
      <c r="D664" s="18">
        <v>117</v>
      </c>
      <c r="E664" s="19" t="s">
        <v>43</v>
      </c>
      <c r="F664" s="18">
        <v>154</v>
      </c>
      <c r="G664" s="19" t="s">
        <v>310</v>
      </c>
      <c r="H664" s="38">
        <v>5</v>
      </c>
      <c r="I664" s="39">
        <v>8273</v>
      </c>
      <c r="J664" s="39">
        <v>8254</v>
      </c>
      <c r="K664" s="39">
        <f t="shared" si="20"/>
        <v>-19</v>
      </c>
      <c r="M664" s="40">
        <v>0</v>
      </c>
      <c r="N664" s="40">
        <v>0</v>
      </c>
      <c r="O664" s="39">
        <f t="shared" si="21"/>
        <v>0</v>
      </c>
      <c r="Q664" s="39"/>
      <c r="S664" s="38"/>
    </row>
    <row r="665" spans="1:19">
      <c r="A665" s="18">
        <v>497117159</v>
      </c>
      <c r="B665" s="37">
        <v>497</v>
      </c>
      <c r="C665" s="19" t="s">
        <v>307</v>
      </c>
      <c r="D665" s="18">
        <v>117</v>
      </c>
      <c r="E665" s="19" t="s">
        <v>43</v>
      </c>
      <c r="F665" s="18">
        <v>159</v>
      </c>
      <c r="G665" s="19" t="s">
        <v>164</v>
      </c>
      <c r="H665" s="38">
        <v>5</v>
      </c>
      <c r="I665" s="39">
        <v>8416</v>
      </c>
      <c r="J665" s="39">
        <v>8445</v>
      </c>
      <c r="K665" s="39">
        <f t="shared" si="20"/>
        <v>29</v>
      </c>
      <c r="M665" s="40">
        <v>0</v>
      </c>
      <c r="N665" s="40">
        <v>0</v>
      </c>
      <c r="O665" s="39">
        <f t="shared" si="21"/>
        <v>0</v>
      </c>
      <c r="Q665" s="39"/>
      <c r="S665" s="38"/>
    </row>
    <row r="666" spans="1:19">
      <c r="A666" s="18">
        <v>497117210</v>
      </c>
      <c r="B666" s="37">
        <v>497</v>
      </c>
      <c r="C666" s="19" t="s">
        <v>307</v>
      </c>
      <c r="D666" s="18">
        <v>117</v>
      </c>
      <c r="E666" s="19" t="s">
        <v>43</v>
      </c>
      <c r="F666" s="18">
        <v>210</v>
      </c>
      <c r="G666" s="19" t="s">
        <v>202</v>
      </c>
      <c r="H666" s="38">
        <v>51</v>
      </c>
      <c r="I666" s="39">
        <v>8565</v>
      </c>
      <c r="J666" s="39">
        <v>8666</v>
      </c>
      <c r="K666" s="39">
        <f t="shared" si="20"/>
        <v>101</v>
      </c>
      <c r="M666" s="40">
        <v>4.6511627906976747</v>
      </c>
      <c r="N666" s="40">
        <v>4.2553191489361701</v>
      </c>
      <c r="O666" s="39">
        <f t="shared" si="21"/>
        <v>-0.39584364176150455</v>
      </c>
      <c r="Q666" s="39"/>
      <c r="S666" s="38"/>
    </row>
    <row r="667" spans="1:19">
      <c r="A667" s="18">
        <v>497117223</v>
      </c>
      <c r="B667" s="37">
        <v>497</v>
      </c>
      <c r="C667" s="19" t="s">
        <v>307</v>
      </c>
      <c r="D667" s="18">
        <v>117</v>
      </c>
      <c r="E667" s="19" t="s">
        <v>43</v>
      </c>
      <c r="F667" s="18">
        <v>223</v>
      </c>
      <c r="G667" s="19" t="s">
        <v>311</v>
      </c>
      <c r="H667" s="38">
        <v>3</v>
      </c>
      <c r="I667" s="39">
        <v>8273</v>
      </c>
      <c r="J667" s="39">
        <v>7875</v>
      </c>
      <c r="K667" s="39">
        <f t="shared" si="20"/>
        <v>-398</v>
      </c>
      <c r="M667" s="40">
        <v>0</v>
      </c>
      <c r="N667" s="40">
        <v>0</v>
      </c>
      <c r="O667" s="39">
        <f t="shared" si="21"/>
        <v>0</v>
      </c>
      <c r="Q667" s="39"/>
      <c r="S667" s="38"/>
    </row>
    <row r="668" spans="1:19">
      <c r="A668" s="18">
        <v>497117230</v>
      </c>
      <c r="B668" s="37">
        <v>497</v>
      </c>
      <c r="C668" s="19" t="s">
        <v>307</v>
      </c>
      <c r="D668" s="18">
        <v>117</v>
      </c>
      <c r="E668" s="19" t="s">
        <v>43</v>
      </c>
      <c r="F668" s="18">
        <v>230</v>
      </c>
      <c r="G668" s="19" t="s">
        <v>312</v>
      </c>
      <c r="H668" s="38">
        <v>2</v>
      </c>
      <c r="I668" s="39" t="s">
        <v>340</v>
      </c>
      <c r="J668" s="39">
        <v>9786.7568918918914</v>
      </c>
      <c r="K668" s="39" t="str">
        <f t="shared" si="20"/>
        <v>--</v>
      </c>
      <c r="M668" s="40" t="s">
        <v>340</v>
      </c>
      <c r="N668" s="40" t="s">
        <v>340</v>
      </c>
      <c r="O668" s="39" t="str">
        <f t="shared" si="21"/>
        <v>--</v>
      </c>
      <c r="Q668" s="39"/>
      <c r="S668" s="38"/>
    </row>
    <row r="669" spans="1:19">
      <c r="A669" s="18">
        <v>497117272</v>
      </c>
      <c r="B669" s="37">
        <v>497</v>
      </c>
      <c r="C669" s="19" t="s">
        <v>307</v>
      </c>
      <c r="D669" s="18">
        <v>117</v>
      </c>
      <c r="E669" s="19" t="s">
        <v>43</v>
      </c>
      <c r="F669" s="18">
        <v>272</v>
      </c>
      <c r="G669" s="19" t="s">
        <v>313</v>
      </c>
      <c r="H669" s="38">
        <v>2</v>
      </c>
      <c r="I669" s="39" t="s">
        <v>340</v>
      </c>
      <c r="J669" s="39">
        <v>9449.7000000000007</v>
      </c>
      <c r="K669" s="39" t="str">
        <f t="shared" si="20"/>
        <v>--</v>
      </c>
      <c r="M669" s="40" t="s">
        <v>340</v>
      </c>
      <c r="N669" s="40" t="s">
        <v>340</v>
      </c>
      <c r="O669" s="39" t="str">
        <f t="shared" si="21"/>
        <v>--</v>
      </c>
      <c r="Q669" s="39"/>
      <c r="S669" s="38"/>
    </row>
    <row r="670" spans="1:19">
      <c r="A670" s="18">
        <v>497117278</v>
      </c>
      <c r="B670" s="37">
        <v>497</v>
      </c>
      <c r="C670" s="19" t="s">
        <v>307</v>
      </c>
      <c r="D670" s="18">
        <v>117</v>
      </c>
      <c r="E670" s="19" t="s">
        <v>43</v>
      </c>
      <c r="F670" s="18">
        <v>278</v>
      </c>
      <c r="G670" s="19" t="s">
        <v>204</v>
      </c>
      <c r="H670" s="38">
        <v>49</v>
      </c>
      <c r="I670" s="39">
        <v>8295</v>
      </c>
      <c r="J670" s="39">
        <v>8519</v>
      </c>
      <c r="K670" s="39">
        <f t="shared" si="20"/>
        <v>224</v>
      </c>
      <c r="M670" s="40">
        <v>5.1282051282051277</v>
      </c>
      <c r="N670" s="40">
        <v>7.5</v>
      </c>
      <c r="O670" s="39">
        <f t="shared" si="21"/>
        <v>2.3717948717948723</v>
      </c>
      <c r="Q670" s="39"/>
      <c r="S670" s="38"/>
    </row>
    <row r="671" spans="1:19">
      <c r="A671" s="18">
        <v>497117281</v>
      </c>
      <c r="B671" s="37">
        <v>497</v>
      </c>
      <c r="C671" s="19" t="s">
        <v>307</v>
      </c>
      <c r="D671" s="18">
        <v>117</v>
      </c>
      <c r="E671" s="19" t="s">
        <v>43</v>
      </c>
      <c r="F671" s="18">
        <v>281</v>
      </c>
      <c r="G671" s="19" t="s">
        <v>160</v>
      </c>
      <c r="H671" s="38">
        <v>51</v>
      </c>
      <c r="I671" s="39">
        <v>10569</v>
      </c>
      <c r="J671" s="39">
        <v>11396</v>
      </c>
      <c r="K671" s="39">
        <f t="shared" si="20"/>
        <v>827</v>
      </c>
      <c r="M671" s="40">
        <v>66.666666666666657</v>
      </c>
      <c r="N671" s="40">
        <v>68.75</v>
      </c>
      <c r="O671" s="39">
        <f t="shared" si="21"/>
        <v>2.0833333333333428</v>
      </c>
      <c r="Q671" s="39"/>
      <c r="S671" s="38"/>
    </row>
    <row r="672" spans="1:19">
      <c r="A672" s="18">
        <v>497117289</v>
      </c>
      <c r="B672" s="37">
        <v>497</v>
      </c>
      <c r="C672" s="19" t="s">
        <v>307</v>
      </c>
      <c r="D672" s="18">
        <v>117</v>
      </c>
      <c r="E672" s="19" t="s">
        <v>43</v>
      </c>
      <c r="F672" s="18">
        <v>289</v>
      </c>
      <c r="G672" s="19" t="s">
        <v>314</v>
      </c>
      <c r="H672" s="38">
        <v>2</v>
      </c>
      <c r="I672" s="39">
        <v>7892</v>
      </c>
      <c r="J672" s="39">
        <v>10297.023812154695</v>
      </c>
      <c r="K672" s="39">
        <f t="shared" si="20"/>
        <v>2405.0238121546954</v>
      </c>
      <c r="M672" s="40">
        <v>0</v>
      </c>
      <c r="N672" s="40" t="s">
        <v>340</v>
      </c>
      <c r="O672" s="39" t="e">
        <f t="shared" si="21"/>
        <v>#VALUE!</v>
      </c>
      <c r="Q672" s="39"/>
      <c r="S672" s="38"/>
    </row>
    <row r="673" spans="1:19">
      <c r="A673" s="18">
        <v>497117325</v>
      </c>
      <c r="B673" s="37">
        <v>497</v>
      </c>
      <c r="C673" s="19" t="s">
        <v>307</v>
      </c>
      <c r="D673" s="18">
        <v>117</v>
      </c>
      <c r="E673" s="19" t="s">
        <v>43</v>
      </c>
      <c r="F673" s="18">
        <v>325</v>
      </c>
      <c r="G673" s="19" t="s">
        <v>212</v>
      </c>
      <c r="H673" s="38">
        <v>6</v>
      </c>
      <c r="I673" s="39">
        <v>8139</v>
      </c>
      <c r="J673" s="39">
        <v>8128</v>
      </c>
      <c r="K673" s="39">
        <f t="shared" si="20"/>
        <v>-11</v>
      </c>
      <c r="M673" s="40">
        <v>0</v>
      </c>
      <c r="N673" s="40">
        <v>0</v>
      </c>
      <c r="O673" s="39">
        <f t="shared" si="21"/>
        <v>0</v>
      </c>
      <c r="Q673" s="39"/>
      <c r="S673" s="38"/>
    </row>
    <row r="674" spans="1:19">
      <c r="A674" s="18">
        <v>497117327</v>
      </c>
      <c r="B674" s="37">
        <v>497</v>
      </c>
      <c r="C674" s="19" t="s">
        <v>307</v>
      </c>
      <c r="D674" s="18">
        <v>117</v>
      </c>
      <c r="E674" s="19" t="s">
        <v>43</v>
      </c>
      <c r="F674" s="18">
        <v>327</v>
      </c>
      <c r="G674" s="19" t="s">
        <v>205</v>
      </c>
      <c r="H674" s="38">
        <v>3</v>
      </c>
      <c r="I674" s="39">
        <v>8273</v>
      </c>
      <c r="J674" s="39">
        <v>8240</v>
      </c>
      <c r="K674" s="39">
        <f t="shared" si="20"/>
        <v>-33</v>
      </c>
      <c r="M674" s="40">
        <v>0</v>
      </c>
      <c r="N674" s="40">
        <v>0</v>
      </c>
      <c r="O674" s="39">
        <f t="shared" si="21"/>
        <v>0</v>
      </c>
      <c r="Q674" s="39"/>
      <c r="S674" s="38"/>
    </row>
    <row r="675" spans="1:19">
      <c r="A675" s="18">
        <v>497117332</v>
      </c>
      <c r="B675" s="37">
        <v>497</v>
      </c>
      <c r="C675" s="19" t="s">
        <v>307</v>
      </c>
      <c r="D675" s="18">
        <v>117</v>
      </c>
      <c r="E675" s="19" t="s">
        <v>43</v>
      </c>
      <c r="F675" s="18">
        <v>332</v>
      </c>
      <c r="G675" s="19" t="s">
        <v>213</v>
      </c>
      <c r="H675" s="38">
        <v>3</v>
      </c>
      <c r="I675" s="39">
        <v>8591</v>
      </c>
      <c r="J675" s="39">
        <v>8065</v>
      </c>
      <c r="K675" s="39">
        <f t="shared" si="20"/>
        <v>-526</v>
      </c>
      <c r="M675" s="40">
        <v>0</v>
      </c>
      <c r="N675" s="40">
        <v>0</v>
      </c>
      <c r="O675" s="39">
        <f t="shared" si="21"/>
        <v>0</v>
      </c>
      <c r="Q675" s="39"/>
      <c r="S675" s="38"/>
    </row>
    <row r="676" spans="1:19">
      <c r="A676" s="18">
        <v>497117340</v>
      </c>
      <c r="B676" s="37">
        <v>497</v>
      </c>
      <c r="C676" s="19" t="s">
        <v>307</v>
      </c>
      <c r="D676" s="18">
        <v>117</v>
      </c>
      <c r="E676" s="19" t="s">
        <v>43</v>
      </c>
      <c r="F676" s="18">
        <v>340</v>
      </c>
      <c r="G676" s="19" t="s">
        <v>206</v>
      </c>
      <c r="H676" s="38">
        <v>1</v>
      </c>
      <c r="I676" s="39" t="s">
        <v>340</v>
      </c>
      <c r="J676" s="39">
        <v>8211</v>
      </c>
      <c r="K676" s="39" t="str">
        <f t="shared" si="20"/>
        <v>--</v>
      </c>
      <c r="M676" s="40" t="s">
        <v>340</v>
      </c>
      <c r="N676" s="40">
        <v>0</v>
      </c>
      <c r="O676" s="39" t="str">
        <f t="shared" si="21"/>
        <v>--</v>
      </c>
      <c r="Q676" s="39"/>
      <c r="S676" s="38"/>
    </row>
    <row r="677" spans="1:19">
      <c r="A677" s="18">
        <v>497117605</v>
      </c>
      <c r="B677" s="37">
        <v>497</v>
      </c>
      <c r="C677" s="19" t="s">
        <v>307</v>
      </c>
      <c r="D677" s="18">
        <v>117</v>
      </c>
      <c r="E677" s="19" t="s">
        <v>43</v>
      </c>
      <c r="F677" s="18">
        <v>605</v>
      </c>
      <c r="G677" s="19" t="s">
        <v>207</v>
      </c>
      <c r="H677" s="38">
        <v>54</v>
      </c>
      <c r="I677" s="39">
        <v>9255</v>
      </c>
      <c r="J677" s="39">
        <v>9508</v>
      </c>
      <c r="K677" s="39">
        <f t="shared" si="20"/>
        <v>253</v>
      </c>
      <c r="M677" s="40">
        <v>25</v>
      </c>
      <c r="N677" s="40">
        <v>25.806451612903224</v>
      </c>
      <c r="O677" s="39">
        <f t="shared" si="21"/>
        <v>0.8064516129032242</v>
      </c>
      <c r="Q677" s="39"/>
      <c r="S677" s="38"/>
    </row>
    <row r="678" spans="1:19">
      <c r="A678" s="18">
        <v>497117635</v>
      </c>
      <c r="B678" s="37">
        <v>497</v>
      </c>
      <c r="C678" s="19" t="s">
        <v>307</v>
      </c>
      <c r="D678" s="18">
        <v>117</v>
      </c>
      <c r="E678" s="19" t="s">
        <v>43</v>
      </c>
      <c r="F678" s="18">
        <v>635</v>
      </c>
      <c r="G678" s="19" t="s">
        <v>61</v>
      </c>
      <c r="H678" s="38">
        <v>2</v>
      </c>
      <c r="I678" s="39">
        <v>9607</v>
      </c>
      <c r="J678" s="39">
        <v>10798</v>
      </c>
      <c r="K678" s="39">
        <f t="shared" si="20"/>
        <v>1191</v>
      </c>
      <c r="M678" s="40">
        <v>0</v>
      </c>
      <c r="N678" s="40">
        <v>50</v>
      </c>
      <c r="O678" s="39">
        <f t="shared" si="21"/>
        <v>50</v>
      </c>
      <c r="Q678" s="39"/>
      <c r="S678" s="38"/>
    </row>
    <row r="679" spans="1:19">
      <c r="A679" s="18">
        <v>497117670</v>
      </c>
      <c r="B679" s="37">
        <v>497</v>
      </c>
      <c r="C679" s="19" t="s">
        <v>307</v>
      </c>
      <c r="D679" s="18">
        <v>117</v>
      </c>
      <c r="E679" s="19" t="s">
        <v>43</v>
      </c>
      <c r="F679" s="18">
        <v>670</v>
      </c>
      <c r="G679" s="19" t="s">
        <v>45</v>
      </c>
      <c r="H679" s="38">
        <v>7</v>
      </c>
      <c r="I679" s="39">
        <v>9035</v>
      </c>
      <c r="J679" s="39">
        <v>11772</v>
      </c>
      <c r="K679" s="39">
        <f t="shared" si="20"/>
        <v>2737</v>
      </c>
      <c r="M679" s="40">
        <v>0</v>
      </c>
      <c r="N679" s="40">
        <v>66.666666666666657</v>
      </c>
      <c r="O679" s="39">
        <f t="shared" si="21"/>
        <v>66.666666666666657</v>
      </c>
      <c r="Q679" s="39"/>
      <c r="S679" s="38"/>
    </row>
    <row r="680" spans="1:19">
      <c r="A680" s="18">
        <v>497117674</v>
      </c>
      <c r="B680" s="37">
        <v>497</v>
      </c>
      <c r="C680" s="19" t="s">
        <v>307</v>
      </c>
      <c r="D680" s="18">
        <v>117</v>
      </c>
      <c r="E680" s="19" t="s">
        <v>43</v>
      </c>
      <c r="F680" s="18">
        <v>674</v>
      </c>
      <c r="G680" s="19" t="s">
        <v>46</v>
      </c>
      <c r="H680" s="38">
        <v>35</v>
      </c>
      <c r="I680" s="39">
        <v>8297</v>
      </c>
      <c r="J680" s="39">
        <v>8485</v>
      </c>
      <c r="K680" s="39">
        <f t="shared" si="20"/>
        <v>188</v>
      </c>
      <c r="M680" s="40">
        <v>0</v>
      </c>
      <c r="N680" s="40">
        <v>4.7619047619047619</v>
      </c>
      <c r="O680" s="39">
        <f t="shared" si="21"/>
        <v>4.7619047619047619</v>
      </c>
      <c r="Q680" s="39"/>
      <c r="S680" s="38"/>
    </row>
    <row r="681" spans="1:19">
      <c r="A681" s="18">
        <v>497117745</v>
      </c>
      <c r="B681" s="37">
        <v>497</v>
      </c>
      <c r="C681" s="19" t="s">
        <v>307</v>
      </c>
      <c r="D681" s="18">
        <v>117</v>
      </c>
      <c r="E681" s="19" t="s">
        <v>43</v>
      </c>
      <c r="F681" s="18">
        <v>745</v>
      </c>
      <c r="G681" s="19" t="s">
        <v>263</v>
      </c>
      <c r="H681" s="38">
        <v>1</v>
      </c>
      <c r="I681" s="39" t="s">
        <v>340</v>
      </c>
      <c r="J681" s="39">
        <v>9298.3021896907212</v>
      </c>
      <c r="K681" s="39" t="str">
        <f t="shared" si="20"/>
        <v>--</v>
      </c>
      <c r="M681" s="40" t="s">
        <v>340</v>
      </c>
      <c r="N681" s="40" t="s">
        <v>340</v>
      </c>
      <c r="O681" s="39" t="str">
        <f t="shared" si="21"/>
        <v>--</v>
      </c>
      <c r="Q681" s="39"/>
      <c r="S681" s="38"/>
    </row>
    <row r="682" spans="1:19">
      <c r="A682" s="18">
        <v>497117755</v>
      </c>
      <c r="B682" s="37">
        <v>497</v>
      </c>
      <c r="C682" s="19" t="s">
        <v>307</v>
      </c>
      <c r="D682" s="18">
        <v>117</v>
      </c>
      <c r="E682" s="19" t="s">
        <v>43</v>
      </c>
      <c r="F682" s="18">
        <v>755</v>
      </c>
      <c r="G682" s="19" t="s">
        <v>50</v>
      </c>
      <c r="H682" s="38">
        <v>1</v>
      </c>
      <c r="I682" s="39" t="s">
        <v>340</v>
      </c>
      <c r="J682" s="39">
        <v>11270.786874051595</v>
      </c>
      <c r="K682" s="39" t="str">
        <f t="shared" si="20"/>
        <v>--</v>
      </c>
      <c r="M682" s="40" t="s">
        <v>340</v>
      </c>
      <c r="N682" s="40" t="s">
        <v>340</v>
      </c>
      <c r="O682" s="39" t="str">
        <f t="shared" si="21"/>
        <v>--</v>
      </c>
      <c r="Q682" s="39"/>
      <c r="S682" s="38"/>
    </row>
    <row r="683" spans="1:19">
      <c r="A683" s="18">
        <v>497117766</v>
      </c>
      <c r="B683" s="37">
        <v>497</v>
      </c>
      <c r="C683" s="19" t="s">
        <v>307</v>
      </c>
      <c r="D683" s="18">
        <v>117</v>
      </c>
      <c r="E683" s="19" t="s">
        <v>43</v>
      </c>
      <c r="F683" s="18">
        <v>766</v>
      </c>
      <c r="G683" s="19" t="s">
        <v>256</v>
      </c>
      <c r="H683" s="38">
        <v>2</v>
      </c>
      <c r="I683" s="39" t="s">
        <v>340</v>
      </c>
      <c r="J683" s="39">
        <v>10250.502868020301</v>
      </c>
      <c r="K683" s="39" t="str">
        <f t="shared" si="20"/>
        <v>--</v>
      </c>
      <c r="M683" s="40" t="s">
        <v>340</v>
      </c>
      <c r="N683" s="40" t="s">
        <v>340</v>
      </c>
      <c r="O683" s="39" t="str">
        <f t="shared" si="21"/>
        <v>--</v>
      </c>
      <c r="Q683" s="39"/>
      <c r="S683" s="38"/>
    </row>
    <row r="684" spans="1:19">
      <c r="A684" s="18">
        <v>498281281</v>
      </c>
      <c r="B684" s="37">
        <v>498</v>
      </c>
      <c r="C684" s="19" t="s">
        <v>315</v>
      </c>
      <c r="D684" s="18">
        <v>281</v>
      </c>
      <c r="E684" s="19" t="s">
        <v>160</v>
      </c>
      <c r="F684" s="18">
        <v>281</v>
      </c>
      <c r="G684" s="19" t="s">
        <v>160</v>
      </c>
      <c r="H684" s="38">
        <v>324</v>
      </c>
      <c r="I684" s="39">
        <v>11076</v>
      </c>
      <c r="J684" s="39">
        <v>11338</v>
      </c>
      <c r="K684" s="39">
        <f t="shared" si="20"/>
        <v>262</v>
      </c>
      <c r="M684" s="40">
        <v>83.265306122448976</v>
      </c>
      <c r="N684" s="40">
        <v>75.73770491803279</v>
      </c>
      <c r="O684" s="39">
        <f t="shared" si="21"/>
        <v>-7.527601204416186</v>
      </c>
      <c r="Q684" s="39"/>
      <c r="S684" s="38"/>
    </row>
    <row r="685" spans="1:19">
      <c r="A685" s="18">
        <v>499061005</v>
      </c>
      <c r="B685" s="37">
        <v>499</v>
      </c>
      <c r="C685" s="19" t="s">
        <v>316</v>
      </c>
      <c r="D685" s="18">
        <v>61</v>
      </c>
      <c r="E685" s="19" t="s">
        <v>162</v>
      </c>
      <c r="F685" s="18">
        <v>5</v>
      </c>
      <c r="G685" s="19" t="s">
        <v>161</v>
      </c>
      <c r="H685" s="38">
        <v>2</v>
      </c>
      <c r="I685" s="39">
        <v>12503</v>
      </c>
      <c r="J685" s="39">
        <v>13365</v>
      </c>
      <c r="K685" s="39">
        <f t="shared" si="20"/>
        <v>862</v>
      </c>
      <c r="M685" s="40">
        <v>100</v>
      </c>
      <c r="N685" s="40">
        <v>100</v>
      </c>
      <c r="O685" s="39">
        <f t="shared" si="21"/>
        <v>0</v>
      </c>
      <c r="Q685" s="39"/>
      <c r="S685" s="38"/>
    </row>
    <row r="686" spans="1:19">
      <c r="A686" s="18">
        <v>499061061</v>
      </c>
      <c r="B686" s="37">
        <v>499</v>
      </c>
      <c r="C686" s="19" t="s">
        <v>316</v>
      </c>
      <c r="D686" s="18">
        <v>61</v>
      </c>
      <c r="E686" s="19" t="s">
        <v>162</v>
      </c>
      <c r="F686" s="18">
        <v>61</v>
      </c>
      <c r="G686" s="19" t="s">
        <v>162</v>
      </c>
      <c r="H686" s="38">
        <v>109</v>
      </c>
      <c r="I686" s="39">
        <v>10249</v>
      </c>
      <c r="J686" s="39">
        <v>10344</v>
      </c>
      <c r="K686" s="39">
        <f t="shared" si="20"/>
        <v>95</v>
      </c>
      <c r="M686" s="40">
        <v>50.649350649350644</v>
      </c>
      <c r="N686" s="40">
        <v>44.444444444444443</v>
      </c>
      <c r="O686" s="39">
        <f t="shared" si="21"/>
        <v>-6.2049062049062016</v>
      </c>
      <c r="Q686" s="39"/>
      <c r="S686" s="38"/>
    </row>
    <row r="687" spans="1:19">
      <c r="A687" s="18">
        <v>499061161</v>
      </c>
      <c r="B687" s="37">
        <v>499</v>
      </c>
      <c r="C687" s="19" t="s">
        <v>316</v>
      </c>
      <c r="D687" s="18">
        <v>61</v>
      </c>
      <c r="E687" s="19" t="s">
        <v>162</v>
      </c>
      <c r="F687" s="18">
        <v>161</v>
      </c>
      <c r="G687" s="19" t="s">
        <v>165</v>
      </c>
      <c r="H687" s="38">
        <v>30</v>
      </c>
      <c r="I687" s="39">
        <v>12425</v>
      </c>
      <c r="J687" s="39">
        <v>12994</v>
      </c>
      <c r="K687" s="39">
        <f t="shared" si="20"/>
        <v>569</v>
      </c>
      <c r="M687" s="40">
        <v>95.238095238095227</v>
      </c>
      <c r="N687" s="40">
        <v>88</v>
      </c>
      <c r="O687" s="39">
        <f t="shared" si="21"/>
        <v>-7.2380952380952266</v>
      </c>
      <c r="Q687" s="39"/>
      <c r="S687" s="38"/>
    </row>
    <row r="688" spans="1:19">
      <c r="A688" s="18">
        <v>499061281</v>
      </c>
      <c r="B688" s="37">
        <v>499</v>
      </c>
      <c r="C688" s="19" t="s">
        <v>316</v>
      </c>
      <c r="D688" s="18">
        <v>61</v>
      </c>
      <c r="E688" s="19" t="s">
        <v>162</v>
      </c>
      <c r="F688" s="18">
        <v>281</v>
      </c>
      <c r="G688" s="19" t="s">
        <v>160</v>
      </c>
      <c r="H688" s="38">
        <v>269</v>
      </c>
      <c r="I688" s="39">
        <v>10784</v>
      </c>
      <c r="J688" s="39">
        <v>10746</v>
      </c>
      <c r="K688" s="39">
        <f t="shared" si="20"/>
        <v>-38</v>
      </c>
      <c r="M688" s="40">
        <v>62.666666666666671</v>
      </c>
      <c r="N688" s="40">
        <v>50.757575757575758</v>
      </c>
      <c r="O688" s="39">
        <f t="shared" si="21"/>
        <v>-11.909090909090914</v>
      </c>
      <c r="Q688" s="39"/>
      <c r="S688" s="38"/>
    </row>
    <row r="689" spans="1:19">
      <c r="A689" s="18">
        <v>499061332</v>
      </c>
      <c r="B689" s="37">
        <v>499</v>
      </c>
      <c r="C689" s="19" t="s">
        <v>316</v>
      </c>
      <c r="D689" s="18">
        <v>61</v>
      </c>
      <c r="E689" s="19" t="s">
        <v>162</v>
      </c>
      <c r="F689" s="18">
        <v>332</v>
      </c>
      <c r="G689" s="19" t="s">
        <v>213</v>
      </c>
      <c r="H689" s="38">
        <v>60</v>
      </c>
      <c r="I689" s="39">
        <v>11339</v>
      </c>
      <c r="J689" s="39">
        <v>11655</v>
      </c>
      <c r="K689" s="39">
        <f t="shared" si="20"/>
        <v>316</v>
      </c>
      <c r="M689" s="40">
        <v>74.285714285714292</v>
      </c>
      <c r="N689" s="40">
        <v>63.46153846153846</v>
      </c>
      <c r="O689" s="39">
        <f t="shared" si="21"/>
        <v>-10.824175824175832</v>
      </c>
      <c r="Q689" s="39"/>
      <c r="S689" s="38"/>
    </row>
    <row r="690" spans="1:19">
      <c r="A690" s="18">
        <v>3501137024</v>
      </c>
      <c r="B690" s="37">
        <v>3501</v>
      </c>
      <c r="C690" s="19" t="s">
        <v>317</v>
      </c>
      <c r="D690" s="18">
        <v>137</v>
      </c>
      <c r="E690" s="19" t="s">
        <v>210</v>
      </c>
      <c r="F690" s="18">
        <v>24</v>
      </c>
      <c r="G690" s="19" t="s">
        <v>41</v>
      </c>
      <c r="H690" s="38">
        <v>1</v>
      </c>
      <c r="I690" s="39" t="s">
        <v>340</v>
      </c>
      <c r="J690" s="39">
        <v>9648.9129669870454</v>
      </c>
      <c r="K690" s="39" t="str">
        <f t="shared" si="20"/>
        <v>--</v>
      </c>
      <c r="M690" s="40" t="s">
        <v>340</v>
      </c>
      <c r="N690" s="40" t="s">
        <v>340</v>
      </c>
      <c r="O690" s="39" t="str">
        <f t="shared" si="21"/>
        <v>--</v>
      </c>
      <c r="Q690" s="39"/>
      <c r="S690" s="38"/>
    </row>
    <row r="691" spans="1:19">
      <c r="A691" s="18">
        <v>3501137061</v>
      </c>
      <c r="B691" s="37">
        <v>3501</v>
      </c>
      <c r="C691" s="19" t="s">
        <v>317</v>
      </c>
      <c r="D691" s="18">
        <v>137</v>
      </c>
      <c r="E691" s="19" t="s">
        <v>210</v>
      </c>
      <c r="F691" s="18">
        <v>61</v>
      </c>
      <c r="G691" s="19" t="s">
        <v>162</v>
      </c>
      <c r="H691" s="38">
        <v>21</v>
      </c>
      <c r="I691" s="39">
        <v>11667</v>
      </c>
      <c r="J691" s="39">
        <v>11582</v>
      </c>
      <c r="K691" s="39">
        <f t="shared" si="20"/>
        <v>-85</v>
      </c>
      <c r="M691" s="40">
        <v>73.333333333333329</v>
      </c>
      <c r="N691" s="40">
        <v>46.666666666666664</v>
      </c>
      <c r="O691" s="39">
        <f t="shared" si="21"/>
        <v>-26.666666666666664</v>
      </c>
      <c r="Q691" s="39"/>
      <c r="S691" s="38"/>
    </row>
    <row r="692" spans="1:19">
      <c r="A692" s="18">
        <v>3501137086</v>
      </c>
      <c r="B692" s="37">
        <v>3501</v>
      </c>
      <c r="C692" s="19" t="s">
        <v>317</v>
      </c>
      <c r="D692" s="18">
        <v>137</v>
      </c>
      <c r="E692" s="19" t="s">
        <v>210</v>
      </c>
      <c r="F692" s="18">
        <v>86</v>
      </c>
      <c r="G692" s="19" t="s">
        <v>199</v>
      </c>
      <c r="H692" s="38">
        <v>2</v>
      </c>
      <c r="I692" s="39">
        <v>9607</v>
      </c>
      <c r="J692" s="39">
        <v>9585</v>
      </c>
      <c r="K692" s="39">
        <f t="shared" si="20"/>
        <v>-22</v>
      </c>
      <c r="M692" s="40">
        <v>0</v>
      </c>
      <c r="N692" s="40">
        <v>0</v>
      </c>
      <c r="O692" s="39">
        <f t="shared" si="21"/>
        <v>0</v>
      </c>
      <c r="Q692" s="39"/>
      <c r="S692" s="38"/>
    </row>
    <row r="693" spans="1:19">
      <c r="A693" s="18">
        <v>3501137127</v>
      </c>
      <c r="B693" s="37">
        <v>3501</v>
      </c>
      <c r="C693" s="19" t="s">
        <v>317</v>
      </c>
      <c r="D693" s="18">
        <v>137</v>
      </c>
      <c r="E693" s="19" t="s">
        <v>210</v>
      </c>
      <c r="F693" s="18">
        <v>127</v>
      </c>
      <c r="G693" s="19" t="s">
        <v>201</v>
      </c>
      <c r="H693" s="38">
        <v>1</v>
      </c>
      <c r="I693" s="39">
        <v>9607</v>
      </c>
      <c r="J693" s="39">
        <v>9585</v>
      </c>
      <c r="K693" s="39">
        <f t="shared" si="20"/>
        <v>-22</v>
      </c>
      <c r="M693" s="40">
        <v>0</v>
      </c>
      <c r="N693" s="40">
        <v>0</v>
      </c>
      <c r="O693" s="39">
        <f t="shared" si="21"/>
        <v>0</v>
      </c>
      <c r="Q693" s="39"/>
      <c r="S693" s="38"/>
    </row>
    <row r="694" spans="1:19">
      <c r="A694" s="18">
        <v>3501137137</v>
      </c>
      <c r="B694" s="37">
        <v>3501</v>
      </c>
      <c r="C694" s="19" t="s">
        <v>317</v>
      </c>
      <c r="D694" s="18">
        <v>137</v>
      </c>
      <c r="E694" s="19" t="s">
        <v>210</v>
      </c>
      <c r="F694" s="18">
        <v>137</v>
      </c>
      <c r="G694" s="19" t="s">
        <v>210</v>
      </c>
      <c r="H694" s="38">
        <v>263</v>
      </c>
      <c r="I694" s="39">
        <v>12152</v>
      </c>
      <c r="J694" s="39">
        <v>12519</v>
      </c>
      <c r="K694" s="39">
        <f t="shared" si="20"/>
        <v>367</v>
      </c>
      <c r="M694" s="40">
        <v>88</v>
      </c>
      <c r="N694" s="40">
        <v>68.803418803418808</v>
      </c>
      <c r="O694" s="39">
        <f t="shared" si="21"/>
        <v>-19.196581196581192</v>
      </c>
      <c r="Q694" s="39"/>
      <c r="S694" s="38"/>
    </row>
    <row r="695" spans="1:19">
      <c r="A695" s="18">
        <v>3501137210</v>
      </c>
      <c r="B695" s="37">
        <v>3501</v>
      </c>
      <c r="C695" s="19" t="s">
        <v>317</v>
      </c>
      <c r="D695" s="18">
        <v>137</v>
      </c>
      <c r="E695" s="19" t="s">
        <v>210</v>
      </c>
      <c r="F695" s="18">
        <v>210</v>
      </c>
      <c r="G695" s="19" t="s">
        <v>202</v>
      </c>
      <c r="H695" s="38">
        <v>4</v>
      </c>
      <c r="I695" s="39">
        <v>11011</v>
      </c>
      <c r="J695" s="39">
        <v>10937</v>
      </c>
      <c r="K695" s="39">
        <f t="shared" si="20"/>
        <v>-74</v>
      </c>
      <c r="M695" s="40">
        <v>50</v>
      </c>
      <c r="N695" s="40">
        <v>33.333333333333329</v>
      </c>
      <c r="O695" s="39">
        <f t="shared" si="21"/>
        <v>-16.666666666666671</v>
      </c>
      <c r="Q695" s="39"/>
      <c r="S695" s="38"/>
    </row>
    <row r="696" spans="1:19">
      <c r="A696" s="18">
        <v>3501137278</v>
      </c>
      <c r="B696" s="37">
        <v>3501</v>
      </c>
      <c r="C696" s="19" t="s">
        <v>317</v>
      </c>
      <c r="D696" s="18">
        <v>137</v>
      </c>
      <c r="E696" s="19" t="s">
        <v>210</v>
      </c>
      <c r="F696" s="18">
        <v>278</v>
      </c>
      <c r="G696" s="19" t="s">
        <v>204</v>
      </c>
      <c r="H696" s="38">
        <v>1</v>
      </c>
      <c r="I696" s="39" t="s">
        <v>340</v>
      </c>
      <c r="J696" s="39">
        <v>9585</v>
      </c>
      <c r="K696" s="39" t="str">
        <f t="shared" si="20"/>
        <v>--</v>
      </c>
      <c r="M696" s="40" t="s">
        <v>340</v>
      </c>
      <c r="N696" s="40">
        <v>0</v>
      </c>
      <c r="O696" s="39" t="str">
        <f t="shared" si="21"/>
        <v>--</v>
      </c>
      <c r="Q696" s="39"/>
      <c r="S696" s="38"/>
    </row>
    <row r="697" spans="1:19">
      <c r="A697" s="18">
        <v>3501137281</v>
      </c>
      <c r="B697" s="37">
        <v>3501</v>
      </c>
      <c r="C697" s="19" t="s">
        <v>317</v>
      </c>
      <c r="D697" s="18">
        <v>137</v>
      </c>
      <c r="E697" s="19" t="s">
        <v>210</v>
      </c>
      <c r="F697" s="18">
        <v>281</v>
      </c>
      <c r="G697" s="19" t="s">
        <v>160</v>
      </c>
      <c r="H697" s="38">
        <v>60</v>
      </c>
      <c r="I697" s="39">
        <v>12140</v>
      </c>
      <c r="J697" s="39">
        <v>12736</v>
      </c>
      <c r="K697" s="39">
        <f t="shared" si="20"/>
        <v>596</v>
      </c>
      <c r="M697" s="40">
        <v>88.63636363636364</v>
      </c>
      <c r="N697" s="40">
        <v>75</v>
      </c>
      <c r="O697" s="39">
        <f t="shared" si="21"/>
        <v>-13.63636363636364</v>
      </c>
      <c r="Q697" s="39"/>
      <c r="S697" s="38"/>
    </row>
    <row r="698" spans="1:19">
      <c r="A698" s="18">
        <v>3501137325</v>
      </c>
      <c r="B698" s="37">
        <v>3501</v>
      </c>
      <c r="C698" s="19" t="s">
        <v>317</v>
      </c>
      <c r="D698" s="18">
        <v>137</v>
      </c>
      <c r="E698" s="19" t="s">
        <v>210</v>
      </c>
      <c r="F698" s="18">
        <v>325</v>
      </c>
      <c r="G698" s="19" t="s">
        <v>212</v>
      </c>
      <c r="H698" s="38">
        <v>3</v>
      </c>
      <c r="I698" s="39">
        <v>12416</v>
      </c>
      <c r="J698" s="39">
        <v>13720</v>
      </c>
      <c r="K698" s="39">
        <f t="shared" si="20"/>
        <v>1304</v>
      </c>
      <c r="M698" s="40">
        <v>100</v>
      </c>
      <c r="N698" s="40">
        <v>100</v>
      </c>
      <c r="O698" s="39">
        <f t="shared" si="21"/>
        <v>0</v>
      </c>
      <c r="Q698" s="39"/>
      <c r="S698" s="38"/>
    </row>
    <row r="699" spans="1:19">
      <c r="A699" s="18">
        <v>3501137332</v>
      </c>
      <c r="B699" s="37">
        <v>3501</v>
      </c>
      <c r="C699" s="19" t="s">
        <v>317</v>
      </c>
      <c r="D699" s="18">
        <v>137</v>
      </c>
      <c r="E699" s="19" t="s">
        <v>210</v>
      </c>
      <c r="F699" s="18">
        <v>332</v>
      </c>
      <c r="G699" s="19" t="s">
        <v>213</v>
      </c>
      <c r="H699" s="38">
        <v>3</v>
      </c>
      <c r="I699" s="39">
        <v>12416</v>
      </c>
      <c r="J699" s="39">
        <v>9585</v>
      </c>
      <c r="K699" s="39">
        <f t="shared" si="20"/>
        <v>-2831</v>
      </c>
      <c r="M699" s="40">
        <v>100</v>
      </c>
      <c r="N699" s="40">
        <v>0</v>
      </c>
      <c r="O699" s="39">
        <f t="shared" si="21"/>
        <v>-100</v>
      </c>
      <c r="Q699" s="39"/>
      <c r="S699" s="38"/>
    </row>
    <row r="700" spans="1:19">
      <c r="A700" s="18">
        <v>3501137605</v>
      </c>
      <c r="B700" s="37">
        <v>3501</v>
      </c>
      <c r="C700" s="19" t="s">
        <v>317</v>
      </c>
      <c r="D700" s="18">
        <v>137</v>
      </c>
      <c r="E700" s="19" t="s">
        <v>210</v>
      </c>
      <c r="F700" s="18">
        <v>605</v>
      </c>
      <c r="G700" s="19" t="s">
        <v>207</v>
      </c>
      <c r="H700" s="38">
        <v>1</v>
      </c>
      <c r="I700" s="39">
        <v>9607</v>
      </c>
      <c r="J700" s="39">
        <v>10384.656691176469</v>
      </c>
      <c r="K700" s="39">
        <f t="shared" si="20"/>
        <v>777.65669117646939</v>
      </c>
      <c r="M700" s="40">
        <v>0</v>
      </c>
      <c r="N700" s="40" t="s">
        <v>340</v>
      </c>
      <c r="O700" s="39" t="e">
        <f t="shared" si="21"/>
        <v>#VALUE!</v>
      </c>
      <c r="Q700" s="39"/>
      <c r="S700" s="38"/>
    </row>
    <row r="701" spans="1:19">
      <c r="A701" s="18">
        <v>3502281137</v>
      </c>
      <c r="B701" s="37">
        <v>3502</v>
      </c>
      <c r="C701" s="19" t="s">
        <v>318</v>
      </c>
      <c r="D701" s="18">
        <v>281</v>
      </c>
      <c r="E701" s="19" t="s">
        <v>160</v>
      </c>
      <c r="F701" s="18">
        <v>137</v>
      </c>
      <c r="G701" s="19" t="s">
        <v>210</v>
      </c>
      <c r="H701" s="38">
        <v>1</v>
      </c>
      <c r="I701" s="39">
        <v>13727</v>
      </c>
      <c r="J701" s="39">
        <v>13188</v>
      </c>
      <c r="K701" s="39">
        <f t="shared" si="20"/>
        <v>-539</v>
      </c>
      <c r="M701" s="40">
        <v>100</v>
      </c>
      <c r="N701" s="40">
        <v>100</v>
      </c>
      <c r="O701" s="39">
        <f t="shared" si="21"/>
        <v>0</v>
      </c>
      <c r="Q701" s="39"/>
      <c r="S701" s="38"/>
    </row>
    <row r="702" spans="1:19">
      <c r="A702" s="18">
        <v>3502281281</v>
      </c>
      <c r="B702" s="37">
        <v>3502</v>
      </c>
      <c r="C702" s="19" t="s">
        <v>318</v>
      </c>
      <c r="D702" s="18">
        <v>281</v>
      </c>
      <c r="E702" s="19" t="s">
        <v>160</v>
      </c>
      <c r="F702" s="18">
        <v>281</v>
      </c>
      <c r="G702" s="19" t="s">
        <v>160</v>
      </c>
      <c r="H702" s="38">
        <v>399</v>
      </c>
      <c r="I702" s="39">
        <v>10798</v>
      </c>
      <c r="J702" s="39">
        <v>11431</v>
      </c>
      <c r="K702" s="39">
        <f t="shared" si="20"/>
        <v>633</v>
      </c>
      <c r="M702" s="40">
        <v>79.262672811059915</v>
      </c>
      <c r="N702" s="40">
        <v>72.425249169435219</v>
      </c>
      <c r="O702" s="39">
        <f t="shared" si="21"/>
        <v>-6.8374236416246958</v>
      </c>
      <c r="Q702" s="39"/>
      <c r="S702" s="38"/>
    </row>
    <row r="703" spans="1:19">
      <c r="A703" s="18">
        <v>3503160031</v>
      </c>
      <c r="B703" s="37">
        <v>3503</v>
      </c>
      <c r="C703" s="19" t="s">
        <v>319</v>
      </c>
      <c r="D703" s="18">
        <v>160</v>
      </c>
      <c r="E703" s="19" t="s">
        <v>148</v>
      </c>
      <c r="F703" s="18">
        <v>31</v>
      </c>
      <c r="G703" s="19" t="s">
        <v>87</v>
      </c>
      <c r="H703" s="38">
        <v>11</v>
      </c>
      <c r="I703" s="39">
        <v>9047</v>
      </c>
      <c r="J703" s="39">
        <v>11006</v>
      </c>
      <c r="K703" s="39">
        <f t="shared" si="20"/>
        <v>1959</v>
      </c>
      <c r="M703" s="40">
        <v>25</v>
      </c>
      <c r="N703" s="40">
        <v>66.666666666666657</v>
      </c>
      <c r="O703" s="39">
        <f t="shared" si="21"/>
        <v>41.666666666666657</v>
      </c>
      <c r="Q703" s="39"/>
      <c r="S703" s="38"/>
    </row>
    <row r="704" spans="1:19">
      <c r="A704" s="18">
        <v>3503160044</v>
      </c>
      <c r="B704" s="37">
        <v>3503</v>
      </c>
      <c r="C704" s="19" t="s">
        <v>319</v>
      </c>
      <c r="D704" s="18">
        <v>160</v>
      </c>
      <c r="E704" s="19" t="s">
        <v>148</v>
      </c>
      <c r="F704" s="18">
        <v>44</v>
      </c>
      <c r="G704" s="19" t="s">
        <v>20</v>
      </c>
      <c r="H704" s="38">
        <v>1</v>
      </c>
      <c r="I704" s="39" t="s">
        <v>340</v>
      </c>
      <c r="J704" s="39">
        <v>11482.020734977934</v>
      </c>
      <c r="K704" s="39" t="str">
        <f t="shared" si="20"/>
        <v>--</v>
      </c>
      <c r="M704" s="40" t="s">
        <v>340</v>
      </c>
      <c r="N704" s="40" t="s">
        <v>340</v>
      </c>
      <c r="O704" s="39" t="str">
        <f t="shared" si="21"/>
        <v>--</v>
      </c>
      <c r="Q704" s="39"/>
      <c r="S704" s="38"/>
    </row>
    <row r="705" spans="1:19">
      <c r="A705" s="18">
        <v>3503160048</v>
      </c>
      <c r="B705" s="37">
        <v>3503</v>
      </c>
      <c r="C705" s="19" t="s">
        <v>319</v>
      </c>
      <c r="D705" s="18">
        <v>160</v>
      </c>
      <c r="E705" s="19" t="s">
        <v>148</v>
      </c>
      <c r="F705" s="18">
        <v>48</v>
      </c>
      <c r="G705" s="19" t="s">
        <v>232</v>
      </c>
      <c r="H705" s="38">
        <v>2</v>
      </c>
      <c r="I705" s="39" t="s">
        <v>340</v>
      </c>
      <c r="J705" s="39">
        <v>8211</v>
      </c>
      <c r="K705" s="39" t="str">
        <f t="shared" si="20"/>
        <v>--</v>
      </c>
      <c r="M705" s="40" t="s">
        <v>340</v>
      </c>
      <c r="N705" s="40">
        <v>0</v>
      </c>
      <c r="O705" s="39" t="str">
        <f t="shared" si="21"/>
        <v>--</v>
      </c>
      <c r="Q705" s="39"/>
      <c r="S705" s="38"/>
    </row>
    <row r="706" spans="1:19">
      <c r="A706" s="18">
        <v>3503160056</v>
      </c>
      <c r="B706" s="37">
        <v>3503</v>
      </c>
      <c r="C706" s="19" t="s">
        <v>319</v>
      </c>
      <c r="D706" s="18">
        <v>160</v>
      </c>
      <c r="E706" s="19" t="s">
        <v>148</v>
      </c>
      <c r="F706" s="18">
        <v>56</v>
      </c>
      <c r="G706" s="19" t="s">
        <v>147</v>
      </c>
      <c r="H706" s="38">
        <v>8</v>
      </c>
      <c r="I706" s="39">
        <v>11857</v>
      </c>
      <c r="J706" s="39">
        <v>8233</v>
      </c>
      <c r="K706" s="39">
        <f t="shared" si="20"/>
        <v>-3624</v>
      </c>
      <c r="M706" s="40">
        <v>75</v>
      </c>
      <c r="N706" s="40">
        <v>0</v>
      </c>
      <c r="O706" s="39">
        <f t="shared" si="21"/>
        <v>-75</v>
      </c>
      <c r="Q706" s="39"/>
      <c r="S706" s="38"/>
    </row>
    <row r="707" spans="1:19">
      <c r="A707" s="18">
        <v>3503160079</v>
      </c>
      <c r="B707" s="37">
        <v>3503</v>
      </c>
      <c r="C707" s="19" t="s">
        <v>319</v>
      </c>
      <c r="D707" s="18">
        <v>160</v>
      </c>
      <c r="E707" s="19" t="s">
        <v>148</v>
      </c>
      <c r="F707" s="18">
        <v>79</v>
      </c>
      <c r="G707" s="19" t="s">
        <v>97</v>
      </c>
      <c r="H707" s="38">
        <v>37</v>
      </c>
      <c r="I707" s="39">
        <v>8904</v>
      </c>
      <c r="J707" s="39">
        <v>8705</v>
      </c>
      <c r="K707" s="39">
        <f t="shared" si="20"/>
        <v>-199</v>
      </c>
      <c r="M707" s="40">
        <v>18.181818181818183</v>
      </c>
      <c r="N707" s="40">
        <v>12</v>
      </c>
      <c r="O707" s="39">
        <f t="shared" si="21"/>
        <v>-6.1818181818181834</v>
      </c>
      <c r="Q707" s="39"/>
      <c r="S707" s="38"/>
    </row>
    <row r="708" spans="1:19">
      <c r="A708" s="18">
        <v>3503160141</v>
      </c>
      <c r="B708" s="37">
        <v>3503</v>
      </c>
      <c r="C708" s="19" t="s">
        <v>319</v>
      </c>
      <c r="D708" s="18">
        <v>160</v>
      </c>
      <c r="E708" s="19" t="s">
        <v>148</v>
      </c>
      <c r="F708" s="18">
        <v>141</v>
      </c>
      <c r="G708" s="19" t="s">
        <v>119</v>
      </c>
      <c r="H708" s="38">
        <v>1</v>
      </c>
      <c r="I708" s="39" t="s">
        <v>340</v>
      </c>
      <c r="J708" s="39">
        <v>10235.3615725</v>
      </c>
      <c r="K708" s="39" t="str">
        <f t="shared" si="20"/>
        <v>--</v>
      </c>
      <c r="M708" s="40" t="s">
        <v>340</v>
      </c>
      <c r="N708" s="40" t="s">
        <v>340</v>
      </c>
      <c r="O708" s="39" t="str">
        <f t="shared" si="21"/>
        <v>--</v>
      </c>
      <c r="Q708" s="39"/>
      <c r="S708" s="38"/>
    </row>
    <row r="709" spans="1:19">
      <c r="A709" s="18">
        <v>3503160160</v>
      </c>
      <c r="B709" s="37">
        <v>3503</v>
      </c>
      <c r="C709" s="19" t="s">
        <v>319</v>
      </c>
      <c r="D709" s="18">
        <v>160</v>
      </c>
      <c r="E709" s="19" t="s">
        <v>148</v>
      </c>
      <c r="F709" s="18">
        <v>160</v>
      </c>
      <c r="G709" s="19" t="s">
        <v>148</v>
      </c>
      <c r="H709" s="38">
        <v>577</v>
      </c>
      <c r="I709" s="39">
        <v>10461</v>
      </c>
      <c r="J709" s="39">
        <v>10550</v>
      </c>
      <c r="K709" s="39">
        <f t="shared" si="20"/>
        <v>89</v>
      </c>
      <c r="M709" s="40">
        <v>56.578947368421048</v>
      </c>
      <c r="N709" s="40">
        <v>48.780487804878049</v>
      </c>
      <c r="O709" s="39">
        <f t="shared" si="21"/>
        <v>-7.7984595635429983</v>
      </c>
      <c r="Q709" s="39"/>
      <c r="S709" s="38"/>
    </row>
    <row r="710" spans="1:19">
      <c r="A710" s="18">
        <v>3503160295</v>
      </c>
      <c r="B710" s="37">
        <v>3503</v>
      </c>
      <c r="C710" s="19" t="s">
        <v>319</v>
      </c>
      <c r="D710" s="18">
        <v>160</v>
      </c>
      <c r="E710" s="19" t="s">
        <v>148</v>
      </c>
      <c r="F710" s="18">
        <v>295</v>
      </c>
      <c r="G710" s="19" t="s">
        <v>149</v>
      </c>
      <c r="H710" s="38">
        <v>5</v>
      </c>
      <c r="I710" s="39">
        <v>8726</v>
      </c>
      <c r="J710" s="39">
        <v>8254</v>
      </c>
      <c r="K710" s="39">
        <f t="shared" si="20"/>
        <v>-472</v>
      </c>
      <c r="M710" s="40">
        <v>16.666666666666664</v>
      </c>
      <c r="N710" s="40">
        <v>0</v>
      </c>
      <c r="O710" s="39">
        <f t="shared" si="21"/>
        <v>-16.666666666666664</v>
      </c>
      <c r="Q710" s="39"/>
      <c r="S710" s="38"/>
    </row>
    <row r="711" spans="1:19">
      <c r="A711" s="18">
        <v>3503160301</v>
      </c>
      <c r="B711" s="37">
        <v>3503</v>
      </c>
      <c r="C711" s="19" t="s">
        <v>319</v>
      </c>
      <c r="D711" s="18">
        <v>160</v>
      </c>
      <c r="E711" s="19" t="s">
        <v>148</v>
      </c>
      <c r="F711" s="18">
        <v>301</v>
      </c>
      <c r="G711" s="19" t="s">
        <v>146</v>
      </c>
      <c r="H711" s="38">
        <v>3</v>
      </c>
      <c r="I711" s="39">
        <v>11569</v>
      </c>
      <c r="J711" s="39">
        <v>12389</v>
      </c>
      <c r="K711" s="39">
        <f t="shared" si="20"/>
        <v>820</v>
      </c>
      <c r="M711" s="40">
        <v>100</v>
      </c>
      <c r="N711" s="40">
        <v>100</v>
      </c>
      <c r="O711" s="39">
        <f t="shared" si="21"/>
        <v>0</v>
      </c>
      <c r="Q711" s="39"/>
      <c r="S711" s="38"/>
    </row>
    <row r="712" spans="1:19">
      <c r="A712" s="18">
        <v>3503160342</v>
      </c>
      <c r="B712" s="37">
        <v>3503</v>
      </c>
      <c r="C712" s="19" t="s">
        <v>319</v>
      </c>
      <c r="D712" s="18">
        <v>160</v>
      </c>
      <c r="E712" s="19" t="s">
        <v>148</v>
      </c>
      <c r="F712" s="18">
        <v>342</v>
      </c>
      <c r="G712" s="19" t="s">
        <v>237</v>
      </c>
      <c r="H712" s="38">
        <v>1</v>
      </c>
      <c r="I712" s="39">
        <v>8273</v>
      </c>
      <c r="J712" s="39">
        <v>8254</v>
      </c>
      <c r="K712" s="39">
        <f t="shared" si="20"/>
        <v>-19</v>
      </c>
      <c r="M712" s="40">
        <v>0</v>
      </c>
      <c r="N712" s="40">
        <v>0</v>
      </c>
      <c r="O712" s="39">
        <f t="shared" si="21"/>
        <v>0</v>
      </c>
      <c r="Q712" s="39"/>
      <c r="S712" s="38"/>
    </row>
    <row r="713" spans="1:19">
      <c r="A713" s="18">
        <v>3503160347</v>
      </c>
      <c r="B713" s="37">
        <v>3503</v>
      </c>
      <c r="C713" s="19" t="s">
        <v>319</v>
      </c>
      <c r="D713" s="18">
        <v>160</v>
      </c>
      <c r="E713" s="19" t="s">
        <v>148</v>
      </c>
      <c r="F713" s="18">
        <v>347</v>
      </c>
      <c r="G713" s="19" t="s">
        <v>93</v>
      </c>
      <c r="H713" s="38">
        <v>1</v>
      </c>
      <c r="I713" s="39" t="s">
        <v>340</v>
      </c>
      <c r="J713" s="39">
        <v>10494.019334016397</v>
      </c>
      <c r="K713" s="39" t="str">
        <f t="shared" si="20"/>
        <v>--</v>
      </c>
      <c r="M713" s="40" t="s">
        <v>340</v>
      </c>
      <c r="N713" s="40" t="s">
        <v>340</v>
      </c>
      <c r="O713" s="39" t="str">
        <f t="shared" si="21"/>
        <v>--</v>
      </c>
      <c r="Q713" s="39"/>
      <c r="S713" s="38"/>
    </row>
    <row r="714" spans="1:19">
      <c r="A714" s="18">
        <v>3503160735</v>
      </c>
      <c r="B714" s="37">
        <v>3503</v>
      </c>
      <c r="C714" s="19" t="s">
        <v>319</v>
      </c>
      <c r="D714" s="18">
        <v>160</v>
      </c>
      <c r="E714" s="19" t="s">
        <v>148</v>
      </c>
      <c r="F714" s="18">
        <v>735</v>
      </c>
      <c r="G714" s="19" t="s">
        <v>133</v>
      </c>
      <c r="H714" s="38">
        <v>2</v>
      </c>
      <c r="I714" s="39" t="s">
        <v>340</v>
      </c>
      <c r="J714" s="39">
        <v>12389</v>
      </c>
      <c r="K714" s="39" t="str">
        <f t="shared" si="20"/>
        <v>--</v>
      </c>
      <c r="M714" s="40" t="s">
        <v>340</v>
      </c>
      <c r="N714" s="40">
        <v>100</v>
      </c>
      <c r="O714" s="39" t="str">
        <f t="shared" si="21"/>
        <v>--</v>
      </c>
      <c r="Q714" s="39"/>
      <c r="S714" s="38"/>
    </row>
    <row r="715" spans="1:19">
      <c r="A715" s="18">
        <v>3504035016</v>
      </c>
      <c r="B715" s="37">
        <v>3504</v>
      </c>
      <c r="C715" s="19" t="s">
        <v>320</v>
      </c>
      <c r="D715" s="18">
        <v>35</v>
      </c>
      <c r="E715" s="19" t="s">
        <v>19</v>
      </c>
      <c r="F715" s="18">
        <v>16</v>
      </c>
      <c r="G715" s="19" t="s">
        <v>176</v>
      </c>
      <c r="H715" s="38">
        <v>1</v>
      </c>
      <c r="I715" s="39" t="s">
        <v>340</v>
      </c>
      <c r="J715" s="39">
        <v>10207</v>
      </c>
      <c r="K715" s="39" t="str">
        <f t="shared" ref="K715:K755" si="22">IF(I715="--","--",J715-I715)</f>
        <v>--</v>
      </c>
      <c r="M715" s="40" t="s">
        <v>340</v>
      </c>
      <c r="N715" s="40">
        <v>0</v>
      </c>
      <c r="O715" s="39" t="str">
        <f t="shared" ref="O715:O755" si="23">IF(M715="--","--",N715-M715)</f>
        <v>--</v>
      </c>
      <c r="Q715" s="39"/>
      <c r="S715" s="38"/>
    </row>
    <row r="716" spans="1:19">
      <c r="A716" s="18">
        <v>3504035035</v>
      </c>
      <c r="B716" s="37">
        <v>3504</v>
      </c>
      <c r="C716" s="19" t="s">
        <v>320</v>
      </c>
      <c r="D716" s="18">
        <v>35</v>
      </c>
      <c r="E716" s="19" t="s">
        <v>19</v>
      </c>
      <c r="F716" s="18">
        <v>35</v>
      </c>
      <c r="G716" s="19" t="s">
        <v>19</v>
      </c>
      <c r="H716" s="38">
        <v>275</v>
      </c>
      <c r="I716" s="39">
        <v>12468</v>
      </c>
      <c r="J716" s="39">
        <v>13052</v>
      </c>
      <c r="K716" s="39">
        <f t="shared" si="22"/>
        <v>584</v>
      </c>
      <c r="M716" s="40">
        <v>74.210526315789465</v>
      </c>
      <c r="N716" s="40">
        <v>62.605042016806721</v>
      </c>
      <c r="O716" s="39">
        <f t="shared" si="23"/>
        <v>-11.605484298982745</v>
      </c>
      <c r="Q716" s="39"/>
      <c r="S716" s="38"/>
    </row>
    <row r="717" spans="1:19">
      <c r="A717" s="18">
        <v>3504035044</v>
      </c>
      <c r="B717" s="37">
        <v>3504</v>
      </c>
      <c r="C717" s="19" t="s">
        <v>320</v>
      </c>
      <c r="D717" s="18">
        <v>35</v>
      </c>
      <c r="E717" s="19" t="s">
        <v>19</v>
      </c>
      <c r="F717" s="18">
        <v>44</v>
      </c>
      <c r="G717" s="19" t="s">
        <v>20</v>
      </c>
      <c r="H717" s="38">
        <v>1</v>
      </c>
      <c r="I717" s="39">
        <v>13169</v>
      </c>
      <c r="J717" s="39">
        <v>14635</v>
      </c>
      <c r="K717" s="39">
        <f t="shared" si="22"/>
        <v>1466</v>
      </c>
      <c r="M717" s="40">
        <v>100</v>
      </c>
      <c r="N717" s="40">
        <v>100</v>
      </c>
      <c r="O717" s="39">
        <f t="shared" si="23"/>
        <v>0</v>
      </c>
      <c r="Q717" s="39"/>
      <c r="S717" s="38"/>
    </row>
    <row r="718" spans="1:19">
      <c r="A718" s="18">
        <v>3504035057</v>
      </c>
      <c r="B718" s="37">
        <v>3504</v>
      </c>
      <c r="C718" s="19" t="s">
        <v>320</v>
      </c>
      <c r="D718" s="18">
        <v>35</v>
      </c>
      <c r="E718" s="19" t="s">
        <v>19</v>
      </c>
      <c r="F718" s="18">
        <v>57</v>
      </c>
      <c r="G718" s="19" t="s">
        <v>21</v>
      </c>
      <c r="H718" s="38">
        <v>1</v>
      </c>
      <c r="I718" s="39" t="s">
        <v>340</v>
      </c>
      <c r="J718" s="39">
        <v>10207</v>
      </c>
      <c r="K718" s="39" t="str">
        <f t="shared" si="22"/>
        <v>--</v>
      </c>
      <c r="M718" s="40" t="s">
        <v>340</v>
      </c>
      <c r="N718" s="40">
        <v>0</v>
      </c>
      <c r="O718" s="39" t="str">
        <f t="shared" si="23"/>
        <v>--</v>
      </c>
      <c r="Q718" s="39"/>
      <c r="S718" s="38"/>
    </row>
    <row r="719" spans="1:19">
      <c r="A719" s="18">
        <v>3504035160</v>
      </c>
      <c r="B719" s="37">
        <v>3504</v>
      </c>
      <c r="C719" s="19" t="s">
        <v>320</v>
      </c>
      <c r="D719" s="18">
        <v>35</v>
      </c>
      <c r="E719" s="19" t="s">
        <v>19</v>
      </c>
      <c r="F719" s="18">
        <v>160</v>
      </c>
      <c r="G719" s="19" t="s">
        <v>148</v>
      </c>
      <c r="H719" s="38">
        <v>1</v>
      </c>
      <c r="I719" s="39" t="s">
        <v>340</v>
      </c>
      <c r="J719" s="39">
        <v>11734.013937628073</v>
      </c>
      <c r="K719" s="39" t="str">
        <f t="shared" si="22"/>
        <v>--</v>
      </c>
      <c r="M719" s="40" t="s">
        <v>340</v>
      </c>
      <c r="N719" s="40" t="s">
        <v>340</v>
      </c>
      <c r="O719" s="39" t="str">
        <f t="shared" si="23"/>
        <v>--</v>
      </c>
      <c r="Q719" s="39"/>
      <c r="S719" s="38"/>
    </row>
    <row r="720" spans="1:19">
      <c r="A720" s="18">
        <v>3504035207</v>
      </c>
      <c r="B720" s="37">
        <v>3504</v>
      </c>
      <c r="C720" s="19" t="s">
        <v>320</v>
      </c>
      <c r="D720" s="18">
        <v>35</v>
      </c>
      <c r="E720" s="19" t="s">
        <v>19</v>
      </c>
      <c r="F720" s="18">
        <v>207</v>
      </c>
      <c r="G720" s="19" t="s">
        <v>33</v>
      </c>
      <c r="H720" s="38">
        <v>1</v>
      </c>
      <c r="I720" s="39" t="s">
        <v>340</v>
      </c>
      <c r="J720" s="39">
        <v>14635</v>
      </c>
      <c r="K720" s="39" t="str">
        <f t="shared" si="22"/>
        <v>--</v>
      </c>
      <c r="M720" s="40" t="s">
        <v>340</v>
      </c>
      <c r="N720" s="40">
        <v>100</v>
      </c>
      <c r="O720" s="39" t="str">
        <f t="shared" si="23"/>
        <v>--</v>
      </c>
      <c r="Q720" s="39"/>
      <c r="S720" s="38"/>
    </row>
    <row r="721" spans="1:19">
      <c r="A721" s="18">
        <v>3506262030</v>
      </c>
      <c r="B721" s="37">
        <v>3506</v>
      </c>
      <c r="C721" s="19" t="s">
        <v>321</v>
      </c>
      <c r="D721" s="18">
        <v>262</v>
      </c>
      <c r="E721" s="19" t="s">
        <v>27</v>
      </c>
      <c r="F721" s="18">
        <v>30</v>
      </c>
      <c r="G721" s="19" t="s">
        <v>106</v>
      </c>
      <c r="H721" s="38">
        <v>2</v>
      </c>
      <c r="I721" s="39">
        <v>7978</v>
      </c>
      <c r="J721" s="39">
        <v>7875</v>
      </c>
      <c r="K721" s="39">
        <f t="shared" si="22"/>
        <v>-103</v>
      </c>
      <c r="M721" s="40">
        <v>0</v>
      </c>
      <c r="N721" s="40">
        <v>0</v>
      </c>
      <c r="O721" s="39">
        <f t="shared" si="23"/>
        <v>0</v>
      </c>
      <c r="Q721" s="39"/>
      <c r="S721" s="38"/>
    </row>
    <row r="722" spans="1:19">
      <c r="A722" s="18">
        <v>3506262035</v>
      </c>
      <c r="B722" s="37">
        <v>3506</v>
      </c>
      <c r="C722" s="19" t="s">
        <v>321</v>
      </c>
      <c r="D722" s="18">
        <v>262</v>
      </c>
      <c r="E722" s="19" t="s">
        <v>27</v>
      </c>
      <c r="F722" s="18">
        <v>35</v>
      </c>
      <c r="G722" s="19" t="s">
        <v>19</v>
      </c>
      <c r="H722" s="38">
        <v>2</v>
      </c>
      <c r="I722" s="39">
        <v>11847</v>
      </c>
      <c r="J722" s="39">
        <v>13720</v>
      </c>
      <c r="K722" s="39">
        <f t="shared" si="22"/>
        <v>1873</v>
      </c>
      <c r="M722" s="40">
        <v>100</v>
      </c>
      <c r="N722" s="40">
        <v>100</v>
      </c>
      <c r="O722" s="39">
        <f t="shared" si="23"/>
        <v>0</v>
      </c>
      <c r="Q722" s="39"/>
      <c r="S722" s="38"/>
    </row>
    <row r="723" spans="1:19">
      <c r="A723" s="18">
        <v>3506262049</v>
      </c>
      <c r="B723" s="37">
        <v>3506</v>
      </c>
      <c r="C723" s="19" t="s">
        <v>321</v>
      </c>
      <c r="D723" s="18">
        <v>262</v>
      </c>
      <c r="E723" s="19" t="s">
        <v>27</v>
      </c>
      <c r="F723" s="18">
        <v>49</v>
      </c>
      <c r="G723" s="19" t="s">
        <v>83</v>
      </c>
      <c r="H723" s="38">
        <v>1</v>
      </c>
      <c r="I723" s="39" t="s">
        <v>340</v>
      </c>
      <c r="J723" s="39">
        <v>14366</v>
      </c>
      <c r="K723" s="39" t="str">
        <f t="shared" si="22"/>
        <v>--</v>
      </c>
      <c r="M723" s="40" t="s">
        <v>340</v>
      </c>
      <c r="N723" s="40">
        <v>100</v>
      </c>
      <c r="O723" s="39" t="str">
        <f t="shared" si="23"/>
        <v>--</v>
      </c>
      <c r="Q723" s="39"/>
      <c r="S723" s="38"/>
    </row>
    <row r="724" spans="1:19">
      <c r="A724" s="18">
        <v>3506262057</v>
      </c>
      <c r="B724" s="37">
        <v>3506</v>
      </c>
      <c r="C724" s="19" t="s">
        <v>321</v>
      </c>
      <c r="D724" s="18">
        <v>262</v>
      </c>
      <c r="E724" s="19" t="s">
        <v>27</v>
      </c>
      <c r="F724" s="18">
        <v>57</v>
      </c>
      <c r="G724" s="19" t="s">
        <v>21</v>
      </c>
      <c r="H724" s="38">
        <v>2</v>
      </c>
      <c r="I724" s="39">
        <v>11253</v>
      </c>
      <c r="J724" s="39">
        <v>11653</v>
      </c>
      <c r="K724" s="39">
        <f t="shared" si="22"/>
        <v>400</v>
      </c>
      <c r="M724" s="40">
        <v>66.666666666666657</v>
      </c>
      <c r="N724" s="40">
        <v>50</v>
      </c>
      <c r="O724" s="39">
        <f t="shared" si="23"/>
        <v>-16.666666666666657</v>
      </c>
      <c r="Q724" s="39"/>
      <c r="S724" s="38"/>
    </row>
    <row r="725" spans="1:19">
      <c r="A725" s="18">
        <v>3506262071</v>
      </c>
      <c r="B725" s="37">
        <v>3506</v>
      </c>
      <c r="C725" s="19" t="s">
        <v>321</v>
      </c>
      <c r="D725" s="18">
        <v>262</v>
      </c>
      <c r="E725" s="19" t="s">
        <v>27</v>
      </c>
      <c r="F725" s="18">
        <v>71</v>
      </c>
      <c r="G725" s="19" t="s">
        <v>233</v>
      </c>
      <c r="H725" s="38">
        <v>2</v>
      </c>
      <c r="I725" s="39">
        <v>8845</v>
      </c>
      <c r="J725" s="39">
        <v>13720</v>
      </c>
      <c r="K725" s="39">
        <f t="shared" si="22"/>
        <v>4875</v>
      </c>
      <c r="M725" s="40">
        <v>0</v>
      </c>
      <c r="N725" s="40">
        <v>100</v>
      </c>
      <c r="O725" s="39">
        <f t="shared" si="23"/>
        <v>100</v>
      </c>
      <c r="Q725" s="39"/>
      <c r="S725" s="38"/>
    </row>
    <row r="726" spans="1:19">
      <c r="A726" s="18">
        <v>3506262093</v>
      </c>
      <c r="B726" s="37">
        <v>3506</v>
      </c>
      <c r="C726" s="19" t="s">
        <v>321</v>
      </c>
      <c r="D726" s="18">
        <v>262</v>
      </c>
      <c r="E726" s="19" t="s">
        <v>27</v>
      </c>
      <c r="F726" s="18">
        <v>93</v>
      </c>
      <c r="G726" s="19" t="s">
        <v>22</v>
      </c>
      <c r="H726" s="38">
        <v>13</v>
      </c>
      <c r="I726" s="39">
        <v>12030</v>
      </c>
      <c r="J726" s="39">
        <v>10915</v>
      </c>
      <c r="K726" s="39">
        <f t="shared" si="22"/>
        <v>-1115</v>
      </c>
      <c r="M726" s="40">
        <v>80</v>
      </c>
      <c r="N726" s="40">
        <v>38.461538461538467</v>
      </c>
      <c r="O726" s="39">
        <f t="shared" si="23"/>
        <v>-41.538461538461533</v>
      </c>
      <c r="Q726" s="39"/>
      <c r="S726" s="38"/>
    </row>
    <row r="727" spans="1:19">
      <c r="A727" s="18">
        <v>3506262149</v>
      </c>
      <c r="B727" s="37">
        <v>3506</v>
      </c>
      <c r="C727" s="19" t="s">
        <v>321</v>
      </c>
      <c r="D727" s="18">
        <v>262</v>
      </c>
      <c r="E727" s="19" t="s">
        <v>27</v>
      </c>
      <c r="F727" s="18">
        <v>149</v>
      </c>
      <c r="G727" s="19" t="s">
        <v>88</v>
      </c>
      <c r="H727" s="38">
        <v>3</v>
      </c>
      <c r="I727" s="39" t="s">
        <v>340</v>
      </c>
      <c r="J727" s="39">
        <v>12010</v>
      </c>
      <c r="K727" s="39" t="str">
        <f t="shared" si="22"/>
        <v>--</v>
      </c>
      <c r="M727" s="40" t="s">
        <v>340</v>
      </c>
      <c r="N727" s="40">
        <v>100</v>
      </c>
      <c r="O727" s="39" t="str">
        <f t="shared" si="23"/>
        <v>--</v>
      </c>
      <c r="Q727" s="39"/>
      <c r="S727" s="38"/>
    </row>
    <row r="728" spans="1:19">
      <c r="A728" s="18">
        <v>3506262163</v>
      </c>
      <c r="B728" s="37">
        <v>3506</v>
      </c>
      <c r="C728" s="19" t="s">
        <v>321</v>
      </c>
      <c r="D728" s="18">
        <v>262</v>
      </c>
      <c r="E728" s="19" t="s">
        <v>27</v>
      </c>
      <c r="F728" s="18">
        <v>163</v>
      </c>
      <c r="G728" s="19" t="s">
        <v>24</v>
      </c>
      <c r="H728" s="38">
        <v>144</v>
      </c>
      <c r="I728" s="39">
        <v>11016</v>
      </c>
      <c r="J728" s="39">
        <v>10933</v>
      </c>
      <c r="K728" s="39">
        <f t="shared" si="22"/>
        <v>-83</v>
      </c>
      <c r="M728" s="40">
        <v>68.35443037974683</v>
      </c>
      <c r="N728" s="40">
        <v>47.524752475247524</v>
      </c>
      <c r="O728" s="39">
        <f t="shared" si="23"/>
        <v>-20.829677904499306</v>
      </c>
      <c r="Q728" s="39"/>
      <c r="S728" s="38"/>
    </row>
    <row r="729" spans="1:19">
      <c r="A729" s="18">
        <v>3506262165</v>
      </c>
      <c r="B729" s="37">
        <v>3506</v>
      </c>
      <c r="C729" s="19" t="s">
        <v>321</v>
      </c>
      <c r="D729" s="18">
        <v>262</v>
      </c>
      <c r="E729" s="19" t="s">
        <v>27</v>
      </c>
      <c r="F729" s="18">
        <v>165</v>
      </c>
      <c r="G729" s="19" t="s">
        <v>25</v>
      </c>
      <c r="H729" s="38">
        <v>42</v>
      </c>
      <c r="I729" s="39">
        <v>10381</v>
      </c>
      <c r="J729" s="39">
        <v>10409</v>
      </c>
      <c r="K729" s="39">
        <f t="shared" si="22"/>
        <v>28</v>
      </c>
      <c r="M729" s="40">
        <v>52.5</v>
      </c>
      <c r="N729" s="40">
        <v>32.5</v>
      </c>
      <c r="O729" s="39">
        <f t="shared" si="23"/>
        <v>-20</v>
      </c>
      <c r="Q729" s="39"/>
      <c r="S729" s="38"/>
    </row>
    <row r="730" spans="1:19">
      <c r="A730" s="18">
        <v>3506262176</v>
      </c>
      <c r="B730" s="37">
        <v>3506</v>
      </c>
      <c r="C730" s="19" t="s">
        <v>321</v>
      </c>
      <c r="D730" s="18">
        <v>262</v>
      </c>
      <c r="E730" s="19" t="s">
        <v>27</v>
      </c>
      <c r="F730" s="18">
        <v>176</v>
      </c>
      <c r="G730" s="19" t="s">
        <v>89</v>
      </c>
      <c r="H730" s="38">
        <v>9</v>
      </c>
      <c r="I730" s="39">
        <v>10886</v>
      </c>
      <c r="J730" s="39">
        <v>8945</v>
      </c>
      <c r="K730" s="39">
        <f t="shared" si="22"/>
        <v>-1941</v>
      </c>
      <c r="M730" s="40">
        <v>71.428571428571431</v>
      </c>
      <c r="N730" s="40">
        <v>0</v>
      </c>
      <c r="O730" s="39">
        <f t="shared" si="23"/>
        <v>-71.428571428571431</v>
      </c>
      <c r="Q730" s="39"/>
      <c r="S730" s="38"/>
    </row>
    <row r="731" spans="1:19">
      <c r="A731" s="18">
        <v>3506262178</v>
      </c>
      <c r="B731" s="37">
        <v>3506</v>
      </c>
      <c r="C731" s="19" t="s">
        <v>321</v>
      </c>
      <c r="D731" s="18">
        <v>262</v>
      </c>
      <c r="E731" s="19" t="s">
        <v>27</v>
      </c>
      <c r="F731" s="18">
        <v>178</v>
      </c>
      <c r="G731" s="19" t="s">
        <v>234</v>
      </c>
      <c r="H731" s="38">
        <v>5</v>
      </c>
      <c r="I731" s="39">
        <v>11438</v>
      </c>
      <c r="J731" s="39">
        <v>10539</v>
      </c>
      <c r="K731" s="39">
        <f t="shared" si="22"/>
        <v>-899</v>
      </c>
      <c r="M731" s="40">
        <v>83.333333333333343</v>
      </c>
      <c r="N731" s="40">
        <v>40</v>
      </c>
      <c r="O731" s="39">
        <f t="shared" si="23"/>
        <v>-43.333333333333343</v>
      </c>
      <c r="Q731" s="39"/>
      <c r="S731" s="38"/>
    </row>
    <row r="732" spans="1:19">
      <c r="A732" s="18">
        <v>3506262229</v>
      </c>
      <c r="B732" s="37">
        <v>3506</v>
      </c>
      <c r="C732" s="19" t="s">
        <v>321</v>
      </c>
      <c r="D732" s="18">
        <v>262</v>
      </c>
      <c r="E732" s="19" t="s">
        <v>27</v>
      </c>
      <c r="F732" s="18">
        <v>229</v>
      </c>
      <c r="G732" s="19" t="s">
        <v>109</v>
      </c>
      <c r="H732" s="38">
        <v>17</v>
      </c>
      <c r="I732" s="39">
        <v>10150</v>
      </c>
      <c r="J732" s="39">
        <v>8867</v>
      </c>
      <c r="K732" s="39">
        <f t="shared" si="22"/>
        <v>-1283</v>
      </c>
      <c r="M732" s="40">
        <v>54.54545454545454</v>
      </c>
      <c r="N732" s="40">
        <v>0</v>
      </c>
      <c r="O732" s="39">
        <f t="shared" si="23"/>
        <v>-54.54545454545454</v>
      </c>
      <c r="Q732" s="39"/>
      <c r="S732" s="38"/>
    </row>
    <row r="733" spans="1:19">
      <c r="A733" s="18">
        <v>3506262248</v>
      </c>
      <c r="B733" s="37">
        <v>3506</v>
      </c>
      <c r="C733" s="19" t="s">
        <v>321</v>
      </c>
      <c r="D733" s="18">
        <v>262</v>
      </c>
      <c r="E733" s="19" t="s">
        <v>27</v>
      </c>
      <c r="F733" s="18">
        <v>248</v>
      </c>
      <c r="G733" s="19" t="s">
        <v>26</v>
      </c>
      <c r="H733" s="38">
        <v>10</v>
      </c>
      <c r="I733" s="39">
        <v>11561</v>
      </c>
      <c r="J733" s="39">
        <v>10266</v>
      </c>
      <c r="K733" s="39">
        <f t="shared" si="22"/>
        <v>-1295</v>
      </c>
      <c r="M733" s="40">
        <v>80</v>
      </c>
      <c r="N733" s="40">
        <v>20</v>
      </c>
      <c r="O733" s="39">
        <f t="shared" si="23"/>
        <v>-60</v>
      </c>
      <c r="Q733" s="39"/>
      <c r="S733" s="38"/>
    </row>
    <row r="734" spans="1:19">
      <c r="A734" s="18">
        <v>3506262258</v>
      </c>
      <c r="B734" s="37">
        <v>3506</v>
      </c>
      <c r="C734" s="19" t="s">
        <v>321</v>
      </c>
      <c r="D734" s="18">
        <v>262</v>
      </c>
      <c r="E734" s="19" t="s">
        <v>27</v>
      </c>
      <c r="F734" s="18">
        <v>258</v>
      </c>
      <c r="G734" s="19" t="s">
        <v>110</v>
      </c>
      <c r="H734" s="38">
        <v>6</v>
      </c>
      <c r="I734" s="39">
        <v>9736</v>
      </c>
      <c r="J734" s="39">
        <v>9984</v>
      </c>
      <c r="K734" s="39">
        <f t="shared" si="22"/>
        <v>248</v>
      </c>
      <c r="M734" s="40">
        <v>50</v>
      </c>
      <c r="N734" s="40">
        <v>40</v>
      </c>
      <c r="O734" s="39">
        <f t="shared" si="23"/>
        <v>-10</v>
      </c>
      <c r="Q734" s="39"/>
      <c r="S734" s="38"/>
    </row>
    <row r="735" spans="1:19">
      <c r="A735" s="18">
        <v>3506262262</v>
      </c>
      <c r="B735" s="37">
        <v>3506</v>
      </c>
      <c r="C735" s="19" t="s">
        <v>321</v>
      </c>
      <c r="D735" s="18">
        <v>262</v>
      </c>
      <c r="E735" s="19" t="s">
        <v>27</v>
      </c>
      <c r="F735" s="18">
        <v>262</v>
      </c>
      <c r="G735" s="19" t="s">
        <v>27</v>
      </c>
      <c r="H735" s="38">
        <v>70</v>
      </c>
      <c r="I735" s="39">
        <v>9755</v>
      </c>
      <c r="J735" s="39">
        <v>9400</v>
      </c>
      <c r="K735" s="39">
        <f t="shared" si="22"/>
        <v>-355</v>
      </c>
      <c r="M735" s="40">
        <v>37.777777777777779</v>
      </c>
      <c r="N735" s="40">
        <v>14.545454545454545</v>
      </c>
      <c r="O735" s="39">
        <f t="shared" si="23"/>
        <v>-23.232323232323232</v>
      </c>
      <c r="Q735" s="39"/>
      <c r="S735" s="38"/>
    </row>
    <row r="736" spans="1:19">
      <c r="A736" s="18">
        <v>3506262274</v>
      </c>
      <c r="B736" s="37">
        <v>3506</v>
      </c>
      <c r="C736" s="19" t="s">
        <v>321</v>
      </c>
      <c r="D736" s="18">
        <v>262</v>
      </c>
      <c r="E736" s="19" t="s">
        <v>27</v>
      </c>
      <c r="F736" s="18">
        <v>274</v>
      </c>
      <c r="G736" s="19" t="s">
        <v>69</v>
      </c>
      <c r="H736" s="38">
        <v>1</v>
      </c>
      <c r="I736" s="39">
        <v>9555</v>
      </c>
      <c r="J736" s="39">
        <v>9800</v>
      </c>
      <c r="K736" s="39">
        <f t="shared" si="22"/>
        <v>245</v>
      </c>
      <c r="M736" s="40">
        <v>25</v>
      </c>
      <c r="N736" s="40">
        <v>0</v>
      </c>
      <c r="O736" s="39">
        <f t="shared" si="23"/>
        <v>-25</v>
      </c>
      <c r="Q736" s="39"/>
      <c r="S736" s="38"/>
    </row>
    <row r="737" spans="1:19">
      <c r="A737" s="18">
        <v>3506262284</v>
      </c>
      <c r="B737" s="37">
        <v>3506</v>
      </c>
      <c r="C737" s="19" t="s">
        <v>321</v>
      </c>
      <c r="D737" s="18">
        <v>262</v>
      </c>
      <c r="E737" s="19" t="s">
        <v>27</v>
      </c>
      <c r="F737" s="18">
        <v>284</v>
      </c>
      <c r="G737" s="19" t="s">
        <v>154</v>
      </c>
      <c r="H737" s="38">
        <v>2</v>
      </c>
      <c r="I737" s="39" t="s">
        <v>340</v>
      </c>
      <c r="J737" s="39">
        <v>7875</v>
      </c>
      <c r="K737" s="39" t="str">
        <f t="shared" si="22"/>
        <v>--</v>
      </c>
      <c r="M737" s="40" t="s">
        <v>340</v>
      </c>
      <c r="N737" s="40">
        <v>0</v>
      </c>
      <c r="O737" s="39" t="str">
        <f t="shared" si="23"/>
        <v>--</v>
      </c>
      <c r="Q737" s="39"/>
      <c r="S737" s="38"/>
    </row>
    <row r="738" spans="1:19">
      <c r="A738" s="18">
        <v>3506262295</v>
      </c>
      <c r="B738" s="37">
        <v>3506</v>
      </c>
      <c r="C738" s="19" t="s">
        <v>321</v>
      </c>
      <c r="D738" s="18">
        <v>262</v>
      </c>
      <c r="E738" s="19" t="s">
        <v>27</v>
      </c>
      <c r="F738" s="18">
        <v>295</v>
      </c>
      <c r="G738" s="19" t="s">
        <v>149</v>
      </c>
      <c r="H738" s="38">
        <v>1</v>
      </c>
      <c r="I738" s="39" t="s">
        <v>340</v>
      </c>
      <c r="J738" s="39">
        <v>9522.8590470053932</v>
      </c>
      <c r="K738" s="39" t="str">
        <f t="shared" si="22"/>
        <v>--</v>
      </c>
      <c r="M738" s="40" t="s">
        <v>340</v>
      </c>
      <c r="N738" s="40" t="s">
        <v>340</v>
      </c>
      <c r="O738" s="39" t="str">
        <f t="shared" si="23"/>
        <v>--</v>
      </c>
      <c r="Q738" s="39"/>
      <c r="S738" s="38"/>
    </row>
    <row r="739" spans="1:19">
      <c r="A739" s="18">
        <v>3506262305</v>
      </c>
      <c r="B739" s="37">
        <v>3506</v>
      </c>
      <c r="C739" s="19" t="s">
        <v>321</v>
      </c>
      <c r="D739" s="18">
        <v>262</v>
      </c>
      <c r="E739" s="19" t="s">
        <v>27</v>
      </c>
      <c r="F739" s="18">
        <v>305</v>
      </c>
      <c r="G739" s="19" t="s">
        <v>236</v>
      </c>
      <c r="H739" s="38">
        <v>2</v>
      </c>
      <c r="I739" s="39">
        <v>7978</v>
      </c>
      <c r="J739" s="39">
        <v>8445</v>
      </c>
      <c r="K739" s="39">
        <f t="shared" si="22"/>
        <v>467</v>
      </c>
      <c r="M739" s="40">
        <v>0</v>
      </c>
      <c r="N739" s="40">
        <v>0</v>
      </c>
      <c r="O739" s="39">
        <f t="shared" si="23"/>
        <v>0</v>
      </c>
      <c r="Q739" s="39"/>
      <c r="S739" s="38"/>
    </row>
    <row r="740" spans="1:19">
      <c r="A740" s="18">
        <v>3506262346</v>
      </c>
      <c r="B740" s="37">
        <v>3506</v>
      </c>
      <c r="C740" s="19" t="s">
        <v>321</v>
      </c>
      <c r="D740" s="18">
        <v>262</v>
      </c>
      <c r="E740" s="19" t="s">
        <v>27</v>
      </c>
      <c r="F740" s="18">
        <v>346</v>
      </c>
      <c r="G740" s="19" t="s">
        <v>29</v>
      </c>
      <c r="H740" s="38">
        <v>3</v>
      </c>
      <c r="I740" s="39">
        <v>11133</v>
      </c>
      <c r="J740" s="39">
        <v>14151</v>
      </c>
      <c r="K740" s="39">
        <f t="shared" si="22"/>
        <v>3018</v>
      </c>
      <c r="M740" s="40">
        <v>50</v>
      </c>
      <c r="N740" s="40">
        <v>100</v>
      </c>
      <c r="O740" s="39">
        <f t="shared" si="23"/>
        <v>50</v>
      </c>
      <c r="Q740" s="39"/>
      <c r="S740" s="38"/>
    </row>
    <row r="741" spans="1:19">
      <c r="A741" s="18">
        <v>3506262347</v>
      </c>
      <c r="B741" s="37">
        <v>3506</v>
      </c>
      <c r="C741" s="19" t="s">
        <v>321</v>
      </c>
      <c r="D741" s="18">
        <v>262</v>
      </c>
      <c r="E741" s="19" t="s">
        <v>27</v>
      </c>
      <c r="F741" s="18">
        <v>347</v>
      </c>
      <c r="G741" s="19" t="s">
        <v>93</v>
      </c>
      <c r="H741" s="38">
        <v>1</v>
      </c>
      <c r="I741" s="39">
        <v>9736</v>
      </c>
      <c r="J741" s="39">
        <v>7875</v>
      </c>
      <c r="K741" s="39">
        <f t="shared" si="22"/>
        <v>-1861</v>
      </c>
      <c r="M741" s="40">
        <v>50</v>
      </c>
      <c r="N741" s="40">
        <v>0</v>
      </c>
      <c r="O741" s="39">
        <f t="shared" si="23"/>
        <v>-50</v>
      </c>
      <c r="Q741" s="39"/>
      <c r="S741" s="38"/>
    </row>
    <row r="742" spans="1:19">
      <c r="A742" s="18">
        <v>3507201072</v>
      </c>
      <c r="B742" s="37">
        <v>3507</v>
      </c>
      <c r="C742" s="19" t="s">
        <v>322</v>
      </c>
      <c r="D742" s="18">
        <v>201</v>
      </c>
      <c r="E742" s="19" t="s">
        <v>17</v>
      </c>
      <c r="F742" s="18">
        <v>72</v>
      </c>
      <c r="G742" s="19" t="s">
        <v>297</v>
      </c>
      <c r="H742" s="38">
        <v>1</v>
      </c>
      <c r="I742" s="39">
        <v>9607</v>
      </c>
      <c r="J742" s="39">
        <v>9585</v>
      </c>
      <c r="K742" s="39">
        <f t="shared" si="22"/>
        <v>-22</v>
      </c>
      <c r="M742" s="40">
        <v>0</v>
      </c>
      <c r="N742" s="40">
        <v>0</v>
      </c>
      <c r="O742" s="39">
        <f t="shared" si="23"/>
        <v>0</v>
      </c>
      <c r="Q742" s="39"/>
      <c r="S742" s="38"/>
    </row>
    <row r="743" spans="1:19">
      <c r="A743" s="18">
        <v>3507201201</v>
      </c>
      <c r="B743" s="37">
        <v>3507</v>
      </c>
      <c r="C743" s="19" t="s">
        <v>322</v>
      </c>
      <c r="D743" s="18">
        <v>201</v>
      </c>
      <c r="E743" s="19" t="s">
        <v>17</v>
      </c>
      <c r="F743" s="18">
        <v>201</v>
      </c>
      <c r="G743" s="19" t="s">
        <v>17</v>
      </c>
      <c r="H743" s="38">
        <v>239</v>
      </c>
      <c r="I743" s="39">
        <v>11815</v>
      </c>
      <c r="J743" s="39">
        <v>12539</v>
      </c>
      <c r="K743" s="39">
        <f t="shared" si="22"/>
        <v>724</v>
      </c>
      <c r="M743" s="40">
        <v>76.470588235294116</v>
      </c>
      <c r="N743" s="40">
        <v>70.289855072463766</v>
      </c>
      <c r="O743" s="39">
        <f t="shared" si="23"/>
        <v>-6.1807331628303501</v>
      </c>
      <c r="Q743" s="39"/>
      <c r="S743" s="38"/>
    </row>
    <row r="744" spans="1:19">
      <c r="A744" s="18">
        <v>3507201740</v>
      </c>
      <c r="B744" s="37">
        <v>3507</v>
      </c>
      <c r="C744" s="19" t="s">
        <v>322</v>
      </c>
      <c r="D744" s="18">
        <v>201</v>
      </c>
      <c r="E744" s="19" t="s">
        <v>17</v>
      </c>
      <c r="F744" s="18">
        <v>740</v>
      </c>
      <c r="G744" s="19" t="s">
        <v>277</v>
      </c>
      <c r="H744" s="38">
        <v>1</v>
      </c>
      <c r="I744" s="39">
        <v>9607</v>
      </c>
      <c r="J744" s="39">
        <v>9585</v>
      </c>
      <c r="K744" s="39">
        <f t="shared" si="22"/>
        <v>-22</v>
      </c>
      <c r="M744" s="40">
        <v>0</v>
      </c>
      <c r="N744" s="40">
        <v>0</v>
      </c>
      <c r="O744" s="39">
        <f t="shared" si="23"/>
        <v>0</v>
      </c>
      <c r="Q744" s="39"/>
      <c r="S744" s="38"/>
    </row>
    <row r="745" spans="1:19">
      <c r="A745" s="18">
        <v>3508281061</v>
      </c>
      <c r="B745" s="37">
        <v>3508</v>
      </c>
      <c r="C745" s="19" t="s">
        <v>323</v>
      </c>
      <c r="D745" s="18">
        <v>281</v>
      </c>
      <c r="E745" s="19" t="s">
        <v>160</v>
      </c>
      <c r="F745" s="18">
        <v>61</v>
      </c>
      <c r="G745" s="19" t="s">
        <v>162</v>
      </c>
      <c r="H745" s="38">
        <v>3</v>
      </c>
      <c r="I745" s="39">
        <v>13062</v>
      </c>
      <c r="J745" s="39">
        <v>11976</v>
      </c>
      <c r="K745" s="39">
        <f t="shared" si="22"/>
        <v>-1086</v>
      </c>
      <c r="M745" s="40">
        <v>100</v>
      </c>
      <c r="N745" s="40">
        <v>50</v>
      </c>
      <c r="O745" s="39">
        <f t="shared" si="23"/>
        <v>-50</v>
      </c>
      <c r="Q745" s="39"/>
      <c r="S745" s="38"/>
    </row>
    <row r="746" spans="1:19">
      <c r="A746" s="18">
        <v>3508281111</v>
      </c>
      <c r="B746" s="37">
        <v>3508</v>
      </c>
      <c r="C746" s="19" t="s">
        <v>323</v>
      </c>
      <c r="D746" s="18">
        <v>281</v>
      </c>
      <c r="E746" s="19" t="s">
        <v>160</v>
      </c>
      <c r="F746" s="18">
        <v>111</v>
      </c>
      <c r="G746" s="19" t="s">
        <v>253</v>
      </c>
      <c r="H746" s="38">
        <v>1</v>
      </c>
      <c r="I746" s="39" t="s">
        <v>340</v>
      </c>
      <c r="J746" s="39">
        <v>9934.8185456885458</v>
      </c>
      <c r="K746" s="39" t="str">
        <f t="shared" si="22"/>
        <v>--</v>
      </c>
      <c r="M746" s="40" t="s">
        <v>340</v>
      </c>
      <c r="N746" s="40" t="s">
        <v>340</v>
      </c>
      <c r="O746" s="39" t="str">
        <f t="shared" si="23"/>
        <v>--</v>
      </c>
      <c r="Q746" s="39"/>
      <c r="S746" s="38"/>
    </row>
    <row r="747" spans="1:19">
      <c r="A747" s="18">
        <v>3508281137</v>
      </c>
      <c r="B747" s="37">
        <v>3508</v>
      </c>
      <c r="C747" s="19" t="s">
        <v>323</v>
      </c>
      <c r="D747" s="18">
        <v>281</v>
      </c>
      <c r="E747" s="19" t="s">
        <v>160</v>
      </c>
      <c r="F747" s="18">
        <v>137</v>
      </c>
      <c r="G747" s="19" t="s">
        <v>210</v>
      </c>
      <c r="H747" s="38">
        <v>4</v>
      </c>
      <c r="I747" s="39">
        <v>12739</v>
      </c>
      <c r="J747" s="39">
        <v>13720</v>
      </c>
      <c r="K747" s="39">
        <f t="shared" si="22"/>
        <v>981</v>
      </c>
      <c r="M747" s="40">
        <v>100</v>
      </c>
      <c r="N747" s="40">
        <v>100</v>
      </c>
      <c r="O747" s="39">
        <f t="shared" si="23"/>
        <v>0</v>
      </c>
      <c r="Q747" s="39"/>
      <c r="S747" s="38"/>
    </row>
    <row r="748" spans="1:19">
      <c r="A748" s="18">
        <v>3508281281</v>
      </c>
      <c r="B748" s="37">
        <v>3508</v>
      </c>
      <c r="C748" s="19" t="s">
        <v>323</v>
      </c>
      <c r="D748" s="18">
        <v>281</v>
      </c>
      <c r="E748" s="19" t="s">
        <v>160</v>
      </c>
      <c r="F748" s="18">
        <v>281</v>
      </c>
      <c r="G748" s="19" t="s">
        <v>160</v>
      </c>
      <c r="H748" s="38">
        <v>191</v>
      </c>
      <c r="I748" s="39">
        <v>11901</v>
      </c>
      <c r="J748" s="39">
        <v>12762</v>
      </c>
      <c r="K748" s="39">
        <f t="shared" si="22"/>
        <v>861</v>
      </c>
      <c r="M748" s="40">
        <v>77.966101694915253</v>
      </c>
      <c r="N748" s="40">
        <v>74.545454545454547</v>
      </c>
      <c r="O748" s="39">
        <f t="shared" si="23"/>
        <v>-3.4206471494607058</v>
      </c>
      <c r="Q748" s="39"/>
      <c r="S748" s="38"/>
    </row>
    <row r="749" spans="1:19">
      <c r="A749" s="18">
        <v>3508281680</v>
      </c>
      <c r="B749" s="37">
        <v>3508</v>
      </c>
      <c r="C749" s="19" t="s">
        <v>323</v>
      </c>
      <c r="D749" s="18">
        <v>281</v>
      </c>
      <c r="E749" s="19" t="s">
        <v>160</v>
      </c>
      <c r="F749" s="18">
        <v>680</v>
      </c>
      <c r="G749" s="19" t="s">
        <v>166</v>
      </c>
      <c r="H749" s="38">
        <v>1</v>
      </c>
      <c r="I749" s="39" t="s">
        <v>340</v>
      </c>
      <c r="J749" s="39">
        <v>9621.1349214659695</v>
      </c>
      <c r="K749" s="39" t="str">
        <f t="shared" si="22"/>
        <v>--</v>
      </c>
      <c r="M749" s="40" t="s">
        <v>340</v>
      </c>
      <c r="N749" s="40" t="s">
        <v>340</v>
      </c>
      <c r="O749" s="39" t="str">
        <f t="shared" si="23"/>
        <v>--</v>
      </c>
      <c r="Q749" s="39"/>
      <c r="S749" s="38"/>
    </row>
    <row r="750" spans="1:19">
      <c r="A750" s="18">
        <v>3509095095</v>
      </c>
      <c r="B750" s="37">
        <v>3509</v>
      </c>
      <c r="C750" s="19" t="s">
        <v>324</v>
      </c>
      <c r="D750" s="18">
        <v>95</v>
      </c>
      <c r="E750" s="19" t="s">
        <v>296</v>
      </c>
      <c r="F750" s="18">
        <v>95</v>
      </c>
      <c r="G750" s="19" t="s">
        <v>296</v>
      </c>
      <c r="H750" s="38">
        <v>308</v>
      </c>
      <c r="I750" s="39">
        <v>10235</v>
      </c>
      <c r="J750" s="39">
        <v>10013</v>
      </c>
      <c r="K750" s="39">
        <f t="shared" si="22"/>
        <v>-222</v>
      </c>
      <c r="M750" s="40">
        <v>60.194174757281552</v>
      </c>
      <c r="N750" s="40">
        <v>48</v>
      </c>
      <c r="O750" s="39">
        <f t="shared" si="23"/>
        <v>-12.194174757281552</v>
      </c>
      <c r="Q750" s="39"/>
      <c r="S750" s="38"/>
    </row>
    <row r="751" spans="1:19">
      <c r="A751" s="18">
        <v>3510281061</v>
      </c>
      <c r="B751" s="37">
        <v>3510</v>
      </c>
      <c r="C751" s="19" t="s">
        <v>325</v>
      </c>
      <c r="D751" s="18">
        <v>281</v>
      </c>
      <c r="E751" s="19" t="s">
        <v>160</v>
      </c>
      <c r="F751" s="18">
        <v>61</v>
      </c>
      <c r="G751" s="19" t="s">
        <v>162</v>
      </c>
      <c r="H751" s="38">
        <v>2</v>
      </c>
      <c r="I751" s="39" t="s">
        <v>340</v>
      </c>
      <c r="J751" s="39">
        <v>11597.038367426201</v>
      </c>
      <c r="K751" s="39" t="str">
        <f t="shared" si="22"/>
        <v>--</v>
      </c>
      <c r="M751" s="40" t="s">
        <v>340</v>
      </c>
      <c r="N751" s="40" t="s">
        <v>340</v>
      </c>
      <c r="O751" s="39" t="str">
        <f t="shared" si="23"/>
        <v>--</v>
      </c>
      <c r="Q751" s="39"/>
      <c r="S751" s="38"/>
    </row>
    <row r="752" spans="1:19">
      <c r="A752" s="18">
        <v>3510281281</v>
      </c>
      <c r="B752" s="37">
        <v>3510</v>
      </c>
      <c r="C752" s="19" t="s">
        <v>325</v>
      </c>
      <c r="D752" s="18">
        <v>281</v>
      </c>
      <c r="E752" s="19" t="s">
        <v>160</v>
      </c>
      <c r="F752" s="18">
        <v>281</v>
      </c>
      <c r="G752" s="19" t="s">
        <v>160</v>
      </c>
      <c r="H752" s="38">
        <v>160</v>
      </c>
      <c r="I752" s="39" t="s">
        <v>340</v>
      </c>
      <c r="J752" s="39">
        <v>11715</v>
      </c>
      <c r="K752" s="39" t="str">
        <f t="shared" si="22"/>
        <v>--</v>
      </c>
      <c r="M752" s="40" t="s">
        <v>340</v>
      </c>
      <c r="N752" s="40">
        <v>72.89719626168224</v>
      </c>
      <c r="O752" s="39" t="str">
        <f t="shared" si="23"/>
        <v>--</v>
      </c>
      <c r="Q752" s="39"/>
      <c r="S752" s="38"/>
    </row>
    <row r="753" spans="1:19">
      <c r="A753" s="18">
        <v>3513044044</v>
      </c>
      <c r="B753" s="37">
        <v>3513</v>
      </c>
      <c r="C753" s="19" t="s">
        <v>326</v>
      </c>
      <c r="D753" s="18">
        <v>44</v>
      </c>
      <c r="E753" s="19" t="s">
        <v>20</v>
      </c>
      <c r="F753" s="18">
        <v>44</v>
      </c>
      <c r="G753" s="19" t="s">
        <v>20</v>
      </c>
      <c r="H753" s="38">
        <v>284</v>
      </c>
      <c r="I753" s="39" t="s">
        <v>340</v>
      </c>
      <c r="J753" s="39">
        <v>11482.020734977934</v>
      </c>
      <c r="K753" s="39" t="str">
        <f t="shared" si="22"/>
        <v>--</v>
      </c>
      <c r="M753" s="40" t="s">
        <v>340</v>
      </c>
      <c r="N753" s="40" t="s">
        <v>340</v>
      </c>
      <c r="O753" s="39" t="str">
        <f t="shared" si="23"/>
        <v>--</v>
      </c>
      <c r="Q753" s="39"/>
      <c r="S753" s="38"/>
    </row>
    <row r="754" spans="1:19">
      <c r="A754" s="18">
        <v>3513044244</v>
      </c>
      <c r="B754" s="37">
        <v>3513</v>
      </c>
      <c r="C754" s="19" t="s">
        <v>326</v>
      </c>
      <c r="D754" s="18">
        <v>44</v>
      </c>
      <c r="E754" s="19" t="s">
        <v>20</v>
      </c>
      <c r="F754" s="18">
        <v>244</v>
      </c>
      <c r="G754" s="19" t="s">
        <v>35</v>
      </c>
      <c r="H754" s="38">
        <v>24</v>
      </c>
      <c r="I754" s="39" t="s">
        <v>340</v>
      </c>
      <c r="J754" s="39">
        <v>11026.969922534478</v>
      </c>
      <c r="K754" s="39" t="str">
        <f t="shared" si="22"/>
        <v>--</v>
      </c>
      <c r="M754" s="40" t="s">
        <v>340</v>
      </c>
      <c r="N754" s="40" t="s">
        <v>340</v>
      </c>
      <c r="O754" s="39" t="str">
        <f t="shared" si="23"/>
        <v>--</v>
      </c>
      <c r="Q754" s="39"/>
      <c r="S754" s="38"/>
    </row>
    <row r="755" spans="1:19">
      <c r="A755" s="18">
        <v>3513044293</v>
      </c>
      <c r="B755" s="37">
        <v>3513</v>
      </c>
      <c r="C755" s="19" t="s">
        <v>326</v>
      </c>
      <c r="D755" s="18">
        <v>44</v>
      </c>
      <c r="E755" s="19" t="s">
        <v>20</v>
      </c>
      <c r="F755" s="18">
        <v>293</v>
      </c>
      <c r="G755" s="19" t="s">
        <v>185</v>
      </c>
      <c r="H755" s="38">
        <v>7</v>
      </c>
      <c r="I755" s="39" t="s">
        <v>340</v>
      </c>
      <c r="J755" s="39">
        <v>11059.758094529214</v>
      </c>
      <c r="K755" s="39" t="str">
        <f t="shared" si="22"/>
        <v>--</v>
      </c>
      <c r="M755" s="40" t="s">
        <v>340</v>
      </c>
      <c r="N755" s="40" t="s">
        <v>340</v>
      </c>
      <c r="O755" s="39" t="str">
        <f t="shared" si="23"/>
        <v>--</v>
      </c>
      <c r="Q755" s="39"/>
      <c r="S755" s="38"/>
    </row>
    <row r="756" spans="1:19">
      <c r="A756" s="41">
        <v>999999999</v>
      </c>
      <c r="B756" s="41" t="s">
        <v>339</v>
      </c>
      <c r="C756" s="41" t="s">
        <v>339</v>
      </c>
      <c r="D756" s="41" t="s">
        <v>14</v>
      </c>
      <c r="E756" s="41" t="s">
        <v>339</v>
      </c>
      <c r="F756" s="41" t="s">
        <v>339</v>
      </c>
      <c r="G756" s="41" t="s">
        <v>339</v>
      </c>
      <c r="H756" s="42">
        <f>SUM(H10:H755)</f>
        <v>39560</v>
      </c>
      <c r="I756" s="41" t="s">
        <v>339</v>
      </c>
      <c r="J756" s="41" t="s">
        <v>339</v>
      </c>
      <c r="K756" s="41" t="s">
        <v>339</v>
      </c>
      <c r="M756" s="41"/>
      <c r="N756" s="41"/>
      <c r="O756" s="41"/>
      <c r="Q756" s="41"/>
    </row>
  </sheetData>
  <autoFilter ref="A9:T756"/>
  <pageMargins left="0.5" right="0.5" top="0.5" bottom="0.5" header="0.3" footer="0.3"/>
  <pageSetup scale="66" fitToHeight="50" orientation="landscape" r:id="rId1"/>
  <headerFoot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R454"/>
  <sheetViews>
    <sheetView showGridLines="0" workbookViewId="0">
      <pane ySplit="9" topLeftCell="A10" activePane="bottomLeft" state="frozen"/>
      <selection activeCell="P4" sqref="P4"/>
      <selection pane="bottomLeft" activeCell="P4" sqref="P4"/>
    </sheetView>
  </sheetViews>
  <sheetFormatPr defaultColWidth="9.140625" defaultRowHeight="15"/>
  <cols>
    <col min="1" max="1" width="4.140625" style="45" customWidth="1"/>
    <col min="2" max="2" width="24.140625" style="44" customWidth="1"/>
    <col min="3" max="5" width="9.140625" style="45"/>
    <col min="6" max="6" width="7.7109375" style="45" customWidth="1"/>
    <col min="7" max="7" width="9.140625" style="45"/>
    <col min="8" max="8" width="7.7109375" style="45" customWidth="1"/>
    <col min="9" max="9" width="9.140625" style="45"/>
    <col min="10" max="10" width="7.7109375" style="45" customWidth="1"/>
    <col min="11" max="11" width="9.140625" style="45"/>
    <col min="12" max="12" width="1.7109375" style="44" customWidth="1"/>
    <col min="13" max="18" width="9.140625" style="45"/>
    <col min="19" max="16384" width="9.140625" style="44"/>
  </cols>
  <sheetData>
    <row r="1" spans="1:15" s="44" customFormat="1" ht="26.25" customHeight="1">
      <c r="A1" s="104" t="s">
        <v>572</v>
      </c>
      <c r="B1" s="104"/>
      <c r="C1" s="82" t="s">
        <v>571</v>
      </c>
      <c r="D1" s="82" t="s">
        <v>570</v>
      </c>
      <c r="E1" s="81" t="s">
        <v>569</v>
      </c>
      <c r="F1" s="81" t="s">
        <v>568</v>
      </c>
      <c r="G1" s="81" t="s">
        <v>567</v>
      </c>
      <c r="H1" s="81" t="s">
        <v>566</v>
      </c>
      <c r="I1" s="81" t="s">
        <v>565</v>
      </c>
      <c r="J1" s="81" t="s">
        <v>564</v>
      </c>
      <c r="K1" s="81" t="s">
        <v>563</v>
      </c>
      <c r="M1" s="45"/>
      <c r="N1" s="45"/>
      <c r="O1" s="45"/>
    </row>
    <row r="2" spans="1:15" s="44" customFormat="1">
      <c r="A2" s="104"/>
      <c r="B2" s="104"/>
      <c r="C2" s="80"/>
      <c r="D2" s="80"/>
      <c r="E2" s="80">
        <v>39965</v>
      </c>
      <c r="F2" s="80">
        <v>40330</v>
      </c>
      <c r="G2" s="80">
        <v>40695</v>
      </c>
      <c r="H2" s="80">
        <v>41061</v>
      </c>
      <c r="I2" s="80">
        <v>41426</v>
      </c>
      <c r="J2" s="80">
        <v>41806</v>
      </c>
      <c r="K2" s="80">
        <v>42174</v>
      </c>
      <c r="M2" s="45"/>
      <c r="N2" s="45"/>
      <c r="O2" s="45"/>
    </row>
    <row r="3" spans="1:15" s="44" customFormat="1">
      <c r="A3" s="79"/>
      <c r="C3" s="78"/>
      <c r="D3" s="78"/>
      <c r="E3" s="78"/>
      <c r="F3" s="78"/>
      <c r="G3" s="78"/>
      <c r="H3" s="78"/>
      <c r="I3" s="78"/>
      <c r="J3" s="78"/>
      <c r="K3" s="78"/>
      <c r="M3" s="45"/>
      <c r="N3" s="45"/>
      <c r="O3" s="45"/>
    </row>
    <row r="4" spans="1:15" s="44" customFormat="1">
      <c r="A4" s="45"/>
      <c r="C4" s="78"/>
      <c r="D4" s="78"/>
      <c r="E4" s="78"/>
      <c r="F4" s="78"/>
      <c r="G4" s="78"/>
      <c r="H4" s="78"/>
      <c r="I4" s="78"/>
      <c r="J4" s="78"/>
      <c r="K4" s="78"/>
      <c r="M4" s="45"/>
      <c r="N4" s="45"/>
      <c r="O4" s="45"/>
    </row>
    <row r="5" spans="1:15" s="44" customFormat="1">
      <c r="A5" s="77">
        <v>1</v>
      </c>
      <c r="B5" s="77">
        <v>2</v>
      </c>
      <c r="C5" s="77">
        <v>3</v>
      </c>
      <c r="D5" s="77">
        <v>4</v>
      </c>
      <c r="E5" s="77">
        <v>5</v>
      </c>
      <c r="F5" s="77">
        <v>6</v>
      </c>
      <c r="G5" s="77">
        <v>7</v>
      </c>
      <c r="H5" s="77">
        <v>8</v>
      </c>
      <c r="I5" s="77">
        <v>9</v>
      </c>
      <c r="J5" s="77">
        <v>10</v>
      </c>
      <c r="K5" s="77">
        <v>11</v>
      </c>
      <c r="L5" s="77">
        <v>12</v>
      </c>
      <c r="M5" s="77">
        <v>13</v>
      </c>
      <c r="N5" s="77">
        <v>14</v>
      </c>
      <c r="O5" s="45"/>
    </row>
    <row r="6" spans="1:15" s="44" customFormat="1">
      <c r="A6" s="76"/>
      <c r="B6" s="75"/>
      <c r="C6" s="74" t="s">
        <v>562</v>
      </c>
      <c r="D6" s="73" t="s">
        <v>561</v>
      </c>
      <c r="E6" s="74" t="s">
        <v>560</v>
      </c>
      <c r="F6" s="73" t="s">
        <v>559</v>
      </c>
      <c r="G6" s="74" t="s">
        <v>558</v>
      </c>
      <c r="H6" s="73" t="s">
        <v>557</v>
      </c>
      <c r="I6" s="74" t="s">
        <v>556</v>
      </c>
      <c r="J6" s="73" t="s">
        <v>555</v>
      </c>
      <c r="K6" s="72" t="s">
        <v>554</v>
      </c>
      <c r="M6" s="45"/>
      <c r="N6" s="45"/>
      <c r="O6" s="45"/>
    </row>
    <row r="7" spans="1:15" s="44" customFormat="1">
      <c r="A7" s="64"/>
      <c r="B7" s="66"/>
      <c r="C7" s="71" t="s">
        <v>553</v>
      </c>
      <c r="D7" s="70" t="s">
        <v>552</v>
      </c>
      <c r="E7" s="71" t="s">
        <v>551</v>
      </c>
      <c r="F7" s="70" t="s">
        <v>550</v>
      </c>
      <c r="G7" s="71" t="s">
        <v>549</v>
      </c>
      <c r="H7" s="70" t="s">
        <v>548</v>
      </c>
      <c r="I7" s="71" t="s">
        <v>547</v>
      </c>
      <c r="J7" s="70" t="s">
        <v>546</v>
      </c>
      <c r="K7" s="69" t="s">
        <v>545</v>
      </c>
      <c r="M7" s="68"/>
      <c r="N7" s="67"/>
      <c r="O7" s="45"/>
    </row>
    <row r="8" spans="1:15" s="44" customFormat="1">
      <c r="A8" s="64" t="s">
        <v>544</v>
      </c>
      <c r="B8" s="66" t="s">
        <v>543</v>
      </c>
      <c r="C8" s="65" t="s">
        <v>542</v>
      </c>
      <c r="D8" s="64" t="s">
        <v>542</v>
      </c>
      <c r="E8" s="65" t="s">
        <v>542</v>
      </c>
      <c r="F8" s="64" t="s">
        <v>542</v>
      </c>
      <c r="G8" s="65" t="s">
        <v>542</v>
      </c>
      <c r="H8" s="64" t="s">
        <v>542</v>
      </c>
      <c r="I8" s="65" t="s">
        <v>542</v>
      </c>
      <c r="J8" s="64" t="s">
        <v>542</v>
      </c>
      <c r="K8" s="63" t="s">
        <v>542</v>
      </c>
      <c r="M8" s="62" t="s">
        <v>541</v>
      </c>
      <c r="N8" s="61" t="s">
        <v>540</v>
      </c>
      <c r="O8" s="45"/>
    </row>
    <row r="9" spans="1:15" s="44" customFormat="1">
      <c r="A9" s="60"/>
      <c r="B9" s="59"/>
      <c r="C9" s="58"/>
      <c r="D9" s="57"/>
      <c r="E9" s="58"/>
      <c r="F9" s="57"/>
      <c r="G9" s="58"/>
      <c r="H9" s="57"/>
      <c r="I9" s="58"/>
      <c r="J9" s="57"/>
      <c r="K9" s="56"/>
      <c r="M9" s="45"/>
      <c r="N9" s="45"/>
      <c r="O9" s="45" t="s">
        <v>335</v>
      </c>
    </row>
    <row r="10" spans="1:15" s="44" customFormat="1">
      <c r="A10" s="52">
        <v>1</v>
      </c>
      <c r="B10" s="51" t="s">
        <v>66</v>
      </c>
      <c r="C10" s="50">
        <v>109.88170701237816</v>
      </c>
      <c r="D10" s="50">
        <v>111.77219560077984</v>
      </c>
      <c r="E10" s="50">
        <v>114.5292807345924</v>
      </c>
      <c r="F10" s="50">
        <v>105.96027829480104</v>
      </c>
      <c r="G10" s="50">
        <v>113.06410379678438</v>
      </c>
      <c r="H10" s="50">
        <v>119.11478689585684</v>
      </c>
      <c r="I10" s="50">
        <v>119.13262987143031</v>
      </c>
      <c r="J10" s="50">
        <v>118.49442727384208</v>
      </c>
      <c r="K10" s="50">
        <v>125.37044837618738</v>
      </c>
      <c r="M10" s="50">
        <f t="shared" ref="M10:M73" si="0">MIN(E10:K10)</f>
        <v>105.96027829480104</v>
      </c>
      <c r="N10" s="50">
        <f t="shared" ref="N10:N73" si="1">MAX(E10:K10)</f>
        <v>125.37044837618738</v>
      </c>
      <c r="O10" s="45"/>
    </row>
    <row r="11" spans="1:15" s="44" customFormat="1">
      <c r="A11" s="52">
        <v>2</v>
      </c>
      <c r="B11" s="51" t="s">
        <v>539</v>
      </c>
      <c r="C11" s="50">
        <v>122.43428261849614</v>
      </c>
      <c r="D11" s="50">
        <v>124.03733697746439</v>
      </c>
      <c r="E11" s="50">
        <v>125.40836672604414</v>
      </c>
      <c r="F11" s="50">
        <v>128.32239585519457</v>
      </c>
      <c r="G11" s="50">
        <v>130.97660177145235</v>
      </c>
      <c r="H11" s="50">
        <v>130.05237429755624</v>
      </c>
      <c r="I11" s="50">
        <v>130.3982811068494</v>
      </c>
      <c r="J11" s="50">
        <v>130.77916071359658</v>
      </c>
      <c r="K11" s="50">
        <v>0</v>
      </c>
      <c r="M11" s="50">
        <f t="shared" si="0"/>
        <v>0</v>
      </c>
      <c r="N11" s="50">
        <f t="shared" si="1"/>
        <v>130.97660177145235</v>
      </c>
      <c r="O11" s="45"/>
    </row>
    <row r="12" spans="1:15" s="44" customFormat="1">
      <c r="A12" s="52">
        <v>3</v>
      </c>
      <c r="B12" s="51" t="s">
        <v>538</v>
      </c>
      <c r="C12" s="50">
        <v>105.26564985865458</v>
      </c>
      <c r="D12" s="50">
        <v>111.06694336138946</v>
      </c>
      <c r="E12" s="50">
        <v>109.27846623607098</v>
      </c>
      <c r="F12" s="50">
        <v>107.16141821745634</v>
      </c>
      <c r="G12" s="50">
        <v>119.38525277530137</v>
      </c>
      <c r="H12" s="50">
        <v>115.51517767524373</v>
      </c>
      <c r="I12" s="50">
        <v>113.93137535116011</v>
      </c>
      <c r="J12" s="50">
        <v>113.57169906695157</v>
      </c>
      <c r="K12" s="50">
        <v>112.69594936915112</v>
      </c>
      <c r="M12" s="50">
        <f t="shared" si="0"/>
        <v>107.16141821745634</v>
      </c>
      <c r="N12" s="50">
        <f t="shared" si="1"/>
        <v>119.38525277530137</v>
      </c>
      <c r="O12" s="45"/>
    </row>
    <row r="13" spans="1:15" s="44" customFormat="1">
      <c r="A13" s="52">
        <v>4</v>
      </c>
      <c r="B13" s="51" t="s">
        <v>537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M13" s="50">
        <f t="shared" si="0"/>
        <v>0</v>
      </c>
      <c r="N13" s="50">
        <f t="shared" si="1"/>
        <v>0</v>
      </c>
      <c r="O13" s="45"/>
    </row>
    <row r="14" spans="1:15" s="44" customFormat="1">
      <c r="A14" s="52">
        <v>5</v>
      </c>
      <c r="B14" s="51" t="s">
        <v>161</v>
      </c>
      <c r="C14" s="50">
        <v>115.32083212498949</v>
      </c>
      <c r="D14" s="50">
        <v>117.77175317470407</v>
      </c>
      <c r="E14" s="50">
        <v>117.44408740112699</v>
      </c>
      <c r="F14" s="50">
        <v>119.82213216439075</v>
      </c>
      <c r="G14" s="50">
        <v>120.33807968445154</v>
      </c>
      <c r="H14" s="50">
        <v>116.35918186753943</v>
      </c>
      <c r="I14" s="50">
        <v>118.43865297524098</v>
      </c>
      <c r="J14" s="50">
        <v>124.2993595350078</v>
      </c>
      <c r="K14" s="50">
        <v>127.20562142897151</v>
      </c>
      <c r="M14" s="50">
        <f t="shared" si="0"/>
        <v>116.35918186753943</v>
      </c>
      <c r="N14" s="50">
        <f t="shared" si="1"/>
        <v>127.20562142897151</v>
      </c>
      <c r="O14" s="45"/>
    </row>
    <row r="15" spans="1:15" s="44" customFormat="1">
      <c r="A15" s="52">
        <v>6</v>
      </c>
      <c r="B15" s="51" t="s">
        <v>536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M15" s="50">
        <f t="shared" si="0"/>
        <v>0</v>
      </c>
      <c r="N15" s="50">
        <f t="shared" si="1"/>
        <v>0</v>
      </c>
      <c r="O15" s="45"/>
    </row>
    <row r="16" spans="1:15" s="44" customFormat="1">
      <c r="A16" s="52">
        <v>7</v>
      </c>
      <c r="B16" s="51" t="s">
        <v>216</v>
      </c>
      <c r="C16" s="50">
        <v>117.5474197158418</v>
      </c>
      <c r="D16" s="50">
        <v>123.42643010083343</v>
      </c>
      <c r="E16" s="50">
        <v>121.29842110534237</v>
      </c>
      <c r="F16" s="50">
        <v>117.12194961161666</v>
      </c>
      <c r="G16" s="50">
        <v>120.12229697114793</v>
      </c>
      <c r="H16" s="50">
        <v>124.81703266895079</v>
      </c>
      <c r="I16" s="50">
        <v>126.78278641549461</v>
      </c>
      <c r="J16" s="50">
        <v>126.15755891816404</v>
      </c>
      <c r="K16" s="50">
        <v>124.61128576742828</v>
      </c>
      <c r="M16" s="50">
        <f t="shared" si="0"/>
        <v>117.12194961161666</v>
      </c>
      <c r="N16" s="50">
        <f t="shared" si="1"/>
        <v>126.78278641549461</v>
      </c>
      <c r="O16" s="45"/>
    </row>
    <row r="17" spans="1:14" s="44" customFormat="1">
      <c r="A17" s="52">
        <v>8</v>
      </c>
      <c r="B17" s="51" t="s">
        <v>200</v>
      </c>
      <c r="C17" s="50">
        <v>171.46261998761827</v>
      </c>
      <c r="D17" s="50">
        <v>166.73323247008838</v>
      </c>
      <c r="E17" s="50">
        <v>168.76598845245735</v>
      </c>
      <c r="F17" s="50">
        <v>159.00441679166485</v>
      </c>
      <c r="G17" s="50">
        <v>169.05750524926896</v>
      </c>
      <c r="H17" s="50">
        <v>175.5081110358766</v>
      </c>
      <c r="I17" s="50">
        <v>178.2648019537996</v>
      </c>
      <c r="J17" s="50">
        <v>182.61319879461948</v>
      </c>
      <c r="K17" s="50">
        <v>190.33263924064264</v>
      </c>
      <c r="M17" s="50">
        <f t="shared" si="0"/>
        <v>159.00441679166485</v>
      </c>
      <c r="N17" s="50">
        <f t="shared" si="1"/>
        <v>190.33263924064264</v>
      </c>
    </row>
    <row r="18" spans="1:14" s="44" customFormat="1">
      <c r="A18" s="52">
        <v>9</v>
      </c>
      <c r="B18" s="51" t="s">
        <v>96</v>
      </c>
      <c r="C18" s="50">
        <v>135.44423224586748</v>
      </c>
      <c r="D18" s="50">
        <v>134.71022699140238</v>
      </c>
      <c r="E18" s="50">
        <v>131.93073995341285</v>
      </c>
      <c r="F18" s="50">
        <v>129.2326819516249</v>
      </c>
      <c r="G18" s="50">
        <v>136.4506799639442</v>
      </c>
      <c r="H18" s="50">
        <v>134.91434294214139</v>
      </c>
      <c r="I18" s="50">
        <v>136.18283396462104</v>
      </c>
      <c r="J18" s="50">
        <v>139.01925354713811</v>
      </c>
      <c r="K18" s="50">
        <v>145.21889806696424</v>
      </c>
      <c r="M18" s="50">
        <f t="shared" si="0"/>
        <v>129.2326819516249</v>
      </c>
      <c r="N18" s="50">
        <f t="shared" si="1"/>
        <v>145.21889806696424</v>
      </c>
    </row>
    <row r="19" spans="1:14" s="44" customFormat="1">
      <c r="A19" s="52">
        <v>10</v>
      </c>
      <c r="B19" s="51" t="s">
        <v>84</v>
      </c>
      <c r="C19" s="50">
        <v>125.35767850828773</v>
      </c>
      <c r="D19" s="50">
        <v>125.63196875988558</v>
      </c>
      <c r="E19" s="50">
        <v>123.41033954363263</v>
      </c>
      <c r="F19" s="50">
        <v>117.63466273839214</v>
      </c>
      <c r="G19" s="50">
        <v>125.07618745929526</v>
      </c>
      <c r="H19" s="50">
        <v>128.7342085657113</v>
      </c>
      <c r="I19" s="50">
        <v>128.38006453469885</v>
      </c>
      <c r="J19" s="50">
        <v>123.24479023426009</v>
      </c>
      <c r="K19" s="50">
        <v>127.11016954738561</v>
      </c>
      <c r="M19" s="50">
        <f t="shared" si="0"/>
        <v>117.63466273839214</v>
      </c>
      <c r="N19" s="50">
        <f t="shared" si="1"/>
        <v>128.7342085657113</v>
      </c>
    </row>
    <row r="20" spans="1:14" s="44" customFormat="1">
      <c r="A20" s="52">
        <v>11</v>
      </c>
      <c r="B20" s="51" t="s">
        <v>535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M20" s="50">
        <f t="shared" si="0"/>
        <v>0</v>
      </c>
      <c r="N20" s="50">
        <f t="shared" si="1"/>
        <v>0</v>
      </c>
    </row>
    <row r="21" spans="1:14" s="44" customFormat="1">
      <c r="A21" s="52">
        <v>12</v>
      </c>
      <c r="B21" s="51" t="s">
        <v>534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M21" s="50">
        <f t="shared" si="0"/>
        <v>0</v>
      </c>
      <c r="N21" s="50">
        <f t="shared" si="1"/>
        <v>0</v>
      </c>
    </row>
    <row r="22" spans="1:14" s="44" customFormat="1">
      <c r="A22" s="52">
        <v>13</v>
      </c>
      <c r="B22" s="51" t="s">
        <v>533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M22" s="50">
        <f t="shared" si="0"/>
        <v>0</v>
      </c>
      <c r="N22" s="50">
        <f t="shared" si="1"/>
        <v>0</v>
      </c>
    </row>
    <row r="23" spans="1:14" s="44" customFormat="1">
      <c r="A23" s="52">
        <v>14</v>
      </c>
      <c r="B23" s="51" t="s">
        <v>71</v>
      </c>
      <c r="C23" s="50">
        <v>122.8950552455933</v>
      </c>
      <c r="D23" s="50">
        <v>125.00597843109036</v>
      </c>
      <c r="E23" s="50">
        <v>122.16948486048818</v>
      </c>
      <c r="F23" s="50">
        <v>120.34079168926797</v>
      </c>
      <c r="G23" s="50">
        <v>127.27581960608816</v>
      </c>
      <c r="H23" s="50">
        <v>121.97543910556776</v>
      </c>
      <c r="I23" s="50">
        <v>122.11353718553725</v>
      </c>
      <c r="J23" s="50">
        <v>127.10942396017313</v>
      </c>
      <c r="K23" s="50">
        <v>129.37514168306851</v>
      </c>
      <c r="M23" s="50">
        <f t="shared" si="0"/>
        <v>120.34079168926797</v>
      </c>
      <c r="N23" s="50">
        <f t="shared" si="1"/>
        <v>129.37514168306851</v>
      </c>
    </row>
    <row r="24" spans="1:14" s="44" customFormat="1">
      <c r="A24" s="52">
        <v>15</v>
      </c>
      <c r="B24" s="51" t="s">
        <v>532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M24" s="50">
        <f t="shared" si="0"/>
        <v>0</v>
      </c>
      <c r="N24" s="50">
        <f t="shared" si="1"/>
        <v>0</v>
      </c>
    </row>
    <row r="25" spans="1:14" s="44" customFormat="1">
      <c r="A25" s="52">
        <v>16</v>
      </c>
      <c r="B25" s="51" t="s">
        <v>176</v>
      </c>
      <c r="C25" s="50">
        <v>106.87263363516826</v>
      </c>
      <c r="D25" s="50">
        <v>105.86778215948875</v>
      </c>
      <c r="E25" s="50">
        <v>103.64688299851269</v>
      </c>
      <c r="F25" s="50">
        <v>102.95646333007555</v>
      </c>
      <c r="G25" s="50">
        <v>104.40237050680565</v>
      </c>
      <c r="H25" s="50">
        <v>100</v>
      </c>
      <c r="I25" s="50">
        <v>102.27505751419824</v>
      </c>
      <c r="J25" s="50">
        <v>100.16700042757283</v>
      </c>
      <c r="K25" s="50">
        <v>101.23123699303558</v>
      </c>
      <c r="M25" s="50">
        <f t="shared" si="0"/>
        <v>100</v>
      </c>
      <c r="N25" s="50">
        <f t="shared" si="1"/>
        <v>104.40237050680565</v>
      </c>
    </row>
    <row r="26" spans="1:14" s="44" customFormat="1">
      <c r="A26" s="52">
        <v>17</v>
      </c>
      <c r="B26" s="51" t="s">
        <v>169</v>
      </c>
      <c r="C26" s="50">
        <v>131.01266429734224</v>
      </c>
      <c r="D26" s="50">
        <v>126.15473184483055</v>
      </c>
      <c r="E26" s="50">
        <v>126.28686208221187</v>
      </c>
      <c r="F26" s="50">
        <v>125.14730970696539</v>
      </c>
      <c r="G26" s="50">
        <v>124.5397327520877</v>
      </c>
      <c r="H26" s="50">
        <v>125.3398444028377</v>
      </c>
      <c r="I26" s="50">
        <v>121.05542545627317</v>
      </c>
      <c r="J26" s="50">
        <v>123.95866707519325</v>
      </c>
      <c r="K26" s="50">
        <v>126.4353451002376</v>
      </c>
      <c r="M26" s="50">
        <f t="shared" si="0"/>
        <v>121.05542545627317</v>
      </c>
      <c r="N26" s="50">
        <f t="shared" si="1"/>
        <v>126.4353451002376</v>
      </c>
    </row>
    <row r="27" spans="1:14" s="44" customFormat="1">
      <c r="A27" s="52">
        <v>18</v>
      </c>
      <c r="B27" s="51" t="s">
        <v>177</v>
      </c>
      <c r="C27" s="50">
        <v>136.50269296327951</v>
      </c>
      <c r="D27" s="50">
        <v>134.74100147061731</v>
      </c>
      <c r="E27" s="50">
        <v>162.1664032202309</v>
      </c>
      <c r="F27" s="50">
        <v>144.04519802874606</v>
      </c>
      <c r="G27" s="50">
        <v>150.49771616363529</v>
      </c>
      <c r="H27" s="50">
        <v>141.38226410516006</v>
      </c>
      <c r="I27" s="50">
        <v>145.77919855055208</v>
      </c>
      <c r="J27" s="50">
        <v>157.55295732613718</v>
      </c>
      <c r="K27" s="50">
        <v>161.93086371082376</v>
      </c>
      <c r="M27" s="50">
        <f t="shared" si="0"/>
        <v>141.38226410516006</v>
      </c>
      <c r="N27" s="50">
        <f t="shared" si="1"/>
        <v>162.1664032202309</v>
      </c>
    </row>
    <row r="28" spans="1:14" s="44" customFormat="1">
      <c r="A28" s="53">
        <v>19</v>
      </c>
      <c r="B28" s="51" t="s">
        <v>531</v>
      </c>
      <c r="C28" s="50">
        <v>118.43784252930421</v>
      </c>
      <c r="D28" s="50">
        <v>112.45159400788111</v>
      </c>
      <c r="E28" s="50">
        <v>124.86470849599824</v>
      </c>
      <c r="F28" s="50">
        <v>119.9462634954191</v>
      </c>
      <c r="G28" s="50">
        <v>129.37232602958827</v>
      </c>
      <c r="H28" s="50">
        <v>0</v>
      </c>
      <c r="I28" s="50">
        <v>126.20548326780845</v>
      </c>
      <c r="J28" s="50">
        <v>0</v>
      </c>
      <c r="K28" s="50">
        <v>0</v>
      </c>
      <c r="M28" s="50">
        <f t="shared" si="0"/>
        <v>0</v>
      </c>
      <c r="N28" s="50">
        <f t="shared" si="1"/>
        <v>129.37232602958827</v>
      </c>
    </row>
    <row r="29" spans="1:14" s="44" customFormat="1">
      <c r="A29" s="52">
        <v>20</v>
      </c>
      <c r="B29" s="51" t="s">
        <v>139</v>
      </c>
      <c r="C29" s="50">
        <v>123.59831160093506</v>
      </c>
      <c r="D29" s="50">
        <v>123.23419283323452</v>
      </c>
      <c r="E29" s="50">
        <v>124.36698415987951</v>
      </c>
      <c r="F29" s="50">
        <v>114.53898103038931</v>
      </c>
      <c r="G29" s="50">
        <v>118.24191198086382</v>
      </c>
      <c r="H29" s="50">
        <v>120.99024467390575</v>
      </c>
      <c r="I29" s="50">
        <v>116.1894402693584</v>
      </c>
      <c r="J29" s="50">
        <v>117.74560296503864</v>
      </c>
      <c r="K29" s="50">
        <v>124.88523781593652</v>
      </c>
      <c r="M29" s="50">
        <f t="shared" si="0"/>
        <v>114.53898103038931</v>
      </c>
      <c r="N29" s="50">
        <f t="shared" si="1"/>
        <v>124.88523781593652</v>
      </c>
    </row>
    <row r="30" spans="1:14" s="44" customFormat="1">
      <c r="A30" s="52">
        <v>21</v>
      </c>
      <c r="B30" s="51" t="s">
        <v>530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M30" s="50">
        <f t="shared" si="0"/>
        <v>0</v>
      </c>
      <c r="N30" s="50">
        <f t="shared" si="1"/>
        <v>0</v>
      </c>
    </row>
    <row r="31" spans="1:14" s="44" customFormat="1">
      <c r="A31" s="52">
        <v>22</v>
      </c>
      <c r="B31" s="51" t="s">
        <v>529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M31" s="50">
        <f t="shared" si="0"/>
        <v>0</v>
      </c>
      <c r="N31" s="50">
        <f t="shared" si="1"/>
        <v>0</v>
      </c>
    </row>
    <row r="32" spans="1:14" s="44" customFormat="1">
      <c r="A32" s="53">
        <v>23</v>
      </c>
      <c r="B32" s="51" t="s">
        <v>85</v>
      </c>
      <c r="C32" s="50">
        <v>152.08988965666188</v>
      </c>
      <c r="D32" s="50">
        <v>145.63371612279968</v>
      </c>
      <c r="E32" s="50">
        <v>148.13621476137504</v>
      </c>
      <c r="F32" s="50">
        <v>146.36638460381855</v>
      </c>
      <c r="G32" s="50">
        <v>155.46316521227055</v>
      </c>
      <c r="H32" s="50">
        <v>152.06885605542666</v>
      </c>
      <c r="I32" s="50">
        <v>145.34003576240778</v>
      </c>
      <c r="J32" s="50">
        <v>145.06913395549375</v>
      </c>
      <c r="K32" s="50">
        <v>148.89775592674292</v>
      </c>
      <c r="M32" s="50">
        <f t="shared" si="0"/>
        <v>145.06913395549375</v>
      </c>
      <c r="N32" s="50">
        <f t="shared" si="1"/>
        <v>155.46316521227055</v>
      </c>
    </row>
    <row r="33" spans="1:14" s="44" customFormat="1">
      <c r="A33" s="52">
        <v>24</v>
      </c>
      <c r="B33" s="51" t="s">
        <v>41</v>
      </c>
      <c r="C33" s="50">
        <v>107.55967215216597</v>
      </c>
      <c r="D33" s="50">
        <v>107.7065222781054</v>
      </c>
      <c r="E33" s="50">
        <v>106.29067534315438</v>
      </c>
      <c r="F33" s="50">
        <v>105.98062121765327</v>
      </c>
      <c r="G33" s="50">
        <v>111.64612630245001</v>
      </c>
      <c r="H33" s="50">
        <v>106.13723652229959</v>
      </c>
      <c r="I33" s="50">
        <v>107.12690182446877</v>
      </c>
      <c r="J33" s="50">
        <v>109.7241057083105</v>
      </c>
      <c r="K33" s="50">
        <v>114.70523880996683</v>
      </c>
      <c r="M33" s="50">
        <f t="shared" si="0"/>
        <v>105.98062121765327</v>
      </c>
      <c r="N33" s="50">
        <f t="shared" si="1"/>
        <v>114.70523880996683</v>
      </c>
    </row>
    <row r="34" spans="1:14" s="44" customFormat="1">
      <c r="A34" s="52">
        <v>25</v>
      </c>
      <c r="B34" s="51" t="s">
        <v>192</v>
      </c>
      <c r="C34" s="50">
        <v>116.02784972515185</v>
      </c>
      <c r="D34" s="50">
        <v>115.74041326830087</v>
      </c>
      <c r="E34" s="50">
        <v>114.49779080674909</v>
      </c>
      <c r="F34" s="50">
        <v>110.08166379002249</v>
      </c>
      <c r="G34" s="50">
        <v>114.53988251321567</v>
      </c>
      <c r="H34" s="50">
        <v>111.81331045924571</v>
      </c>
      <c r="I34" s="50">
        <v>114.56917441895267</v>
      </c>
      <c r="J34" s="50">
        <v>114.50104993275461</v>
      </c>
      <c r="K34" s="50">
        <v>121.22435479107398</v>
      </c>
      <c r="M34" s="50">
        <f t="shared" si="0"/>
        <v>110.08166379002249</v>
      </c>
      <c r="N34" s="50">
        <f t="shared" si="1"/>
        <v>121.22435479107398</v>
      </c>
    </row>
    <row r="35" spans="1:14" s="44" customFormat="1">
      <c r="A35" s="52">
        <v>26</v>
      </c>
      <c r="B35" s="51" t="s">
        <v>86</v>
      </c>
      <c r="C35" s="50">
        <v>124.47801991619978</v>
      </c>
      <c r="D35" s="50">
        <v>124.78864214290341</v>
      </c>
      <c r="E35" s="50">
        <v>119.49943363714659</v>
      </c>
      <c r="F35" s="50">
        <v>114.28515378257937</v>
      </c>
      <c r="G35" s="50">
        <v>118.22066813457586</v>
      </c>
      <c r="H35" s="50">
        <v>121.60654640314105</v>
      </c>
      <c r="I35" s="50">
        <v>122.40475784043896</v>
      </c>
      <c r="J35" s="50">
        <v>121.78755665261305</v>
      </c>
      <c r="K35" s="50">
        <v>121.7747066954541</v>
      </c>
      <c r="M35" s="50">
        <f t="shared" si="0"/>
        <v>114.28515378257937</v>
      </c>
      <c r="N35" s="50">
        <f t="shared" si="1"/>
        <v>122.40475784043896</v>
      </c>
    </row>
    <row r="36" spans="1:14" s="44" customFormat="1">
      <c r="A36" s="52">
        <v>27</v>
      </c>
      <c r="B36" s="51" t="s">
        <v>528</v>
      </c>
      <c r="C36" s="50">
        <v>110.12518318626154</v>
      </c>
      <c r="D36" s="50">
        <v>113.11587788250668</v>
      </c>
      <c r="E36" s="50">
        <v>107.13862512486665</v>
      </c>
      <c r="F36" s="50">
        <v>105.33942269839724</v>
      </c>
      <c r="G36" s="50">
        <v>116.43686130974642</v>
      </c>
      <c r="H36" s="50">
        <v>111.0664232197467</v>
      </c>
      <c r="I36" s="50">
        <v>112.28962709055195</v>
      </c>
      <c r="J36" s="50">
        <v>122.95306872088835</v>
      </c>
      <c r="K36" s="50">
        <v>129.06949622072153</v>
      </c>
      <c r="M36" s="50">
        <f t="shared" si="0"/>
        <v>105.33942269839724</v>
      </c>
      <c r="N36" s="50">
        <f t="shared" si="1"/>
        <v>129.06949622072153</v>
      </c>
    </row>
    <row r="37" spans="1:14" s="44" customFormat="1">
      <c r="A37" s="52">
        <v>28</v>
      </c>
      <c r="B37" s="51" t="s">
        <v>527</v>
      </c>
      <c r="C37" s="50">
        <v>186.60766862014975</v>
      </c>
      <c r="D37" s="50">
        <v>189.57984580126325</v>
      </c>
      <c r="E37" s="50">
        <v>187.64845677126428</v>
      </c>
      <c r="F37" s="50">
        <v>180.64811260895752</v>
      </c>
      <c r="G37" s="50">
        <v>213.91258640131414</v>
      </c>
      <c r="H37" s="50">
        <v>217.32601755636085</v>
      </c>
      <c r="I37" s="50">
        <v>202.37038763921635</v>
      </c>
      <c r="J37" s="50">
        <v>185.97340849982621</v>
      </c>
      <c r="K37" s="50">
        <v>212.30480693260026</v>
      </c>
      <c r="M37" s="50">
        <f t="shared" si="0"/>
        <v>180.64811260895752</v>
      </c>
      <c r="N37" s="50">
        <f t="shared" si="1"/>
        <v>217.32601755636085</v>
      </c>
    </row>
    <row r="38" spans="1:14" s="44" customFormat="1">
      <c r="A38" s="52">
        <v>29</v>
      </c>
      <c r="B38" s="51" t="s">
        <v>526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M38" s="50">
        <f t="shared" si="0"/>
        <v>0</v>
      </c>
      <c r="N38" s="50">
        <f t="shared" si="1"/>
        <v>0</v>
      </c>
    </row>
    <row r="39" spans="1:14" s="44" customFormat="1">
      <c r="A39" s="52">
        <v>30</v>
      </c>
      <c r="B39" s="51" t="s">
        <v>106</v>
      </c>
      <c r="C39" s="50">
        <v>118.89345243210549</v>
      </c>
      <c r="D39" s="50">
        <v>122.54596085603376</v>
      </c>
      <c r="E39" s="50">
        <v>118.00255596982447</v>
      </c>
      <c r="F39" s="50">
        <v>115.9269286669806</v>
      </c>
      <c r="G39" s="50">
        <v>119.00971767438162</v>
      </c>
      <c r="H39" s="50">
        <v>118.52652139517321</v>
      </c>
      <c r="I39" s="50">
        <v>115.87163141071501</v>
      </c>
      <c r="J39" s="50">
        <v>117.63247389787898</v>
      </c>
      <c r="K39" s="50">
        <v>118.95708676083679</v>
      </c>
      <c r="M39" s="50">
        <f t="shared" si="0"/>
        <v>115.87163141071501</v>
      </c>
      <c r="N39" s="50">
        <f t="shared" si="1"/>
        <v>119.00971767438162</v>
      </c>
    </row>
    <row r="40" spans="1:14" s="44" customFormat="1">
      <c r="A40" s="52">
        <v>31</v>
      </c>
      <c r="B40" s="51" t="s">
        <v>87</v>
      </c>
      <c r="C40" s="50">
        <v>115.66258895915533</v>
      </c>
      <c r="D40" s="50">
        <v>116.62685069995216</v>
      </c>
      <c r="E40" s="50">
        <v>122.52110604066175</v>
      </c>
      <c r="F40" s="50">
        <v>122.50165753107322</v>
      </c>
      <c r="G40" s="50">
        <v>131.05863966605577</v>
      </c>
      <c r="H40" s="50">
        <v>126.50125541852223</v>
      </c>
      <c r="I40" s="50">
        <v>126.48093192457632</v>
      </c>
      <c r="J40" s="50">
        <v>131.90938847116024</v>
      </c>
      <c r="K40" s="50">
        <v>140.30612372646479</v>
      </c>
      <c r="M40" s="50">
        <f t="shared" si="0"/>
        <v>122.50165753107322</v>
      </c>
      <c r="N40" s="50">
        <f t="shared" si="1"/>
        <v>140.30612372646479</v>
      </c>
    </row>
    <row r="41" spans="1:14" s="44" customFormat="1">
      <c r="A41" s="52">
        <v>32</v>
      </c>
      <c r="B41" s="51" t="s">
        <v>525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M41" s="50">
        <f t="shared" si="0"/>
        <v>0</v>
      </c>
      <c r="N41" s="50">
        <f t="shared" si="1"/>
        <v>0</v>
      </c>
    </row>
    <row r="42" spans="1:14" s="44" customFormat="1">
      <c r="A42" s="52">
        <v>33</v>
      </c>
      <c r="B42" s="51" t="s">
        <v>524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M42" s="50">
        <f t="shared" si="0"/>
        <v>0</v>
      </c>
      <c r="N42" s="50">
        <f t="shared" si="1"/>
        <v>0</v>
      </c>
    </row>
    <row r="43" spans="1:14" s="44" customFormat="1">
      <c r="A43" s="52">
        <v>34</v>
      </c>
      <c r="B43" s="51" t="s">
        <v>523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M43" s="50">
        <f t="shared" si="0"/>
        <v>0</v>
      </c>
      <c r="N43" s="50">
        <f t="shared" si="1"/>
        <v>0</v>
      </c>
    </row>
    <row r="44" spans="1:14" s="44" customFormat="1">
      <c r="A44" s="52">
        <v>35</v>
      </c>
      <c r="B44" s="51" t="s">
        <v>19</v>
      </c>
      <c r="C44" s="50">
        <v>112.4294542850871</v>
      </c>
      <c r="D44" s="50">
        <v>114.30282920719672</v>
      </c>
      <c r="E44" s="50">
        <v>115.65742550030294</v>
      </c>
      <c r="F44" s="50">
        <v>109.71298497360414</v>
      </c>
      <c r="G44" s="50">
        <v>119.63353662652794</v>
      </c>
      <c r="H44" s="50">
        <v>114.92651116581834</v>
      </c>
      <c r="I44" s="50">
        <v>116.24329852147859</v>
      </c>
      <c r="J44" s="50">
        <v>123.10591019724355</v>
      </c>
      <c r="K44" s="50">
        <v>124.1389741189393</v>
      </c>
      <c r="M44" s="50">
        <f t="shared" si="0"/>
        <v>109.71298497360414</v>
      </c>
      <c r="N44" s="50">
        <f t="shared" si="1"/>
        <v>124.1389741189393</v>
      </c>
    </row>
    <row r="45" spans="1:14" s="44" customFormat="1">
      <c r="A45" s="52">
        <v>36</v>
      </c>
      <c r="B45" s="51" t="s">
        <v>140</v>
      </c>
      <c r="C45" s="50">
        <v>127.23826307811959</v>
      </c>
      <c r="D45" s="50">
        <v>122.19990877740103</v>
      </c>
      <c r="E45" s="50">
        <v>118.2475135690414</v>
      </c>
      <c r="F45" s="50">
        <v>114.16745391869345</v>
      </c>
      <c r="G45" s="50">
        <v>125.18388895380687</v>
      </c>
      <c r="H45" s="50">
        <v>126.68448770465828</v>
      </c>
      <c r="I45" s="50">
        <v>125.29449061611415</v>
      </c>
      <c r="J45" s="50">
        <v>129.80786321760007</v>
      </c>
      <c r="K45" s="50">
        <v>134.56402123083021</v>
      </c>
      <c r="M45" s="50">
        <f t="shared" si="0"/>
        <v>114.16745391869345</v>
      </c>
      <c r="N45" s="50">
        <f t="shared" si="1"/>
        <v>134.56402123083021</v>
      </c>
    </row>
    <row r="46" spans="1:14" s="44" customFormat="1">
      <c r="A46" s="52">
        <v>37</v>
      </c>
      <c r="B46" s="51" t="s">
        <v>522</v>
      </c>
      <c r="C46" s="50">
        <v>134.09961916864262</v>
      </c>
      <c r="D46" s="50">
        <v>137.5773320126421</v>
      </c>
      <c r="E46" s="50">
        <v>132.57963170208075</v>
      </c>
      <c r="F46" s="50">
        <v>130.9153416885004</v>
      </c>
      <c r="G46" s="50">
        <v>148.78822806198545</v>
      </c>
      <c r="H46" s="50">
        <v>161.37273578383216</v>
      </c>
      <c r="I46" s="50">
        <v>167.05518094239466</v>
      </c>
      <c r="J46" s="50">
        <v>165.11404640327862</v>
      </c>
      <c r="K46" s="50">
        <v>0</v>
      </c>
      <c r="M46" s="50">
        <f t="shared" si="0"/>
        <v>0</v>
      </c>
      <c r="N46" s="50">
        <f t="shared" si="1"/>
        <v>167.05518094239466</v>
      </c>
    </row>
    <row r="47" spans="1:14" s="44" customFormat="1">
      <c r="A47" s="52">
        <v>38</v>
      </c>
      <c r="B47" s="51" t="s">
        <v>231</v>
      </c>
      <c r="C47" s="50">
        <v>136.04226497275508</v>
      </c>
      <c r="D47" s="50">
        <v>138.7903057247706</v>
      </c>
      <c r="E47" s="50">
        <v>134.56772016501461</v>
      </c>
      <c r="F47" s="50">
        <v>137.59976402262609</v>
      </c>
      <c r="G47" s="50">
        <v>145.94278842368701</v>
      </c>
      <c r="H47" s="50">
        <v>148.97624868525011</v>
      </c>
      <c r="I47" s="50">
        <v>157.89884440206643</v>
      </c>
      <c r="J47" s="50">
        <v>156.26633459633371</v>
      </c>
      <c r="K47" s="50">
        <v>168.19829024934057</v>
      </c>
      <c r="M47" s="50">
        <f t="shared" si="0"/>
        <v>134.56772016501461</v>
      </c>
      <c r="N47" s="50">
        <f t="shared" si="1"/>
        <v>168.19829024934057</v>
      </c>
    </row>
    <row r="48" spans="1:14" s="44" customFormat="1">
      <c r="A48" s="52">
        <v>39</v>
      </c>
      <c r="B48" s="51" t="s">
        <v>114</v>
      </c>
      <c r="C48" s="50">
        <v>141.81192834889356</v>
      </c>
      <c r="D48" s="50">
        <v>142.52840116731673</v>
      </c>
      <c r="E48" s="50">
        <v>138.78501216477312</v>
      </c>
      <c r="F48" s="50">
        <v>139.06369195275369</v>
      </c>
      <c r="G48" s="50">
        <v>135.73270038398161</v>
      </c>
      <c r="H48" s="50">
        <v>141.44157676792204</v>
      </c>
      <c r="I48" s="50">
        <v>145.31193314620572</v>
      </c>
      <c r="J48" s="50">
        <v>108.6177213622382</v>
      </c>
      <c r="K48" s="50">
        <v>133.85822816074983</v>
      </c>
      <c r="M48" s="50">
        <f t="shared" si="0"/>
        <v>108.6177213622382</v>
      </c>
      <c r="N48" s="50">
        <f t="shared" si="1"/>
        <v>145.31193314620572</v>
      </c>
    </row>
    <row r="49" spans="1:14" s="44" customFormat="1">
      <c r="A49" s="52">
        <v>40</v>
      </c>
      <c r="B49" s="51" t="s">
        <v>100</v>
      </c>
      <c r="C49" s="50">
        <v>112.32602121899195</v>
      </c>
      <c r="D49" s="50">
        <v>112.55713737934528</v>
      </c>
      <c r="E49" s="50">
        <v>110.81156610614038</v>
      </c>
      <c r="F49" s="50">
        <v>113.13813578348382</v>
      </c>
      <c r="G49" s="50">
        <v>116.72952676623262</v>
      </c>
      <c r="H49" s="50">
        <v>115.66997952515541</v>
      </c>
      <c r="I49" s="50">
        <v>116.59445654023932</v>
      </c>
      <c r="J49" s="50">
        <v>119.06422208280149</v>
      </c>
      <c r="K49" s="50">
        <v>120.78886289376524</v>
      </c>
      <c r="M49" s="50">
        <f t="shared" si="0"/>
        <v>110.81156610614038</v>
      </c>
      <c r="N49" s="50">
        <f t="shared" si="1"/>
        <v>120.78886289376524</v>
      </c>
    </row>
    <row r="50" spans="1:14" s="44" customFormat="1">
      <c r="A50" s="52">
        <v>41</v>
      </c>
      <c r="B50" s="51" t="s">
        <v>521</v>
      </c>
      <c r="C50" s="50">
        <v>174.20609205553509</v>
      </c>
      <c r="D50" s="50">
        <v>171.69475398524824</v>
      </c>
      <c r="E50" s="50">
        <v>164.39022616823254</v>
      </c>
      <c r="F50" s="50">
        <v>166.60381810496006</v>
      </c>
      <c r="G50" s="50">
        <v>173.57493190028435</v>
      </c>
      <c r="H50" s="50">
        <v>181.42535706051009</v>
      </c>
      <c r="I50" s="50">
        <v>181.67324786967532</v>
      </c>
      <c r="J50" s="50">
        <v>191.65919981876138</v>
      </c>
      <c r="K50" s="50">
        <v>191.57126538934364</v>
      </c>
      <c r="M50" s="50">
        <f t="shared" si="0"/>
        <v>164.39022616823254</v>
      </c>
      <c r="N50" s="50">
        <f t="shared" si="1"/>
        <v>191.65919981876138</v>
      </c>
    </row>
    <row r="51" spans="1:14" s="44" customFormat="1">
      <c r="A51" s="52">
        <v>42</v>
      </c>
      <c r="B51" s="51" t="s">
        <v>520</v>
      </c>
      <c r="C51" s="50">
        <v>0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M51" s="50">
        <f t="shared" si="0"/>
        <v>0</v>
      </c>
      <c r="N51" s="50">
        <f t="shared" si="1"/>
        <v>0</v>
      </c>
    </row>
    <row r="52" spans="1:14" s="44" customFormat="1">
      <c r="A52" s="52">
        <v>43</v>
      </c>
      <c r="B52" s="51" t="s">
        <v>519</v>
      </c>
      <c r="C52" s="50">
        <v>141.50822574912581</v>
      </c>
      <c r="D52" s="50">
        <v>137.1971411384832</v>
      </c>
      <c r="E52" s="50">
        <v>140.64840911610199</v>
      </c>
      <c r="F52" s="50">
        <v>139.92872224797358</v>
      </c>
      <c r="G52" s="50">
        <v>138.70675798881561</v>
      </c>
      <c r="H52" s="50">
        <v>135.76251743033421</v>
      </c>
      <c r="I52" s="50">
        <v>131.57008379487027</v>
      </c>
      <c r="J52" s="50">
        <v>135.23483254984242</v>
      </c>
      <c r="K52" s="50">
        <v>138.89051530835971</v>
      </c>
      <c r="M52" s="50">
        <f t="shared" si="0"/>
        <v>131.57008379487027</v>
      </c>
      <c r="N52" s="50">
        <f t="shared" si="1"/>
        <v>140.64840911610199</v>
      </c>
    </row>
    <row r="53" spans="1:14" s="44" customFormat="1">
      <c r="A53" s="52">
        <v>44</v>
      </c>
      <c r="B53" s="51" t="s">
        <v>20</v>
      </c>
      <c r="C53" s="50">
        <v>101.1950892462705</v>
      </c>
      <c r="D53" s="50">
        <v>100.97248788189187</v>
      </c>
      <c r="E53" s="50">
        <v>100</v>
      </c>
      <c r="F53" s="50">
        <v>102.12335862476894</v>
      </c>
      <c r="G53" s="50">
        <v>100.56912632854289</v>
      </c>
      <c r="H53" s="50">
        <v>100</v>
      </c>
      <c r="I53" s="50">
        <v>100.06240384572523</v>
      </c>
      <c r="J53" s="50">
        <v>95.761936661623963</v>
      </c>
      <c r="K53" s="50">
        <v>98.83496912598001</v>
      </c>
      <c r="M53" s="50">
        <f t="shared" si="0"/>
        <v>95.761936661623963</v>
      </c>
      <c r="N53" s="50">
        <f t="shared" si="1"/>
        <v>102.12335862476894</v>
      </c>
    </row>
    <row r="54" spans="1:14" s="44" customFormat="1">
      <c r="A54" s="52">
        <v>45</v>
      </c>
      <c r="B54" s="51" t="s">
        <v>518</v>
      </c>
      <c r="C54" s="50">
        <v>142.17246973121627</v>
      </c>
      <c r="D54" s="50">
        <v>141.78678759684865</v>
      </c>
      <c r="E54" s="50">
        <v>154.11069635356543</v>
      </c>
      <c r="F54" s="50">
        <v>129.25164391790656</v>
      </c>
      <c r="G54" s="50">
        <v>132.44818025395674</v>
      </c>
      <c r="H54" s="50">
        <v>132.29127426876457</v>
      </c>
      <c r="I54" s="50">
        <v>128.05414987928606</v>
      </c>
      <c r="J54" s="50">
        <v>132.59912941795389</v>
      </c>
      <c r="K54" s="50">
        <v>141.24727982058619</v>
      </c>
      <c r="M54" s="50">
        <f t="shared" si="0"/>
        <v>128.05414987928606</v>
      </c>
      <c r="N54" s="50">
        <f t="shared" si="1"/>
        <v>154.11069635356543</v>
      </c>
    </row>
    <row r="55" spans="1:14" s="44" customFormat="1">
      <c r="A55" s="52">
        <v>46</v>
      </c>
      <c r="B55" s="51" t="s">
        <v>101</v>
      </c>
      <c r="C55" s="50">
        <v>165.62965984131785</v>
      </c>
      <c r="D55" s="50">
        <v>163.18523232625662</v>
      </c>
      <c r="E55" s="50">
        <v>169.69144210951521</v>
      </c>
      <c r="F55" s="50">
        <v>161.42504460105067</v>
      </c>
      <c r="G55" s="50">
        <v>168.02742499850712</v>
      </c>
      <c r="H55" s="50">
        <v>166.04491072418494</v>
      </c>
      <c r="I55" s="50">
        <v>158.8018846013394</v>
      </c>
      <c r="J55" s="50">
        <v>157.90822796323164</v>
      </c>
      <c r="K55" s="50">
        <v>155.10863026507326</v>
      </c>
      <c r="M55" s="50">
        <f t="shared" si="0"/>
        <v>155.10863026507326</v>
      </c>
      <c r="N55" s="50">
        <f t="shared" si="1"/>
        <v>169.69144210951521</v>
      </c>
    </row>
    <row r="56" spans="1:14" s="44" customFormat="1">
      <c r="A56" s="52">
        <v>47</v>
      </c>
      <c r="B56" s="51" t="s">
        <v>517</v>
      </c>
      <c r="C56" s="50">
        <v>0</v>
      </c>
      <c r="D56" s="50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M56" s="50">
        <f t="shared" si="0"/>
        <v>0</v>
      </c>
      <c r="N56" s="50">
        <f t="shared" si="1"/>
        <v>0</v>
      </c>
    </row>
    <row r="57" spans="1:14" s="44" customFormat="1">
      <c r="A57" s="52">
        <v>48</v>
      </c>
      <c r="B57" s="51" t="s">
        <v>232</v>
      </c>
      <c r="C57" s="50">
        <v>136.82131796999735</v>
      </c>
      <c r="D57" s="50">
        <v>142.95573606707666</v>
      </c>
      <c r="E57" s="50">
        <v>138.51606186344412</v>
      </c>
      <c r="F57" s="50">
        <v>138.75037106481255</v>
      </c>
      <c r="G57" s="50">
        <v>144.07019914023942</v>
      </c>
      <c r="H57" s="50">
        <v>146.29334550042446</v>
      </c>
      <c r="I57" s="50">
        <v>150.55670329222775</v>
      </c>
      <c r="J57" s="50">
        <v>154.56834251845183</v>
      </c>
      <c r="K57" s="50">
        <v>163.98156750796215</v>
      </c>
      <c r="M57" s="50">
        <f t="shared" si="0"/>
        <v>138.51606186344412</v>
      </c>
      <c r="N57" s="50">
        <f t="shared" si="1"/>
        <v>163.98156750796215</v>
      </c>
    </row>
    <row r="58" spans="1:14" s="44" customFormat="1">
      <c r="A58" s="52">
        <v>49</v>
      </c>
      <c r="B58" s="51" t="s">
        <v>83</v>
      </c>
      <c r="C58" s="50">
        <v>204.94640710228302</v>
      </c>
      <c r="D58" s="50">
        <v>214.70805446907923</v>
      </c>
      <c r="E58" s="50">
        <v>209.51263537784405</v>
      </c>
      <c r="F58" s="50">
        <v>204.89256517043279</v>
      </c>
      <c r="G58" s="50">
        <v>219.8101725799018</v>
      </c>
      <c r="H58" s="50">
        <v>220.8912376306757</v>
      </c>
      <c r="I58" s="50">
        <v>219.21943047457452</v>
      </c>
      <c r="J58" s="50">
        <v>216.36826484172164</v>
      </c>
      <c r="K58" s="50">
        <v>218.25613975505226</v>
      </c>
      <c r="M58" s="50">
        <f t="shared" si="0"/>
        <v>204.89256517043279</v>
      </c>
      <c r="N58" s="50">
        <f t="shared" si="1"/>
        <v>220.8912376306757</v>
      </c>
    </row>
    <row r="59" spans="1:14" s="44" customFormat="1">
      <c r="A59" s="52">
        <v>50</v>
      </c>
      <c r="B59" s="51" t="s">
        <v>102</v>
      </c>
      <c r="C59" s="50">
        <v>126.48401083081681</v>
      </c>
      <c r="D59" s="50">
        <v>119.25304497504155</v>
      </c>
      <c r="E59" s="50">
        <v>123.93220381051736</v>
      </c>
      <c r="F59" s="50">
        <v>125.42501111376838</v>
      </c>
      <c r="G59" s="50">
        <v>135.34301461004731</v>
      </c>
      <c r="H59" s="50">
        <v>129.922629489521</v>
      </c>
      <c r="I59" s="50">
        <v>129.68780138973017</v>
      </c>
      <c r="J59" s="50">
        <v>130.25572678564427</v>
      </c>
      <c r="K59" s="50">
        <v>135.89808902679727</v>
      </c>
      <c r="M59" s="50">
        <f t="shared" si="0"/>
        <v>123.93220381051736</v>
      </c>
      <c r="N59" s="50">
        <f t="shared" si="1"/>
        <v>135.89808902679727</v>
      </c>
    </row>
    <row r="60" spans="1:14" s="44" customFormat="1">
      <c r="A60" s="52">
        <v>51</v>
      </c>
      <c r="B60" s="51" t="s">
        <v>516</v>
      </c>
      <c r="C60" s="50">
        <v>155.99527835951383</v>
      </c>
      <c r="D60" s="50">
        <v>166.68048425530984</v>
      </c>
      <c r="E60" s="50">
        <v>163.80424423149492</v>
      </c>
      <c r="F60" s="50">
        <v>169.76557912149383</v>
      </c>
      <c r="G60" s="50">
        <v>176.99892551660412</v>
      </c>
      <c r="H60" s="50">
        <v>182.46159879207175</v>
      </c>
      <c r="I60" s="50">
        <v>182.88341400872915</v>
      </c>
      <c r="J60" s="50">
        <v>189.81978261974461</v>
      </c>
      <c r="K60" s="50">
        <v>195.2407519791231</v>
      </c>
      <c r="M60" s="50">
        <f t="shared" si="0"/>
        <v>163.80424423149492</v>
      </c>
      <c r="N60" s="50">
        <f t="shared" si="1"/>
        <v>195.2407519791231</v>
      </c>
    </row>
    <row r="61" spans="1:14" s="44" customFormat="1">
      <c r="A61" s="52">
        <v>52</v>
      </c>
      <c r="B61" s="51" t="s">
        <v>267</v>
      </c>
      <c r="C61" s="50">
        <v>122.63820553654836</v>
      </c>
      <c r="D61" s="50">
        <v>122.54861976591067</v>
      </c>
      <c r="E61" s="50">
        <v>120.12217981647338</v>
      </c>
      <c r="F61" s="50">
        <v>114.15446858227041</v>
      </c>
      <c r="G61" s="50">
        <v>123.36830090299931</v>
      </c>
      <c r="H61" s="50">
        <v>122.53273658361279</v>
      </c>
      <c r="I61" s="50">
        <v>122.13450357613165</v>
      </c>
      <c r="J61" s="50">
        <v>122.43567222594113</v>
      </c>
      <c r="K61" s="50">
        <v>124.16071706258853</v>
      </c>
      <c r="M61" s="50">
        <f t="shared" si="0"/>
        <v>114.15446858227041</v>
      </c>
      <c r="N61" s="50">
        <f t="shared" si="1"/>
        <v>124.16071706258853</v>
      </c>
    </row>
    <row r="62" spans="1:14" s="44" customFormat="1">
      <c r="A62" s="52">
        <v>53</v>
      </c>
      <c r="B62" s="51" t="s">
        <v>515</v>
      </c>
      <c r="C62" s="50">
        <v>0</v>
      </c>
      <c r="D62" s="50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M62" s="50">
        <f t="shared" si="0"/>
        <v>0</v>
      </c>
      <c r="N62" s="50">
        <f t="shared" si="1"/>
        <v>0</v>
      </c>
    </row>
    <row r="63" spans="1:14" s="44" customFormat="1">
      <c r="A63" s="52">
        <v>54</v>
      </c>
      <c r="B63" s="51" t="s">
        <v>514</v>
      </c>
      <c r="C63" s="50">
        <v>0</v>
      </c>
      <c r="D63" s="50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M63" s="50">
        <f t="shared" si="0"/>
        <v>0</v>
      </c>
      <c r="N63" s="50">
        <f t="shared" si="1"/>
        <v>0</v>
      </c>
    </row>
    <row r="64" spans="1:14" s="44" customFormat="1">
      <c r="A64" s="52">
        <v>55</v>
      </c>
      <c r="B64" s="51" t="s">
        <v>513</v>
      </c>
      <c r="C64" s="50">
        <v>191.60570060344313</v>
      </c>
      <c r="D64" s="50">
        <v>189.1272208276483</v>
      </c>
      <c r="E64" s="50">
        <v>182.48811644166517</v>
      </c>
      <c r="F64" s="50">
        <v>202.22046281963904</v>
      </c>
      <c r="G64" s="50">
        <v>208.93803988459484</v>
      </c>
      <c r="H64" s="50">
        <v>213.9996609404287</v>
      </c>
      <c r="I64" s="50">
        <v>0</v>
      </c>
      <c r="J64" s="50">
        <v>204.43833031662319</v>
      </c>
      <c r="K64" s="50">
        <v>0</v>
      </c>
      <c r="M64" s="50">
        <f t="shared" si="0"/>
        <v>0</v>
      </c>
      <c r="N64" s="50">
        <f t="shared" si="1"/>
        <v>213.9996609404287</v>
      </c>
    </row>
    <row r="65" spans="1:14" s="44" customFormat="1">
      <c r="A65" s="52">
        <v>56</v>
      </c>
      <c r="B65" s="51" t="s">
        <v>147</v>
      </c>
      <c r="C65" s="50">
        <v>110.36195053685663</v>
      </c>
      <c r="D65" s="50">
        <v>109.53984176844449</v>
      </c>
      <c r="E65" s="50">
        <v>109.05238326990447</v>
      </c>
      <c r="F65" s="50">
        <v>105.34388617916919</v>
      </c>
      <c r="G65" s="50">
        <v>115.02515059189055</v>
      </c>
      <c r="H65" s="50">
        <v>115.55653614601997</v>
      </c>
      <c r="I65" s="50">
        <v>115.84869720448181</v>
      </c>
      <c r="J65" s="50">
        <v>120.09328665773704</v>
      </c>
      <c r="K65" s="50">
        <v>122.97099905965743</v>
      </c>
      <c r="M65" s="50">
        <f t="shared" si="0"/>
        <v>105.34388617916919</v>
      </c>
      <c r="N65" s="50">
        <f t="shared" si="1"/>
        <v>122.97099905965743</v>
      </c>
    </row>
    <row r="66" spans="1:14" s="44" customFormat="1">
      <c r="A66" s="52">
        <v>57</v>
      </c>
      <c r="B66" s="51" t="s">
        <v>21</v>
      </c>
      <c r="C66" s="50">
        <v>104.21633692664633</v>
      </c>
      <c r="D66" s="50">
        <v>102.05708776978423</v>
      </c>
      <c r="E66" s="50">
        <v>101.50342403957282</v>
      </c>
      <c r="F66" s="50">
        <v>101.69757921327201</v>
      </c>
      <c r="G66" s="50">
        <v>102.23278853731716</v>
      </c>
      <c r="H66" s="50">
        <v>100</v>
      </c>
      <c r="I66" s="50">
        <v>101.54559638856561</v>
      </c>
      <c r="J66" s="50">
        <v>101.85685550746477</v>
      </c>
      <c r="K66" s="50">
        <v>103.31688140482996</v>
      </c>
      <c r="M66" s="50">
        <f t="shared" si="0"/>
        <v>100</v>
      </c>
      <c r="N66" s="50">
        <f t="shared" si="1"/>
        <v>103.31688140482996</v>
      </c>
    </row>
    <row r="67" spans="1:14" s="44" customFormat="1">
      <c r="A67" s="52">
        <v>58</v>
      </c>
      <c r="B67" s="51" t="s">
        <v>512</v>
      </c>
      <c r="C67" s="50">
        <v>0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M67" s="50">
        <f t="shared" si="0"/>
        <v>0</v>
      </c>
      <c r="N67" s="50">
        <f t="shared" si="1"/>
        <v>0</v>
      </c>
    </row>
    <row r="68" spans="1:14" s="44" customFormat="1">
      <c r="A68" s="52">
        <v>59</v>
      </c>
      <c r="B68" s="51" t="s">
        <v>511</v>
      </c>
      <c r="C68" s="50">
        <v>0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M68" s="50">
        <f t="shared" si="0"/>
        <v>0</v>
      </c>
      <c r="N68" s="50">
        <f t="shared" si="1"/>
        <v>0</v>
      </c>
    </row>
    <row r="69" spans="1:14" s="44" customFormat="1">
      <c r="A69" s="52">
        <v>60</v>
      </c>
      <c r="B69" s="51" t="s">
        <v>510</v>
      </c>
      <c r="C69" s="50">
        <v>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M69" s="50">
        <f t="shared" si="0"/>
        <v>0</v>
      </c>
      <c r="N69" s="50">
        <f t="shared" si="1"/>
        <v>0</v>
      </c>
    </row>
    <row r="70" spans="1:14" s="44" customFormat="1">
      <c r="A70" s="52">
        <v>61</v>
      </c>
      <c r="B70" s="51" t="s">
        <v>162</v>
      </c>
      <c r="C70" s="50">
        <v>102.08914486098755</v>
      </c>
      <c r="D70" s="50">
        <v>98.658660311593678</v>
      </c>
      <c r="E70" s="50">
        <v>100.51325965525069</v>
      </c>
      <c r="F70" s="50">
        <v>101.0723293824134</v>
      </c>
      <c r="G70" s="50">
        <v>101.69092245148499</v>
      </c>
      <c r="H70" s="50">
        <v>101.55946458644414</v>
      </c>
      <c r="I70" s="50">
        <v>101.65130609929571</v>
      </c>
      <c r="J70" s="50">
        <v>101.70985923905795</v>
      </c>
      <c r="K70" s="50">
        <v>102.50707873994904</v>
      </c>
      <c r="M70" s="50">
        <f t="shared" si="0"/>
        <v>100.51325965525069</v>
      </c>
      <c r="N70" s="50">
        <f t="shared" si="1"/>
        <v>102.50707873994904</v>
      </c>
    </row>
    <row r="71" spans="1:14" s="44" customFormat="1">
      <c r="A71" s="52">
        <v>62</v>
      </c>
      <c r="B71" s="51" t="s">
        <v>509</v>
      </c>
      <c r="C71" s="50">
        <v>0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M71" s="50">
        <f t="shared" si="0"/>
        <v>0</v>
      </c>
      <c r="N71" s="50">
        <f t="shared" si="1"/>
        <v>0</v>
      </c>
    </row>
    <row r="72" spans="1:14" s="44" customFormat="1">
      <c r="A72" s="52">
        <v>63</v>
      </c>
      <c r="B72" s="51" t="s">
        <v>53</v>
      </c>
      <c r="C72" s="50">
        <v>105.78388570324991</v>
      </c>
      <c r="D72" s="50">
        <v>100.02686934552814</v>
      </c>
      <c r="E72" s="50">
        <v>101.42311728390037</v>
      </c>
      <c r="F72" s="50">
        <v>110.30000920175375</v>
      </c>
      <c r="G72" s="50">
        <v>111.56946788214471</v>
      </c>
      <c r="H72" s="50">
        <v>112.33645525071717</v>
      </c>
      <c r="I72" s="50">
        <v>119.29392851209887</v>
      </c>
      <c r="J72" s="50">
        <v>123.73213338983926</v>
      </c>
      <c r="K72" s="50">
        <v>128.53056972525522</v>
      </c>
      <c r="M72" s="50">
        <f t="shared" si="0"/>
        <v>101.42311728390037</v>
      </c>
      <c r="N72" s="50">
        <f t="shared" si="1"/>
        <v>128.53056972525522</v>
      </c>
    </row>
    <row r="73" spans="1:14" s="44" customFormat="1">
      <c r="A73" s="52">
        <v>64</v>
      </c>
      <c r="B73" s="51" t="s">
        <v>115</v>
      </c>
      <c r="C73" s="50">
        <v>106.58628187939374</v>
      </c>
      <c r="D73" s="50">
        <v>107.34180845337791</v>
      </c>
      <c r="E73" s="50">
        <v>106.37608992686032</v>
      </c>
      <c r="F73" s="50">
        <v>100.81156616804891</v>
      </c>
      <c r="G73" s="50">
        <v>106.06915966568526</v>
      </c>
      <c r="H73" s="50">
        <v>104.2370602584183</v>
      </c>
      <c r="I73" s="50">
        <v>106.43631816122297</v>
      </c>
      <c r="J73" s="50">
        <v>104.09860250119991</v>
      </c>
      <c r="K73" s="50">
        <v>105.41870162715445</v>
      </c>
      <c r="M73" s="50">
        <f t="shared" si="0"/>
        <v>100.81156616804891</v>
      </c>
      <c r="N73" s="50">
        <f t="shared" si="1"/>
        <v>106.43631816122297</v>
      </c>
    </row>
    <row r="74" spans="1:14" s="44" customFormat="1">
      <c r="A74" s="52">
        <v>65</v>
      </c>
      <c r="B74" s="51" t="s">
        <v>288</v>
      </c>
      <c r="C74" s="50">
        <v>129.07863676060566</v>
      </c>
      <c r="D74" s="50">
        <v>129.38531415104882</v>
      </c>
      <c r="E74" s="50">
        <v>138.79339131218447</v>
      </c>
      <c r="F74" s="50">
        <v>136.57855062657472</v>
      </c>
      <c r="G74" s="50">
        <v>143.48082288586275</v>
      </c>
      <c r="H74" s="50">
        <v>141.52681088597518</v>
      </c>
      <c r="I74" s="50">
        <v>139.83009110409617</v>
      </c>
      <c r="J74" s="50">
        <v>131.63608973357231</v>
      </c>
      <c r="K74" s="50">
        <v>139.88421552968043</v>
      </c>
      <c r="M74" s="50">
        <f t="shared" ref="M74:M137" si="2">MIN(E74:K74)</f>
        <v>131.63608973357231</v>
      </c>
      <c r="N74" s="50">
        <f t="shared" ref="N74:N137" si="3">MAX(E74:K74)</f>
        <v>143.48082288586275</v>
      </c>
    </row>
    <row r="75" spans="1:14" s="44" customFormat="1">
      <c r="A75" s="52">
        <v>66</v>
      </c>
      <c r="B75" s="51" t="s">
        <v>508</v>
      </c>
      <c r="C75" s="50">
        <v>0</v>
      </c>
      <c r="D75" s="50">
        <v>0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M75" s="50">
        <f t="shared" si="2"/>
        <v>0</v>
      </c>
      <c r="N75" s="50">
        <f t="shared" si="3"/>
        <v>0</v>
      </c>
    </row>
    <row r="76" spans="1:14" s="44" customFormat="1">
      <c r="A76" s="52">
        <v>67</v>
      </c>
      <c r="B76" s="51" t="s">
        <v>250</v>
      </c>
      <c r="C76" s="50">
        <v>184.70021653104806</v>
      </c>
      <c r="D76" s="50">
        <v>188.2442294394265</v>
      </c>
      <c r="E76" s="50">
        <v>187.9788565795559</v>
      </c>
      <c r="F76" s="50">
        <v>184.4485019548242</v>
      </c>
      <c r="G76" s="50">
        <v>189.63188333898603</v>
      </c>
      <c r="H76" s="50">
        <v>189.27908715675468</v>
      </c>
      <c r="I76" s="50">
        <v>182.82034638708043</v>
      </c>
      <c r="J76" s="50">
        <v>176.03132194449975</v>
      </c>
      <c r="K76" s="50">
        <v>177.91467594133394</v>
      </c>
      <c r="M76" s="50">
        <f t="shared" si="2"/>
        <v>176.03132194449975</v>
      </c>
      <c r="N76" s="50">
        <f t="shared" si="3"/>
        <v>189.63188333898603</v>
      </c>
    </row>
    <row r="77" spans="1:14" s="44" customFormat="1">
      <c r="A77" s="52">
        <v>68</v>
      </c>
      <c r="B77" s="51" t="s">
        <v>308</v>
      </c>
      <c r="C77" s="50">
        <v>183.95449098136635</v>
      </c>
      <c r="D77" s="50">
        <v>155.68872761490638</v>
      </c>
      <c r="E77" s="50">
        <v>156.54051734712152</v>
      </c>
      <c r="F77" s="50">
        <v>157.7636514975643</v>
      </c>
      <c r="G77" s="50">
        <v>150.79739384772785</v>
      </c>
      <c r="H77" s="50">
        <v>149.97020715405412</v>
      </c>
      <c r="I77" s="50">
        <v>132.82768761629723</v>
      </c>
      <c r="J77" s="50">
        <v>146.78580777208188</v>
      </c>
      <c r="K77" s="50">
        <v>152.08069894175529</v>
      </c>
      <c r="M77" s="50">
        <f t="shared" si="2"/>
        <v>132.82768761629723</v>
      </c>
      <c r="N77" s="50">
        <f t="shared" si="3"/>
        <v>157.7636514975643</v>
      </c>
    </row>
    <row r="78" spans="1:14" s="44" customFormat="1">
      <c r="A78" s="52">
        <v>69</v>
      </c>
      <c r="B78" s="51" t="s">
        <v>507</v>
      </c>
      <c r="C78" s="50">
        <v>0</v>
      </c>
      <c r="D78" s="50">
        <v>0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M78" s="50">
        <f t="shared" si="2"/>
        <v>0</v>
      </c>
      <c r="N78" s="50">
        <f t="shared" si="3"/>
        <v>0</v>
      </c>
    </row>
    <row r="79" spans="1:14" s="44" customFormat="1">
      <c r="A79" s="52">
        <v>70</v>
      </c>
      <c r="B79" s="51" t="s">
        <v>506</v>
      </c>
      <c r="C79" s="50">
        <v>0</v>
      </c>
      <c r="D79" s="50">
        <v>0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M79" s="50">
        <f t="shared" si="2"/>
        <v>0</v>
      </c>
      <c r="N79" s="50">
        <f t="shared" si="3"/>
        <v>0</v>
      </c>
    </row>
    <row r="80" spans="1:14" s="44" customFormat="1">
      <c r="A80" s="52">
        <v>71</v>
      </c>
      <c r="B80" s="51" t="s">
        <v>233</v>
      </c>
      <c r="C80" s="50">
        <v>129.25956384185611</v>
      </c>
      <c r="D80" s="50">
        <v>135.32972469348755</v>
      </c>
      <c r="E80" s="50">
        <v>132.67372280091297</v>
      </c>
      <c r="F80" s="50">
        <v>125.36047488611935</v>
      </c>
      <c r="G80" s="50">
        <v>130.9431697175277</v>
      </c>
      <c r="H80" s="50">
        <v>130.46790871631879</v>
      </c>
      <c r="I80" s="50">
        <v>126.99041418438588</v>
      </c>
      <c r="J80" s="50">
        <v>130.13445259126934</v>
      </c>
      <c r="K80" s="50">
        <v>132.73993312489804</v>
      </c>
      <c r="M80" s="50">
        <f t="shared" si="2"/>
        <v>125.36047488611935</v>
      </c>
      <c r="N80" s="50">
        <f t="shared" si="3"/>
        <v>132.73993312489804</v>
      </c>
    </row>
    <row r="81" spans="1:14" s="44" customFormat="1">
      <c r="A81" s="52">
        <v>72</v>
      </c>
      <c r="B81" s="51" t="s">
        <v>297</v>
      </c>
      <c r="C81" s="50">
        <v>105.08526430256863</v>
      </c>
      <c r="D81" s="50">
        <v>103.37964582056485</v>
      </c>
      <c r="E81" s="50">
        <v>103.67341349027006</v>
      </c>
      <c r="F81" s="50">
        <v>102.6978592609923</v>
      </c>
      <c r="G81" s="50">
        <v>108.87318159729828</v>
      </c>
      <c r="H81" s="50">
        <v>106.06762272578972</v>
      </c>
      <c r="I81" s="50">
        <v>108.01568851330403</v>
      </c>
      <c r="J81" s="50">
        <v>110.64565264642098</v>
      </c>
      <c r="K81" s="50">
        <v>114.15590173067341</v>
      </c>
      <c r="M81" s="50">
        <f t="shared" si="2"/>
        <v>102.6978592609923</v>
      </c>
      <c r="N81" s="50">
        <f t="shared" si="3"/>
        <v>114.15590173067341</v>
      </c>
    </row>
    <row r="82" spans="1:14" s="44" customFormat="1">
      <c r="A82" s="52">
        <v>73</v>
      </c>
      <c r="B82" s="51" t="s">
        <v>31</v>
      </c>
      <c r="C82" s="50">
        <v>148.07362033392613</v>
      </c>
      <c r="D82" s="50">
        <v>147.3813361166842</v>
      </c>
      <c r="E82" s="50">
        <v>144.29718203695811</v>
      </c>
      <c r="F82" s="50">
        <v>143.65630076244423</v>
      </c>
      <c r="G82" s="50">
        <v>147.41087154215066</v>
      </c>
      <c r="H82" s="50">
        <v>150.6383477842169</v>
      </c>
      <c r="I82" s="50">
        <v>151.12736778046701</v>
      </c>
      <c r="J82" s="50">
        <v>163.35004243178486</v>
      </c>
      <c r="K82" s="50">
        <v>153.09153359016872</v>
      </c>
      <c r="M82" s="50">
        <f t="shared" si="2"/>
        <v>143.65630076244423</v>
      </c>
      <c r="N82" s="50">
        <f t="shared" si="3"/>
        <v>163.35004243178486</v>
      </c>
    </row>
    <row r="83" spans="1:14" s="44" customFormat="1">
      <c r="A83" s="52">
        <v>74</v>
      </c>
      <c r="B83" s="51" t="s">
        <v>309</v>
      </c>
      <c r="C83" s="50">
        <v>138.41734185349588</v>
      </c>
      <c r="D83" s="50">
        <v>139.26829874968743</v>
      </c>
      <c r="E83" s="50">
        <v>129.82106717357325</v>
      </c>
      <c r="F83" s="50">
        <v>130.23849269439194</v>
      </c>
      <c r="G83" s="50">
        <v>136.97468182703486</v>
      </c>
      <c r="H83" s="50">
        <v>131.64158532810922</v>
      </c>
      <c r="I83" s="50">
        <v>134.83096502703748</v>
      </c>
      <c r="J83" s="50">
        <v>153.50071008799046</v>
      </c>
      <c r="K83" s="50">
        <v>154.3240468915848</v>
      </c>
      <c r="M83" s="50">
        <f t="shared" si="2"/>
        <v>129.82106717357325</v>
      </c>
      <c r="N83" s="50">
        <f t="shared" si="3"/>
        <v>154.3240468915848</v>
      </c>
    </row>
    <row r="84" spans="1:14" s="44" customFormat="1">
      <c r="A84" s="52">
        <v>75</v>
      </c>
      <c r="B84" s="51" t="s">
        <v>505</v>
      </c>
      <c r="C84" s="50">
        <v>0</v>
      </c>
      <c r="D84" s="50">
        <v>0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M84" s="50">
        <f t="shared" si="2"/>
        <v>0</v>
      </c>
      <c r="N84" s="50">
        <f t="shared" si="3"/>
        <v>0</v>
      </c>
    </row>
    <row r="85" spans="1:14" s="44" customFormat="1">
      <c r="A85" s="52">
        <v>76</v>
      </c>
      <c r="B85" s="51" t="s">
        <v>504</v>
      </c>
      <c r="C85" s="50">
        <v>0</v>
      </c>
      <c r="D85" s="50">
        <v>0</v>
      </c>
      <c r="E85" s="50">
        <v>0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M85" s="50">
        <f t="shared" si="2"/>
        <v>0</v>
      </c>
      <c r="N85" s="50">
        <f t="shared" si="3"/>
        <v>0</v>
      </c>
    </row>
    <row r="86" spans="1:14" s="44" customFormat="1">
      <c r="A86" s="52">
        <v>77</v>
      </c>
      <c r="B86" s="51" t="s">
        <v>503</v>
      </c>
      <c r="C86" s="50">
        <v>107.41280016906649</v>
      </c>
      <c r="D86" s="50">
        <v>105.70060925463511</v>
      </c>
      <c r="E86" s="50">
        <v>101.94614263594157</v>
      </c>
      <c r="F86" s="50">
        <v>100.47463815291397</v>
      </c>
      <c r="G86" s="50">
        <v>106.73820272074484</v>
      </c>
      <c r="H86" s="50">
        <v>101.68938156824422</v>
      </c>
      <c r="I86" s="50">
        <v>103.87408049073331</v>
      </c>
      <c r="J86" s="50">
        <v>104.71014641049712</v>
      </c>
      <c r="K86" s="50">
        <v>108.74650970312763</v>
      </c>
      <c r="M86" s="50">
        <f t="shared" si="2"/>
        <v>100.47463815291397</v>
      </c>
      <c r="N86" s="50">
        <f t="shared" si="3"/>
        <v>108.74650970312763</v>
      </c>
    </row>
    <row r="87" spans="1:14" s="44" customFormat="1">
      <c r="A87" s="52">
        <v>78</v>
      </c>
      <c r="B87" s="51" t="s">
        <v>502</v>
      </c>
      <c r="C87" s="50">
        <v>179.15027574530185</v>
      </c>
      <c r="D87" s="50">
        <v>177.94818067114807</v>
      </c>
      <c r="E87" s="50">
        <v>175.47605003695571</v>
      </c>
      <c r="F87" s="50">
        <v>176.86548226672096</v>
      </c>
      <c r="G87" s="50">
        <v>186.93989179392676</v>
      </c>
      <c r="H87" s="50">
        <v>185.30332338983482</v>
      </c>
      <c r="I87" s="50">
        <v>193.21103428004761</v>
      </c>
      <c r="J87" s="50">
        <v>189.04888132480653</v>
      </c>
      <c r="K87" s="50">
        <v>209.71560917372346</v>
      </c>
      <c r="M87" s="50">
        <f t="shared" si="2"/>
        <v>175.47605003695571</v>
      </c>
      <c r="N87" s="50">
        <f t="shared" si="3"/>
        <v>209.71560917372346</v>
      </c>
    </row>
    <row r="88" spans="1:14" s="44" customFormat="1">
      <c r="A88" s="52">
        <v>79</v>
      </c>
      <c r="B88" s="51" t="s">
        <v>97</v>
      </c>
      <c r="C88" s="50">
        <v>100.64900619865966</v>
      </c>
      <c r="D88" s="50">
        <v>100.42197109453539</v>
      </c>
      <c r="E88" s="50">
        <v>100</v>
      </c>
      <c r="F88" s="50">
        <v>100.18702134112208</v>
      </c>
      <c r="G88" s="50">
        <v>104.33108386711183</v>
      </c>
      <c r="H88" s="50">
        <v>100.71371575210286</v>
      </c>
      <c r="I88" s="50">
        <v>100.68828831031217</v>
      </c>
      <c r="J88" s="50">
        <v>99.690544535849924</v>
      </c>
      <c r="K88" s="50">
        <v>101.66299485727608</v>
      </c>
      <c r="M88" s="50">
        <f t="shared" si="2"/>
        <v>99.690544535849924</v>
      </c>
      <c r="N88" s="50">
        <f t="shared" si="3"/>
        <v>104.33108386711183</v>
      </c>
    </row>
    <row r="89" spans="1:14" s="44" customFormat="1">
      <c r="A89" s="52">
        <v>80</v>
      </c>
      <c r="B89" s="51" t="s">
        <v>501</v>
      </c>
      <c r="C89" s="50">
        <v>0</v>
      </c>
      <c r="D89" s="50">
        <v>0</v>
      </c>
      <c r="E89" s="50">
        <v>0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M89" s="50">
        <f t="shared" si="2"/>
        <v>0</v>
      </c>
      <c r="N89" s="50">
        <f t="shared" si="3"/>
        <v>0</v>
      </c>
    </row>
    <row r="90" spans="1:14" s="44" customFormat="1">
      <c r="A90" s="52">
        <v>81</v>
      </c>
      <c r="B90" s="51" t="s">
        <v>500</v>
      </c>
      <c r="C90" s="50">
        <v>0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M90" s="50">
        <f t="shared" si="2"/>
        <v>0</v>
      </c>
      <c r="N90" s="50">
        <f t="shared" si="3"/>
        <v>0</v>
      </c>
    </row>
    <row r="91" spans="1:14" s="44" customFormat="1">
      <c r="A91" s="52">
        <v>82</v>
      </c>
      <c r="B91" s="51" t="s">
        <v>268</v>
      </c>
      <c r="C91" s="50">
        <v>113.36646578928541</v>
      </c>
      <c r="D91" s="50">
        <v>113.79035413534484</v>
      </c>
      <c r="E91" s="50">
        <v>111.41518475069184</v>
      </c>
      <c r="F91" s="50">
        <v>110.32967432048486</v>
      </c>
      <c r="G91" s="50">
        <v>115.95821190929027</v>
      </c>
      <c r="H91" s="50">
        <v>120.37395818008353</v>
      </c>
      <c r="I91" s="50">
        <v>120.64470814884176</v>
      </c>
      <c r="J91" s="50">
        <v>124.17313512060349</v>
      </c>
      <c r="K91" s="50">
        <v>121.56013517405997</v>
      </c>
      <c r="M91" s="50">
        <f t="shared" si="2"/>
        <v>110.32967432048486</v>
      </c>
      <c r="N91" s="50">
        <f t="shared" si="3"/>
        <v>124.17313512060349</v>
      </c>
    </row>
    <row r="92" spans="1:14" s="44" customFormat="1">
      <c r="A92" s="52">
        <v>83</v>
      </c>
      <c r="B92" s="51" t="s">
        <v>269</v>
      </c>
      <c r="C92" s="50">
        <v>104.89915582870397</v>
      </c>
      <c r="D92" s="50">
        <v>106.45182865780069</v>
      </c>
      <c r="E92" s="50">
        <v>105.13398386179334</v>
      </c>
      <c r="F92" s="50">
        <v>104.64177062356406</v>
      </c>
      <c r="G92" s="50">
        <v>107.89778316291145</v>
      </c>
      <c r="H92" s="50">
        <v>103.9429002663079</v>
      </c>
      <c r="I92" s="50">
        <v>104.34636610621936</v>
      </c>
      <c r="J92" s="50">
        <v>104.59020648383364</v>
      </c>
      <c r="K92" s="50">
        <v>103.55274955502875</v>
      </c>
      <c r="M92" s="50">
        <f t="shared" si="2"/>
        <v>103.55274955502875</v>
      </c>
      <c r="N92" s="50">
        <f t="shared" si="3"/>
        <v>107.89778316291145</v>
      </c>
    </row>
    <row r="93" spans="1:14" s="44" customFormat="1">
      <c r="A93" s="52">
        <v>84</v>
      </c>
      <c r="B93" s="51" t="s">
        <v>499</v>
      </c>
      <c r="C93" s="50">
        <v>0</v>
      </c>
      <c r="D93" s="50">
        <v>0</v>
      </c>
      <c r="E93" s="50">
        <v>0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M93" s="50">
        <f t="shared" si="2"/>
        <v>0</v>
      </c>
      <c r="N93" s="50">
        <f t="shared" si="3"/>
        <v>0</v>
      </c>
    </row>
    <row r="94" spans="1:14" s="44" customFormat="1">
      <c r="A94" s="52">
        <v>85</v>
      </c>
      <c r="B94" s="51" t="s">
        <v>498</v>
      </c>
      <c r="C94" s="50">
        <v>206.95909528491322</v>
      </c>
      <c r="D94" s="50">
        <v>195.04531867451905</v>
      </c>
      <c r="E94" s="50">
        <v>192.17513088266026</v>
      </c>
      <c r="F94" s="50">
        <v>198.82383082411374</v>
      </c>
      <c r="G94" s="50">
        <v>205.73375438256542</v>
      </c>
      <c r="H94" s="50">
        <v>221.81204125616793</v>
      </c>
      <c r="I94" s="50">
        <v>197.51996208603927</v>
      </c>
      <c r="J94" s="50">
        <v>214.52252856525214</v>
      </c>
      <c r="K94" s="50">
        <v>230.70107884059729</v>
      </c>
      <c r="M94" s="50">
        <f t="shared" si="2"/>
        <v>192.17513088266026</v>
      </c>
      <c r="N94" s="50">
        <f t="shared" si="3"/>
        <v>230.70107884059729</v>
      </c>
    </row>
    <row r="95" spans="1:14" s="44" customFormat="1">
      <c r="A95" s="52">
        <v>86</v>
      </c>
      <c r="B95" s="51" t="s">
        <v>199</v>
      </c>
      <c r="C95" s="50">
        <v>115.58691541842585</v>
      </c>
      <c r="D95" s="50">
        <v>113.09997041250372</v>
      </c>
      <c r="E95" s="50">
        <v>112.06895874945452</v>
      </c>
      <c r="F95" s="50">
        <v>111.52800145940316</v>
      </c>
      <c r="G95" s="50">
        <v>113.81430794286143</v>
      </c>
      <c r="H95" s="50">
        <v>111.72299108955166</v>
      </c>
      <c r="I95" s="50">
        <v>107.81240626687418</v>
      </c>
      <c r="J95" s="50">
        <v>107.59726185340459</v>
      </c>
      <c r="K95" s="50">
        <v>111.20657905736368</v>
      </c>
      <c r="M95" s="50">
        <f t="shared" si="2"/>
        <v>107.59726185340459</v>
      </c>
      <c r="N95" s="50">
        <f t="shared" si="3"/>
        <v>113.81430794286143</v>
      </c>
    </row>
    <row r="96" spans="1:14" s="44" customFormat="1">
      <c r="A96" s="52">
        <v>87</v>
      </c>
      <c r="B96" s="51" t="s">
        <v>163</v>
      </c>
      <c r="C96" s="50">
        <v>110.65470306236551</v>
      </c>
      <c r="D96" s="50">
        <v>112.84362405727381</v>
      </c>
      <c r="E96" s="50">
        <v>113.99940082874637</v>
      </c>
      <c r="F96" s="50">
        <v>118.65327286616019</v>
      </c>
      <c r="G96" s="50">
        <v>121.80221465894616</v>
      </c>
      <c r="H96" s="50">
        <v>122.70958991273635</v>
      </c>
      <c r="I96" s="50">
        <v>122.21464282128198</v>
      </c>
      <c r="J96" s="50">
        <v>127.8331849101575</v>
      </c>
      <c r="K96" s="50">
        <v>125.2251991826232</v>
      </c>
      <c r="M96" s="50">
        <f t="shared" si="2"/>
        <v>113.99940082874637</v>
      </c>
      <c r="N96" s="50">
        <f t="shared" si="3"/>
        <v>127.8331849101575</v>
      </c>
    </row>
    <row r="97" spans="1:14" s="44" customFormat="1">
      <c r="A97" s="52">
        <v>88</v>
      </c>
      <c r="B97" s="51" t="s">
        <v>103</v>
      </c>
      <c r="C97" s="50">
        <v>114.61116410035987</v>
      </c>
      <c r="D97" s="50">
        <v>114.69888652648228</v>
      </c>
      <c r="E97" s="50">
        <v>115.02743880789497</v>
      </c>
      <c r="F97" s="50">
        <v>111.48385346367876</v>
      </c>
      <c r="G97" s="50">
        <v>116.90592417607814</v>
      </c>
      <c r="H97" s="50">
        <v>117.27573746016604</v>
      </c>
      <c r="I97" s="50">
        <v>117.16315380490863</v>
      </c>
      <c r="J97" s="50">
        <v>118.76115339902242</v>
      </c>
      <c r="K97" s="50">
        <v>121.62231095288556</v>
      </c>
      <c r="M97" s="50">
        <f t="shared" si="2"/>
        <v>111.48385346367876</v>
      </c>
      <c r="N97" s="50">
        <f t="shared" si="3"/>
        <v>121.62231095288556</v>
      </c>
    </row>
    <row r="98" spans="1:14" s="44" customFormat="1">
      <c r="A98" s="52">
        <v>89</v>
      </c>
      <c r="B98" s="51" t="s">
        <v>226</v>
      </c>
      <c r="C98" s="50">
        <v>212.20340785607519</v>
      </c>
      <c r="D98" s="50">
        <v>241.64901390133053</v>
      </c>
      <c r="E98" s="50">
        <v>228.78688732294881</v>
      </c>
      <c r="F98" s="50">
        <v>231.54019272433649</v>
      </c>
      <c r="G98" s="50">
        <v>247.30477550823645</v>
      </c>
      <c r="H98" s="50">
        <v>243.60760108815165</v>
      </c>
      <c r="I98" s="50">
        <v>222.24170663699928</v>
      </c>
      <c r="J98" s="50">
        <v>240.03423830150621</v>
      </c>
      <c r="K98" s="50">
        <v>246.57656425357524</v>
      </c>
      <c r="M98" s="50">
        <f t="shared" si="2"/>
        <v>222.24170663699928</v>
      </c>
      <c r="N98" s="50">
        <f t="shared" si="3"/>
        <v>247.30477550823645</v>
      </c>
    </row>
    <row r="99" spans="1:14" s="44" customFormat="1">
      <c r="A99" s="52">
        <v>90</v>
      </c>
      <c r="B99" s="51" t="s">
        <v>497</v>
      </c>
      <c r="C99" s="50">
        <v>0</v>
      </c>
      <c r="D99" s="50">
        <v>0</v>
      </c>
      <c r="E99" s="50">
        <v>0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M99" s="50">
        <f t="shared" si="2"/>
        <v>0</v>
      </c>
      <c r="N99" s="50">
        <f t="shared" si="3"/>
        <v>0</v>
      </c>
    </row>
    <row r="100" spans="1:14" s="44" customFormat="1">
      <c r="A100" s="52">
        <v>91</v>
      </c>
      <c r="B100" s="51" t="s">
        <v>42</v>
      </c>
      <c r="C100" s="50">
        <v>161.49709766179367</v>
      </c>
      <c r="D100" s="50">
        <v>162.41910728604711</v>
      </c>
      <c r="E100" s="50">
        <v>152.56672308235625</v>
      </c>
      <c r="F100" s="50">
        <v>146.74399348284047</v>
      </c>
      <c r="G100" s="50">
        <v>154.63417963936024</v>
      </c>
      <c r="H100" s="50">
        <v>158.45290434906968</v>
      </c>
      <c r="I100" s="50">
        <v>176.80417306254708</v>
      </c>
      <c r="J100" s="50">
        <v>161.51865584550339</v>
      </c>
      <c r="K100" s="50">
        <v>183.20830295336913</v>
      </c>
      <c r="M100" s="50">
        <f t="shared" si="2"/>
        <v>146.74399348284047</v>
      </c>
      <c r="N100" s="50">
        <f t="shared" si="3"/>
        <v>183.20830295336913</v>
      </c>
    </row>
    <row r="101" spans="1:14" s="44" customFormat="1">
      <c r="A101" s="52">
        <v>92</v>
      </c>
      <c r="B101" s="51" t="s">
        <v>496</v>
      </c>
      <c r="C101" s="50">
        <v>0</v>
      </c>
      <c r="D101" s="50">
        <v>0</v>
      </c>
      <c r="E101" s="50">
        <v>0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M101" s="50">
        <f t="shared" si="2"/>
        <v>0</v>
      </c>
      <c r="N101" s="50">
        <f t="shared" si="3"/>
        <v>0</v>
      </c>
    </row>
    <row r="102" spans="1:14" s="44" customFormat="1">
      <c r="A102" s="52">
        <v>93</v>
      </c>
      <c r="B102" s="51" t="s">
        <v>22</v>
      </c>
      <c r="C102" s="50">
        <v>100.01480335438239</v>
      </c>
      <c r="D102" s="50">
        <v>100.42276941315716</v>
      </c>
      <c r="E102" s="50">
        <v>101.23797659797047</v>
      </c>
      <c r="F102" s="50">
        <v>104.44931657951568</v>
      </c>
      <c r="G102" s="50">
        <v>101.74393340586212</v>
      </c>
      <c r="H102" s="50">
        <v>101.42262078661686</v>
      </c>
      <c r="I102" s="50">
        <v>100</v>
      </c>
      <c r="J102" s="50">
        <v>100.2110256865404</v>
      </c>
      <c r="K102" s="50">
        <v>100.78003186391591</v>
      </c>
      <c r="M102" s="50">
        <f t="shared" si="2"/>
        <v>100</v>
      </c>
      <c r="N102" s="50">
        <f t="shared" si="3"/>
        <v>104.44931657951568</v>
      </c>
    </row>
    <row r="103" spans="1:14" s="44" customFormat="1">
      <c r="A103" s="52">
        <v>94</v>
      </c>
      <c r="B103" s="51" t="s">
        <v>306</v>
      </c>
      <c r="C103" s="50">
        <v>113.29339665116818</v>
      </c>
      <c r="D103" s="50">
        <v>111.11502531052713</v>
      </c>
      <c r="E103" s="50">
        <v>110.73188658395831</v>
      </c>
      <c r="F103" s="50">
        <v>102.7471322015012</v>
      </c>
      <c r="G103" s="50">
        <v>111.4966672338263</v>
      </c>
      <c r="H103" s="50">
        <v>114.38295074915091</v>
      </c>
      <c r="I103" s="50">
        <v>109.4314943707473</v>
      </c>
      <c r="J103" s="50">
        <v>106.26856490862747</v>
      </c>
      <c r="K103" s="50">
        <v>106.34518913467794</v>
      </c>
      <c r="M103" s="50">
        <f t="shared" si="2"/>
        <v>102.7471322015012</v>
      </c>
      <c r="N103" s="50">
        <f t="shared" si="3"/>
        <v>114.38295074915091</v>
      </c>
    </row>
    <row r="104" spans="1:14" s="44" customFormat="1">
      <c r="A104" s="52">
        <v>95</v>
      </c>
      <c r="B104" s="51" t="s">
        <v>296</v>
      </c>
      <c r="C104" s="50">
        <v>106.27320059669619</v>
      </c>
      <c r="D104" s="50">
        <v>106.86372014290136</v>
      </c>
      <c r="E104" s="50">
        <v>100</v>
      </c>
      <c r="F104" s="50">
        <v>100</v>
      </c>
      <c r="G104" s="50">
        <v>106.06563965885701</v>
      </c>
      <c r="H104" s="50">
        <v>100.05986622803944</v>
      </c>
      <c r="I104" s="50">
        <v>101.18706796510001</v>
      </c>
      <c r="J104" s="50">
        <v>100.07191520232954</v>
      </c>
      <c r="K104" s="50">
        <v>100.26938375762539</v>
      </c>
      <c r="M104" s="50">
        <f t="shared" si="2"/>
        <v>100</v>
      </c>
      <c r="N104" s="50">
        <f t="shared" si="3"/>
        <v>106.06563965885701</v>
      </c>
    </row>
    <row r="105" spans="1:14" s="44" customFormat="1">
      <c r="A105" s="52">
        <v>96</v>
      </c>
      <c r="B105" s="51" t="s">
        <v>224</v>
      </c>
      <c r="C105" s="50">
        <v>138.52820506083924</v>
      </c>
      <c r="D105" s="50">
        <v>138.53488071269777</v>
      </c>
      <c r="E105" s="50">
        <v>141.28017989128955</v>
      </c>
      <c r="F105" s="50">
        <v>142.3708049993447</v>
      </c>
      <c r="G105" s="50">
        <v>145.91157530640433</v>
      </c>
      <c r="H105" s="50">
        <v>146.01408271695118</v>
      </c>
      <c r="I105" s="50">
        <v>146.55887666507331</v>
      </c>
      <c r="J105" s="50">
        <v>145.8736594847648</v>
      </c>
      <c r="K105" s="50">
        <v>145.98887327587505</v>
      </c>
      <c r="M105" s="50">
        <f t="shared" si="2"/>
        <v>141.28017989128955</v>
      </c>
      <c r="N105" s="50">
        <f t="shared" si="3"/>
        <v>146.55887666507331</v>
      </c>
    </row>
    <row r="106" spans="1:14" s="44" customFormat="1">
      <c r="A106" s="52">
        <v>97</v>
      </c>
      <c r="B106" s="51" t="s">
        <v>239</v>
      </c>
      <c r="C106" s="50">
        <v>100.98019073742668</v>
      </c>
      <c r="D106" s="50">
        <v>99.142641309627408</v>
      </c>
      <c r="E106" s="50">
        <v>101.97272730560366</v>
      </c>
      <c r="F106" s="50">
        <v>100</v>
      </c>
      <c r="G106" s="50">
        <v>103.88925923771993</v>
      </c>
      <c r="H106" s="50">
        <v>100</v>
      </c>
      <c r="I106" s="50">
        <v>100.80233341943303</v>
      </c>
      <c r="J106" s="50">
        <v>99.452387414126434</v>
      </c>
      <c r="K106" s="50">
        <v>100.13107272632769</v>
      </c>
      <c r="M106" s="50">
        <f t="shared" si="2"/>
        <v>99.452387414126434</v>
      </c>
      <c r="N106" s="50">
        <f t="shared" si="3"/>
        <v>103.88925923771993</v>
      </c>
    </row>
    <row r="107" spans="1:14" s="44" customFormat="1">
      <c r="A107" s="52">
        <v>98</v>
      </c>
      <c r="B107" s="51" t="s">
        <v>54</v>
      </c>
      <c r="C107" s="50">
        <v>143.14079213123824</v>
      </c>
      <c r="D107" s="50">
        <v>134.97307574034031</v>
      </c>
      <c r="E107" s="50">
        <v>136.59662480430885</v>
      </c>
      <c r="F107" s="50">
        <v>142.60296355976288</v>
      </c>
      <c r="G107" s="50">
        <v>126.94156655658027</v>
      </c>
      <c r="H107" s="50">
        <v>143.96470832302305</v>
      </c>
      <c r="I107" s="50">
        <v>142.59235025103291</v>
      </c>
      <c r="J107" s="50">
        <v>155.21731799097654</v>
      </c>
      <c r="K107" s="50">
        <v>158.94314607722094</v>
      </c>
      <c r="M107" s="50">
        <f t="shared" si="2"/>
        <v>126.94156655658027</v>
      </c>
      <c r="N107" s="50">
        <f t="shared" si="3"/>
        <v>158.94314607722094</v>
      </c>
    </row>
    <row r="108" spans="1:14" s="44" customFormat="1">
      <c r="A108" s="52">
        <v>99</v>
      </c>
      <c r="B108" s="51" t="s">
        <v>175</v>
      </c>
      <c r="C108" s="50">
        <v>108.47956482158037</v>
      </c>
      <c r="D108" s="50">
        <v>111.9238549433498</v>
      </c>
      <c r="E108" s="50">
        <v>113.64596452154304</v>
      </c>
      <c r="F108" s="50">
        <v>120.10366000368684</v>
      </c>
      <c r="G108" s="50">
        <v>131.68987524127763</v>
      </c>
      <c r="H108" s="50">
        <v>131.53472366998804</v>
      </c>
      <c r="I108" s="50">
        <v>132.5177709553237</v>
      </c>
      <c r="J108" s="50">
        <v>134.02010967095694</v>
      </c>
      <c r="K108" s="50">
        <v>139.67496744414552</v>
      </c>
      <c r="M108" s="50">
        <f t="shared" si="2"/>
        <v>113.64596452154304</v>
      </c>
      <c r="N108" s="50">
        <f t="shared" si="3"/>
        <v>139.67496744414552</v>
      </c>
    </row>
    <row r="109" spans="1:14" s="44" customFormat="1">
      <c r="A109" s="52">
        <v>100</v>
      </c>
      <c r="B109" s="51" t="s">
        <v>67</v>
      </c>
      <c r="C109" s="50">
        <v>133.20868906685908</v>
      </c>
      <c r="D109" s="50">
        <v>138.08369833391782</v>
      </c>
      <c r="E109" s="50">
        <v>137.80541403902185</v>
      </c>
      <c r="F109" s="50">
        <v>134.75371371431277</v>
      </c>
      <c r="G109" s="50">
        <v>136.37886071536275</v>
      </c>
      <c r="H109" s="50">
        <v>138.59864628684042</v>
      </c>
      <c r="I109" s="50">
        <v>134.64823135387525</v>
      </c>
      <c r="J109" s="50">
        <v>135.8250739810351</v>
      </c>
      <c r="K109" s="50">
        <v>137.48804050008036</v>
      </c>
      <c r="M109" s="50">
        <f t="shared" si="2"/>
        <v>134.64823135387525</v>
      </c>
      <c r="N109" s="50">
        <f t="shared" si="3"/>
        <v>138.59864628684042</v>
      </c>
    </row>
    <row r="110" spans="1:14" s="44" customFormat="1">
      <c r="A110" s="52">
        <v>101</v>
      </c>
      <c r="B110" s="51" t="s">
        <v>116</v>
      </c>
      <c r="C110" s="50">
        <v>109.83884284709895</v>
      </c>
      <c r="D110" s="50">
        <v>112.69263847668556</v>
      </c>
      <c r="E110" s="50">
        <v>107.6668084922281</v>
      </c>
      <c r="F110" s="50">
        <v>103.08006596956415</v>
      </c>
      <c r="G110" s="50">
        <v>109.52303072229432</v>
      </c>
      <c r="H110" s="50">
        <v>107.8348750790026</v>
      </c>
      <c r="I110" s="50">
        <v>107.06701319744363</v>
      </c>
      <c r="J110" s="50">
        <v>108.34909052231376</v>
      </c>
      <c r="K110" s="50">
        <v>111.93311199466049</v>
      </c>
      <c r="M110" s="50">
        <f t="shared" si="2"/>
        <v>103.08006596956415</v>
      </c>
      <c r="N110" s="50">
        <f t="shared" si="3"/>
        <v>111.93311199466049</v>
      </c>
    </row>
    <row r="111" spans="1:14" s="44" customFormat="1">
      <c r="A111" s="52">
        <v>102</v>
      </c>
      <c r="B111" s="51" t="s">
        <v>495</v>
      </c>
      <c r="C111" s="50">
        <v>123.47031600973737</v>
      </c>
      <c r="D111" s="50">
        <v>128.64172642421318</v>
      </c>
      <c r="E111" s="50">
        <v>127.03809532491708</v>
      </c>
      <c r="F111" s="50">
        <v>125.9389553593474</v>
      </c>
      <c r="G111" s="50">
        <v>125.22931082296687</v>
      </c>
      <c r="H111" s="50">
        <v>111.34728543942521</v>
      </c>
      <c r="I111" s="50">
        <v>122.19316816432814</v>
      </c>
      <c r="J111" s="50">
        <v>0</v>
      </c>
      <c r="K111" s="50">
        <v>0</v>
      </c>
      <c r="M111" s="50">
        <f t="shared" si="2"/>
        <v>0</v>
      </c>
      <c r="N111" s="50">
        <f t="shared" si="3"/>
        <v>127.03809532491708</v>
      </c>
    </row>
    <row r="112" spans="1:14" s="44" customFormat="1">
      <c r="A112" s="52">
        <v>103</v>
      </c>
      <c r="B112" s="51" t="s">
        <v>240</v>
      </c>
      <c r="C112" s="50">
        <v>100.54654984663355</v>
      </c>
      <c r="D112" s="50">
        <v>102.70522924474017</v>
      </c>
      <c r="E112" s="50">
        <v>103.44251425487683</v>
      </c>
      <c r="F112" s="50">
        <v>100</v>
      </c>
      <c r="G112" s="50">
        <v>103.67041354715747</v>
      </c>
      <c r="H112" s="50">
        <v>100.61559574895311</v>
      </c>
      <c r="I112" s="50">
        <v>100.33051473370919</v>
      </c>
      <c r="J112" s="50">
        <v>100.33679306534032</v>
      </c>
      <c r="K112" s="50">
        <v>103.20962547062409</v>
      </c>
      <c r="M112" s="50">
        <f t="shared" si="2"/>
        <v>100</v>
      </c>
      <c r="N112" s="50">
        <f t="shared" si="3"/>
        <v>103.67041354715747</v>
      </c>
    </row>
    <row r="113" spans="1:14" s="44" customFormat="1">
      <c r="A113" s="52">
        <v>104</v>
      </c>
      <c r="B113" s="51" t="s">
        <v>494</v>
      </c>
      <c r="C113" s="50">
        <v>0</v>
      </c>
      <c r="D113" s="50">
        <v>0</v>
      </c>
      <c r="E113" s="50">
        <v>0</v>
      </c>
      <c r="F113" s="50">
        <v>0</v>
      </c>
      <c r="G113" s="50">
        <v>0</v>
      </c>
      <c r="H113" s="50">
        <v>0</v>
      </c>
      <c r="I113" s="50">
        <v>0</v>
      </c>
      <c r="J113" s="50">
        <v>0</v>
      </c>
      <c r="K113" s="50">
        <v>0</v>
      </c>
      <c r="M113" s="50">
        <f t="shared" si="2"/>
        <v>0</v>
      </c>
      <c r="N113" s="50">
        <f t="shared" si="3"/>
        <v>0</v>
      </c>
    </row>
    <row r="114" spans="1:14" s="44" customFormat="1">
      <c r="A114" s="52">
        <v>105</v>
      </c>
      <c r="B114" s="51" t="s">
        <v>262</v>
      </c>
      <c r="C114" s="50">
        <v>104.81593540697642</v>
      </c>
      <c r="D114" s="50">
        <v>106.61628977196833</v>
      </c>
      <c r="E114" s="50">
        <v>100.0538874749961</v>
      </c>
      <c r="F114" s="50">
        <v>101.30894533124678</v>
      </c>
      <c r="G114" s="50">
        <v>104.2279749589476</v>
      </c>
      <c r="H114" s="50">
        <v>112.8648172352945</v>
      </c>
      <c r="I114" s="50">
        <v>108.63441196846517</v>
      </c>
      <c r="J114" s="50">
        <v>115.27157763298344</v>
      </c>
      <c r="K114" s="50">
        <v>117.78516315099859</v>
      </c>
      <c r="M114" s="50">
        <f t="shared" si="2"/>
        <v>100.0538874749961</v>
      </c>
      <c r="N114" s="50">
        <f t="shared" si="3"/>
        <v>117.78516315099859</v>
      </c>
    </row>
    <row r="115" spans="1:14" s="44" customFormat="1">
      <c r="A115" s="52">
        <v>106</v>
      </c>
      <c r="B115" s="51" t="s">
        <v>493</v>
      </c>
      <c r="C115" s="50">
        <v>0</v>
      </c>
      <c r="D115" s="50">
        <v>0</v>
      </c>
      <c r="E115" s="50">
        <v>0</v>
      </c>
      <c r="F115" s="50">
        <v>0</v>
      </c>
      <c r="G115" s="50">
        <v>0</v>
      </c>
      <c r="H115" s="50">
        <v>0</v>
      </c>
      <c r="I115" s="50">
        <v>0</v>
      </c>
      <c r="J115" s="50">
        <v>0</v>
      </c>
      <c r="K115" s="50">
        <v>0</v>
      </c>
      <c r="M115" s="50">
        <f t="shared" si="2"/>
        <v>0</v>
      </c>
      <c r="N115" s="50">
        <f t="shared" si="3"/>
        <v>0</v>
      </c>
    </row>
    <row r="116" spans="1:14" s="44" customFormat="1">
      <c r="A116" s="52">
        <v>107</v>
      </c>
      <c r="B116" s="51" t="s">
        <v>492</v>
      </c>
      <c r="C116" s="50">
        <v>112.10075374361803</v>
      </c>
      <c r="D116" s="50">
        <v>109.28944824484637</v>
      </c>
      <c r="E116" s="50">
        <v>109.14733741112568</v>
      </c>
      <c r="F116" s="50">
        <v>109.59051032656397</v>
      </c>
      <c r="G116" s="50">
        <v>120.14308840268824</v>
      </c>
      <c r="H116" s="50">
        <v>120.6800197320544</v>
      </c>
      <c r="I116" s="50">
        <v>118.08091328695285</v>
      </c>
      <c r="J116" s="50">
        <v>122.10411644998014</v>
      </c>
      <c r="K116" s="50">
        <v>127.96218042554311</v>
      </c>
      <c r="M116" s="50">
        <f t="shared" si="2"/>
        <v>109.14733741112568</v>
      </c>
      <c r="N116" s="50">
        <f t="shared" si="3"/>
        <v>127.96218042554311</v>
      </c>
    </row>
    <row r="117" spans="1:14" s="44" customFormat="1">
      <c r="A117" s="52">
        <v>108</v>
      </c>
      <c r="B117" s="51" t="s">
        <v>491</v>
      </c>
      <c r="C117" s="50">
        <v>0</v>
      </c>
      <c r="D117" s="50">
        <v>0</v>
      </c>
      <c r="E117" s="50">
        <v>0</v>
      </c>
      <c r="F117" s="50">
        <v>0</v>
      </c>
      <c r="G117" s="50">
        <v>0</v>
      </c>
      <c r="H117" s="50">
        <v>0</v>
      </c>
      <c r="I117" s="50">
        <v>0</v>
      </c>
      <c r="J117" s="50">
        <v>0</v>
      </c>
      <c r="K117" s="50">
        <v>0</v>
      </c>
      <c r="M117" s="50">
        <f t="shared" si="2"/>
        <v>0</v>
      </c>
      <c r="N117" s="50">
        <f t="shared" si="3"/>
        <v>0</v>
      </c>
    </row>
    <row r="118" spans="1:14" s="44" customFormat="1">
      <c r="A118" s="52">
        <v>109</v>
      </c>
      <c r="B118" s="51" t="s">
        <v>490</v>
      </c>
      <c r="C118" s="50">
        <v>0</v>
      </c>
      <c r="D118" s="50">
        <v>0</v>
      </c>
      <c r="E118" s="50">
        <v>0</v>
      </c>
      <c r="F118" s="50">
        <v>0</v>
      </c>
      <c r="G118" s="50">
        <v>0</v>
      </c>
      <c r="H118" s="50">
        <v>0</v>
      </c>
      <c r="I118" s="50">
        <v>0</v>
      </c>
      <c r="J118" s="50">
        <v>0</v>
      </c>
      <c r="K118" s="50">
        <v>0</v>
      </c>
      <c r="M118" s="50">
        <f t="shared" si="2"/>
        <v>0</v>
      </c>
      <c r="N118" s="50">
        <f t="shared" si="3"/>
        <v>0</v>
      </c>
    </row>
    <row r="119" spans="1:14" s="44" customFormat="1">
      <c r="A119" s="52">
        <v>110</v>
      </c>
      <c r="B119" s="51" t="s">
        <v>117</v>
      </c>
      <c r="C119" s="50">
        <v>115.15753979695964</v>
      </c>
      <c r="D119" s="50">
        <v>109.9283025265877</v>
      </c>
      <c r="E119" s="50">
        <v>102.72859604337042</v>
      </c>
      <c r="F119" s="50">
        <v>104.91723994994</v>
      </c>
      <c r="G119" s="50">
        <v>110.10093883084626</v>
      </c>
      <c r="H119" s="50">
        <v>104.78284247872054</v>
      </c>
      <c r="I119" s="50">
        <v>106.71754515728004</v>
      </c>
      <c r="J119" s="50">
        <v>104.53975500705836</v>
      </c>
      <c r="K119" s="50">
        <v>109.77318149513624</v>
      </c>
      <c r="M119" s="50">
        <f t="shared" si="2"/>
        <v>102.72859604337042</v>
      </c>
      <c r="N119" s="50">
        <f t="shared" si="3"/>
        <v>110.10093883084626</v>
      </c>
    </row>
    <row r="120" spans="1:14" s="44" customFormat="1">
      <c r="A120" s="52">
        <v>111</v>
      </c>
      <c r="B120" s="51" t="s">
        <v>253</v>
      </c>
      <c r="C120" s="50">
        <v>103.93529122150073</v>
      </c>
      <c r="D120" s="50">
        <v>103.33019205656167</v>
      </c>
      <c r="E120" s="50">
        <v>103.97177204056251</v>
      </c>
      <c r="F120" s="50">
        <v>102.51964123328273</v>
      </c>
      <c r="G120" s="50">
        <v>109.5384875895933</v>
      </c>
      <c r="H120" s="50">
        <v>105.64539949804698</v>
      </c>
      <c r="I120" s="50">
        <v>110.73060724179702</v>
      </c>
      <c r="J120" s="50">
        <v>111.51138759108153</v>
      </c>
      <c r="K120" s="50">
        <v>115.75086638968837</v>
      </c>
      <c r="M120" s="50">
        <f t="shared" si="2"/>
        <v>102.51964123328273</v>
      </c>
      <c r="N120" s="50">
        <f t="shared" si="3"/>
        <v>115.75086638968837</v>
      </c>
    </row>
    <row r="121" spans="1:14" s="44" customFormat="1">
      <c r="A121" s="52">
        <v>112</v>
      </c>
      <c r="B121" s="51" t="s">
        <v>489</v>
      </c>
      <c r="C121" s="50">
        <v>124.3726310134482</v>
      </c>
      <c r="D121" s="50">
        <v>128.4414887911652</v>
      </c>
      <c r="E121" s="50">
        <v>134.68374894828378</v>
      </c>
      <c r="F121" s="50">
        <v>138.40067534161636</v>
      </c>
      <c r="G121" s="50">
        <v>141.23238477563515</v>
      </c>
      <c r="H121" s="50">
        <v>145.90712411481709</v>
      </c>
      <c r="I121" s="50">
        <v>0</v>
      </c>
      <c r="J121" s="50">
        <v>146.39721287500672</v>
      </c>
      <c r="K121" s="50">
        <v>0</v>
      </c>
      <c r="M121" s="50">
        <f t="shared" si="2"/>
        <v>0</v>
      </c>
      <c r="N121" s="50">
        <f t="shared" si="3"/>
        <v>146.39721287500672</v>
      </c>
    </row>
    <row r="122" spans="1:14" s="44" customFormat="1">
      <c r="A122" s="52">
        <v>113</v>
      </c>
      <c r="B122" s="51" t="s">
        <v>488</v>
      </c>
      <c r="C122" s="50">
        <v>0</v>
      </c>
      <c r="D122" s="50">
        <v>0</v>
      </c>
      <c r="E122" s="50">
        <v>0</v>
      </c>
      <c r="F122" s="50">
        <v>0</v>
      </c>
      <c r="G122" s="50">
        <v>0</v>
      </c>
      <c r="H122" s="50">
        <v>0</v>
      </c>
      <c r="I122" s="50">
        <v>0</v>
      </c>
      <c r="J122" s="50">
        <v>0</v>
      </c>
      <c r="K122" s="50">
        <v>0</v>
      </c>
      <c r="M122" s="50">
        <f t="shared" si="2"/>
        <v>0</v>
      </c>
      <c r="N122" s="50">
        <f t="shared" si="3"/>
        <v>0</v>
      </c>
    </row>
    <row r="123" spans="1:14" s="44" customFormat="1">
      <c r="A123" s="52">
        <v>114</v>
      </c>
      <c r="B123" s="51" t="s">
        <v>40</v>
      </c>
      <c r="C123" s="50">
        <v>114.43918549242223</v>
      </c>
      <c r="D123" s="50">
        <v>113.73047443908224</v>
      </c>
      <c r="E123" s="50">
        <v>114.05379609051502</v>
      </c>
      <c r="F123" s="50">
        <v>115.35820839055955</v>
      </c>
      <c r="G123" s="50">
        <v>124.46004651301632</v>
      </c>
      <c r="H123" s="50">
        <v>119.7039230946376</v>
      </c>
      <c r="I123" s="50">
        <v>119.2985120899192</v>
      </c>
      <c r="J123" s="50">
        <v>113.25818720959519</v>
      </c>
      <c r="K123" s="50">
        <v>116.55902919302994</v>
      </c>
      <c r="M123" s="50">
        <f t="shared" si="2"/>
        <v>113.25818720959519</v>
      </c>
      <c r="N123" s="50">
        <f t="shared" si="3"/>
        <v>124.46004651301632</v>
      </c>
    </row>
    <row r="124" spans="1:14" s="44" customFormat="1">
      <c r="A124" s="52">
        <v>115</v>
      </c>
      <c r="B124" s="51" t="s">
        <v>487</v>
      </c>
      <c r="C124" s="50">
        <v>0</v>
      </c>
      <c r="D124" s="50">
        <v>0</v>
      </c>
      <c r="E124" s="50">
        <v>0</v>
      </c>
      <c r="F124" s="50">
        <v>0</v>
      </c>
      <c r="G124" s="50">
        <v>0</v>
      </c>
      <c r="H124" s="50">
        <v>0</v>
      </c>
      <c r="I124" s="50">
        <v>0</v>
      </c>
      <c r="J124" s="50">
        <v>0</v>
      </c>
      <c r="K124" s="50">
        <v>0</v>
      </c>
      <c r="M124" s="50">
        <f t="shared" si="2"/>
        <v>0</v>
      </c>
      <c r="N124" s="50">
        <f t="shared" si="3"/>
        <v>0</v>
      </c>
    </row>
    <row r="125" spans="1:14" s="44" customFormat="1">
      <c r="A125" s="52">
        <v>116</v>
      </c>
      <c r="B125" s="51" t="s">
        <v>486</v>
      </c>
      <c r="C125" s="50">
        <v>0</v>
      </c>
      <c r="D125" s="50">
        <v>0</v>
      </c>
      <c r="E125" s="50">
        <v>0</v>
      </c>
      <c r="F125" s="50">
        <v>0</v>
      </c>
      <c r="G125" s="50">
        <v>0</v>
      </c>
      <c r="H125" s="50">
        <v>0</v>
      </c>
      <c r="I125" s="50">
        <v>0</v>
      </c>
      <c r="J125" s="50">
        <v>0</v>
      </c>
      <c r="K125" s="50">
        <v>0</v>
      </c>
      <c r="M125" s="50">
        <f t="shared" si="2"/>
        <v>0</v>
      </c>
      <c r="N125" s="50">
        <f t="shared" si="3"/>
        <v>0</v>
      </c>
    </row>
    <row r="126" spans="1:14" s="44" customFormat="1">
      <c r="A126" s="52">
        <v>117</v>
      </c>
      <c r="B126" s="51" t="s">
        <v>43</v>
      </c>
      <c r="C126" s="50">
        <v>125.9799128197471</v>
      </c>
      <c r="D126" s="50">
        <v>118.68485323813177</v>
      </c>
      <c r="E126" s="50">
        <v>118.41636190899737</v>
      </c>
      <c r="F126" s="50">
        <v>111.26639032913953</v>
      </c>
      <c r="G126" s="50">
        <v>110.68280880737393</v>
      </c>
      <c r="H126" s="50">
        <v>116.27201739730182</v>
      </c>
      <c r="I126" s="50">
        <v>119.35853268947922</v>
      </c>
      <c r="J126" s="50">
        <v>119.73371306840717</v>
      </c>
      <c r="K126" s="50">
        <v>138.27191181527368</v>
      </c>
      <c r="M126" s="50">
        <f t="shared" si="2"/>
        <v>110.68280880737393</v>
      </c>
      <c r="N126" s="50">
        <f t="shared" si="3"/>
        <v>138.27191181527368</v>
      </c>
    </row>
    <row r="127" spans="1:14" s="44" customFormat="1">
      <c r="A127" s="52">
        <v>118</v>
      </c>
      <c r="B127" s="51" t="s">
        <v>485</v>
      </c>
      <c r="C127" s="50">
        <v>114.55970546564399</v>
      </c>
      <c r="D127" s="50">
        <v>115.84199561163564</v>
      </c>
      <c r="E127" s="50">
        <v>109.62371020789969</v>
      </c>
      <c r="F127" s="50">
        <v>110.61613764442255</v>
      </c>
      <c r="G127" s="50">
        <v>116.66525571488361</v>
      </c>
      <c r="H127" s="50">
        <v>117.41418069356374</v>
      </c>
      <c r="I127" s="50">
        <v>120.4647428441362</v>
      </c>
      <c r="J127" s="50">
        <v>123.24405368413261</v>
      </c>
      <c r="K127" s="50">
        <v>124.11104195885842</v>
      </c>
      <c r="M127" s="50">
        <f t="shared" si="2"/>
        <v>109.62371020789969</v>
      </c>
      <c r="N127" s="50">
        <f t="shared" si="3"/>
        <v>124.11104195885842</v>
      </c>
    </row>
    <row r="128" spans="1:14" s="44" customFormat="1">
      <c r="A128" s="52">
        <v>119</v>
      </c>
      <c r="B128" s="51" t="s">
        <v>484</v>
      </c>
      <c r="C128" s="50">
        <v>0</v>
      </c>
      <c r="D128" s="50">
        <v>0</v>
      </c>
      <c r="E128" s="50">
        <v>0</v>
      </c>
      <c r="F128" s="50">
        <v>0</v>
      </c>
      <c r="G128" s="50">
        <v>0</v>
      </c>
      <c r="H128" s="50">
        <v>0</v>
      </c>
      <c r="I128" s="50">
        <v>0</v>
      </c>
      <c r="J128" s="50">
        <v>0</v>
      </c>
      <c r="K128" s="50">
        <v>0</v>
      </c>
      <c r="M128" s="50">
        <f t="shared" si="2"/>
        <v>0</v>
      </c>
      <c r="N128" s="50">
        <f t="shared" si="3"/>
        <v>0</v>
      </c>
    </row>
    <row r="129" spans="1:14" s="44" customFormat="1">
      <c r="A129" s="52">
        <v>120</v>
      </c>
      <c r="B129" s="51" t="s">
        <v>483</v>
      </c>
      <c r="C129" s="50">
        <v>0</v>
      </c>
      <c r="D129" s="50">
        <v>0</v>
      </c>
      <c r="E129" s="50">
        <v>0</v>
      </c>
      <c r="F129" s="50">
        <v>0</v>
      </c>
      <c r="G129" s="50">
        <v>0</v>
      </c>
      <c r="H129" s="50">
        <v>0</v>
      </c>
      <c r="I129" s="50">
        <v>0</v>
      </c>
      <c r="J129" s="50">
        <v>0</v>
      </c>
      <c r="K129" s="50">
        <v>0</v>
      </c>
      <c r="M129" s="50">
        <f t="shared" si="2"/>
        <v>0</v>
      </c>
      <c r="N129" s="50">
        <f t="shared" si="3"/>
        <v>0</v>
      </c>
    </row>
    <row r="130" spans="1:14" s="44" customFormat="1">
      <c r="A130" s="52">
        <v>121</v>
      </c>
      <c r="B130" s="51" t="s">
        <v>482</v>
      </c>
      <c r="C130" s="50">
        <v>124.86466143531791</v>
      </c>
      <c r="D130" s="50">
        <v>145.75541749711874</v>
      </c>
      <c r="E130" s="50">
        <v>133.5464760043528</v>
      </c>
      <c r="F130" s="50">
        <v>138.55054175081159</v>
      </c>
      <c r="G130" s="50">
        <v>142.18819240569175</v>
      </c>
      <c r="H130" s="50">
        <v>124.97820629994705</v>
      </c>
      <c r="I130" s="50">
        <v>114.80169656322417</v>
      </c>
      <c r="J130" s="50">
        <v>117.00454733885404</v>
      </c>
      <c r="K130" s="50">
        <v>129.87423157825251</v>
      </c>
      <c r="M130" s="50">
        <f t="shared" si="2"/>
        <v>114.80169656322417</v>
      </c>
      <c r="N130" s="50">
        <f t="shared" si="3"/>
        <v>142.18819240569175</v>
      </c>
    </row>
    <row r="131" spans="1:14" s="44" customFormat="1">
      <c r="A131" s="52">
        <v>122</v>
      </c>
      <c r="B131" s="51" t="s">
        <v>289</v>
      </c>
      <c r="C131" s="50">
        <v>113.19682146031079</v>
      </c>
      <c r="D131" s="50">
        <v>114.20482778059056</v>
      </c>
      <c r="E131" s="50">
        <v>114.75716708672353</v>
      </c>
      <c r="F131" s="50">
        <v>114.10745144565419</v>
      </c>
      <c r="G131" s="50">
        <v>115.49132932917392</v>
      </c>
      <c r="H131" s="50">
        <v>115.93782461698557</v>
      </c>
      <c r="I131" s="50">
        <v>114.6917128460134</v>
      </c>
      <c r="J131" s="50">
        <v>113.22559428920631</v>
      </c>
      <c r="K131" s="50">
        <v>116.82186483303492</v>
      </c>
      <c r="M131" s="50">
        <f t="shared" si="2"/>
        <v>113.22559428920631</v>
      </c>
      <c r="N131" s="50">
        <f t="shared" si="3"/>
        <v>116.82186483303492</v>
      </c>
    </row>
    <row r="132" spans="1:14" s="44" customFormat="1">
      <c r="A132" s="52">
        <v>123</v>
      </c>
      <c r="B132" s="51" t="s">
        <v>481</v>
      </c>
      <c r="C132" s="50">
        <v>0</v>
      </c>
      <c r="D132" s="50">
        <v>0</v>
      </c>
      <c r="E132" s="50">
        <v>0</v>
      </c>
      <c r="F132" s="50">
        <v>0</v>
      </c>
      <c r="G132" s="50">
        <v>0</v>
      </c>
      <c r="H132" s="50">
        <v>0</v>
      </c>
      <c r="I132" s="50">
        <v>0</v>
      </c>
      <c r="J132" s="50">
        <v>0</v>
      </c>
      <c r="K132" s="50">
        <v>0</v>
      </c>
      <c r="M132" s="50">
        <f t="shared" si="2"/>
        <v>0</v>
      </c>
      <c r="N132" s="50">
        <f t="shared" si="3"/>
        <v>0</v>
      </c>
    </row>
    <row r="133" spans="1:14" s="44" customFormat="1">
      <c r="A133" s="52">
        <v>124</v>
      </c>
      <c r="B133" s="51" t="s">
        <v>480</v>
      </c>
      <c r="C133" s="50">
        <v>0</v>
      </c>
      <c r="D133" s="50">
        <v>0</v>
      </c>
      <c r="E133" s="50">
        <v>0</v>
      </c>
      <c r="F133" s="50">
        <v>0</v>
      </c>
      <c r="G133" s="50">
        <v>0</v>
      </c>
      <c r="H133" s="50">
        <v>0</v>
      </c>
      <c r="I133" s="50">
        <v>0</v>
      </c>
      <c r="J133" s="50">
        <v>0</v>
      </c>
      <c r="K133" s="50">
        <v>0</v>
      </c>
      <c r="M133" s="50">
        <f t="shared" si="2"/>
        <v>0</v>
      </c>
      <c r="N133" s="50">
        <f t="shared" si="3"/>
        <v>0</v>
      </c>
    </row>
    <row r="134" spans="1:14" s="44" customFormat="1">
      <c r="A134" s="52">
        <v>125</v>
      </c>
      <c r="B134" s="51" t="s">
        <v>118</v>
      </c>
      <c r="C134" s="50">
        <v>120.1491850126849</v>
      </c>
      <c r="D134" s="50">
        <v>126.63048848962426</v>
      </c>
      <c r="E134" s="50">
        <v>125.89807433936195</v>
      </c>
      <c r="F134" s="50">
        <v>124.77190570489047</v>
      </c>
      <c r="G134" s="50">
        <v>132.91092073464418</v>
      </c>
      <c r="H134" s="50">
        <v>132.19816993883256</v>
      </c>
      <c r="I134" s="50">
        <v>132.71172311532524</v>
      </c>
      <c r="J134" s="50">
        <v>142.22077348466647</v>
      </c>
      <c r="K134" s="50">
        <v>148.21477334229726</v>
      </c>
      <c r="M134" s="50">
        <f t="shared" si="2"/>
        <v>124.77190570489047</v>
      </c>
      <c r="N134" s="50">
        <f t="shared" si="3"/>
        <v>148.21477334229726</v>
      </c>
    </row>
    <row r="135" spans="1:14" s="44" customFormat="1">
      <c r="A135" s="52">
        <v>126</v>
      </c>
      <c r="B135" s="51" t="s">
        <v>479</v>
      </c>
      <c r="C135" s="50">
        <v>151.44114894093838</v>
      </c>
      <c r="D135" s="50">
        <v>149.39603633725446</v>
      </c>
      <c r="E135" s="50">
        <v>149.13443024211904</v>
      </c>
      <c r="F135" s="50">
        <v>140.41185548152714</v>
      </c>
      <c r="G135" s="50">
        <v>156.50377116049299</v>
      </c>
      <c r="H135" s="50">
        <v>154.47837486841993</v>
      </c>
      <c r="I135" s="50">
        <v>0</v>
      </c>
      <c r="J135" s="50">
        <v>154.38448692238168</v>
      </c>
      <c r="K135" s="50">
        <v>0</v>
      </c>
      <c r="M135" s="50">
        <f t="shared" si="2"/>
        <v>0</v>
      </c>
      <c r="N135" s="50">
        <f t="shared" si="3"/>
        <v>156.50377116049299</v>
      </c>
    </row>
    <row r="136" spans="1:14" s="44" customFormat="1">
      <c r="A136" s="52">
        <v>127</v>
      </c>
      <c r="B136" s="51" t="s">
        <v>201</v>
      </c>
      <c r="C136" s="50">
        <v>116.96682905613139</v>
      </c>
      <c r="D136" s="50">
        <v>123.01733931440127</v>
      </c>
      <c r="E136" s="50">
        <v>126.96668311888546</v>
      </c>
      <c r="F136" s="50">
        <v>130.59444471787467</v>
      </c>
      <c r="G136" s="50">
        <v>131.13899928042531</v>
      </c>
      <c r="H136" s="50">
        <v>137.8653370861432</v>
      </c>
      <c r="I136" s="50">
        <v>135.9599091775228</v>
      </c>
      <c r="J136" s="50">
        <v>135.02711274400383</v>
      </c>
      <c r="K136" s="50">
        <v>134.74574440965733</v>
      </c>
      <c r="M136" s="50">
        <f t="shared" si="2"/>
        <v>126.96668311888546</v>
      </c>
      <c r="N136" s="50">
        <f t="shared" si="3"/>
        <v>137.8653370861432</v>
      </c>
    </row>
    <row r="137" spans="1:14" s="44" customFormat="1">
      <c r="A137" s="52">
        <v>128</v>
      </c>
      <c r="B137" s="51" t="s">
        <v>136</v>
      </c>
      <c r="C137" s="50">
        <v>105.02066345644421</v>
      </c>
      <c r="D137" s="50">
        <v>103.99425240907598</v>
      </c>
      <c r="E137" s="50">
        <v>104.78057992543692</v>
      </c>
      <c r="F137" s="50">
        <v>100.33032274421652</v>
      </c>
      <c r="G137" s="50">
        <v>102.87060704064099</v>
      </c>
      <c r="H137" s="50">
        <v>100.38064669902278</v>
      </c>
      <c r="I137" s="50">
        <v>100</v>
      </c>
      <c r="J137" s="50">
        <v>100.5281198108609</v>
      </c>
      <c r="K137" s="50">
        <v>101.61529320388919</v>
      </c>
      <c r="M137" s="50">
        <f t="shared" si="2"/>
        <v>100</v>
      </c>
      <c r="N137" s="50">
        <f t="shared" si="3"/>
        <v>104.78057992543692</v>
      </c>
    </row>
    <row r="138" spans="1:14" s="44" customFormat="1">
      <c r="A138" s="52">
        <v>129</v>
      </c>
      <c r="B138" s="51" t="s">
        <v>478</v>
      </c>
      <c r="C138" s="50">
        <v>0</v>
      </c>
      <c r="D138" s="50">
        <v>0</v>
      </c>
      <c r="E138" s="50">
        <v>0</v>
      </c>
      <c r="F138" s="50">
        <v>0</v>
      </c>
      <c r="G138" s="50">
        <v>0</v>
      </c>
      <c r="H138" s="50">
        <v>0</v>
      </c>
      <c r="I138" s="50">
        <v>0</v>
      </c>
      <c r="J138" s="50">
        <v>0</v>
      </c>
      <c r="K138" s="50">
        <v>0</v>
      </c>
      <c r="M138" s="50">
        <f t="shared" ref="M138:M201" si="4">MIN(E138:K138)</f>
        <v>0</v>
      </c>
      <c r="N138" s="50">
        <f t="shared" ref="N138:N201" si="5">MAX(E138:K138)</f>
        <v>0</v>
      </c>
    </row>
    <row r="139" spans="1:14" s="44" customFormat="1">
      <c r="A139" s="52">
        <v>130</v>
      </c>
      <c r="B139" s="51" t="s">
        <v>477</v>
      </c>
      <c r="C139" s="50">
        <v>0</v>
      </c>
      <c r="D139" s="50">
        <v>0</v>
      </c>
      <c r="E139" s="50">
        <v>0</v>
      </c>
      <c r="F139" s="50">
        <v>0</v>
      </c>
      <c r="G139" s="50">
        <v>0</v>
      </c>
      <c r="H139" s="50">
        <v>0</v>
      </c>
      <c r="I139" s="50">
        <v>0</v>
      </c>
      <c r="J139" s="50">
        <v>0</v>
      </c>
      <c r="K139" s="50">
        <v>0</v>
      </c>
      <c r="M139" s="50">
        <f t="shared" si="4"/>
        <v>0</v>
      </c>
      <c r="N139" s="50">
        <f t="shared" si="5"/>
        <v>0</v>
      </c>
    </row>
    <row r="140" spans="1:14" s="44" customFormat="1">
      <c r="A140" s="52">
        <v>131</v>
      </c>
      <c r="B140" s="51" t="s">
        <v>290</v>
      </c>
      <c r="C140" s="50">
        <v>119.44296018137351</v>
      </c>
      <c r="D140" s="50">
        <v>119.46756365256799</v>
      </c>
      <c r="E140" s="50">
        <v>118.50269921444595</v>
      </c>
      <c r="F140" s="50">
        <v>118.25245043154689</v>
      </c>
      <c r="G140" s="50">
        <v>113.30982778915875</v>
      </c>
      <c r="H140" s="50">
        <v>116.89111237503865</v>
      </c>
      <c r="I140" s="50">
        <v>118.66623203341855</v>
      </c>
      <c r="J140" s="50">
        <v>117.12460261481326</v>
      </c>
      <c r="K140" s="50">
        <v>120.18854674291836</v>
      </c>
      <c r="M140" s="50">
        <f t="shared" si="4"/>
        <v>113.30982778915875</v>
      </c>
      <c r="N140" s="50">
        <f t="shared" si="5"/>
        <v>120.18854674291836</v>
      </c>
    </row>
    <row r="141" spans="1:14" s="44" customFormat="1">
      <c r="A141" s="52">
        <v>132</v>
      </c>
      <c r="B141" s="51" t="s">
        <v>476</v>
      </c>
      <c r="C141" s="50">
        <v>0</v>
      </c>
      <c r="D141" s="50">
        <v>0</v>
      </c>
      <c r="E141" s="50">
        <v>0</v>
      </c>
      <c r="F141" s="50">
        <v>0</v>
      </c>
      <c r="G141" s="50">
        <v>0</v>
      </c>
      <c r="H141" s="50">
        <v>0</v>
      </c>
      <c r="I141" s="50">
        <v>0</v>
      </c>
      <c r="J141" s="50">
        <v>0</v>
      </c>
      <c r="K141" s="50">
        <v>0</v>
      </c>
      <c r="M141" s="50">
        <f t="shared" si="4"/>
        <v>0</v>
      </c>
      <c r="N141" s="50">
        <f t="shared" si="5"/>
        <v>0</v>
      </c>
    </row>
    <row r="142" spans="1:14" s="44" customFormat="1">
      <c r="A142" s="52">
        <v>133</v>
      </c>
      <c r="B142" s="51" t="s">
        <v>68</v>
      </c>
      <c r="C142" s="50">
        <v>112.51838425929101</v>
      </c>
      <c r="D142" s="50">
        <v>126.70825765631102</v>
      </c>
      <c r="E142" s="50">
        <v>113.9801110354375</v>
      </c>
      <c r="F142" s="50">
        <v>121.52295981441843</v>
      </c>
      <c r="G142" s="50">
        <v>116.16030137595527</v>
      </c>
      <c r="H142" s="50">
        <v>118.46831544589675</v>
      </c>
      <c r="I142" s="50">
        <v>121.0114596639809</v>
      </c>
      <c r="J142" s="50">
        <v>118.0186099209684</v>
      </c>
      <c r="K142" s="50">
        <v>119.07973863259113</v>
      </c>
      <c r="M142" s="50">
        <f t="shared" si="4"/>
        <v>113.9801110354375</v>
      </c>
      <c r="N142" s="50">
        <f t="shared" si="5"/>
        <v>121.52295981441843</v>
      </c>
    </row>
    <row r="143" spans="1:14" s="44" customFormat="1">
      <c r="A143" s="52">
        <v>134</v>
      </c>
      <c r="B143" s="51" t="s">
        <v>475</v>
      </c>
      <c r="C143" s="50">
        <v>0</v>
      </c>
      <c r="D143" s="50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0</v>
      </c>
      <c r="J143" s="50">
        <v>0</v>
      </c>
      <c r="K143" s="50">
        <v>0</v>
      </c>
      <c r="M143" s="50">
        <f t="shared" si="4"/>
        <v>0</v>
      </c>
      <c r="N143" s="50">
        <f t="shared" si="5"/>
        <v>0</v>
      </c>
    </row>
    <row r="144" spans="1:14" s="44" customFormat="1">
      <c r="A144" s="52">
        <v>135</v>
      </c>
      <c r="B144" s="51" t="s">
        <v>474</v>
      </c>
      <c r="C144" s="50">
        <v>135.87930326991528</v>
      </c>
      <c r="D144" s="50">
        <v>146.5791419102992</v>
      </c>
      <c r="E144" s="50">
        <v>137.82866293767623</v>
      </c>
      <c r="F144" s="50">
        <v>125.51393460802922</v>
      </c>
      <c r="G144" s="50">
        <v>131.14401794551031</v>
      </c>
      <c r="H144" s="50">
        <v>127.82274405183855</v>
      </c>
      <c r="I144" s="50">
        <v>136.55300712221646</v>
      </c>
      <c r="J144" s="50">
        <v>129.57439186427882</v>
      </c>
      <c r="K144" s="50">
        <v>141.23085963891359</v>
      </c>
      <c r="M144" s="50">
        <f t="shared" si="4"/>
        <v>125.51393460802922</v>
      </c>
      <c r="N144" s="50">
        <f t="shared" si="5"/>
        <v>141.23085963891359</v>
      </c>
    </row>
    <row r="145" spans="1:14" s="44" customFormat="1">
      <c r="A145" s="52">
        <v>136</v>
      </c>
      <c r="B145" s="51" t="s">
        <v>72</v>
      </c>
      <c r="C145" s="50">
        <v>124.94598813072695</v>
      </c>
      <c r="D145" s="50">
        <v>124.61152733645503</v>
      </c>
      <c r="E145" s="50">
        <v>118.57600126162818</v>
      </c>
      <c r="F145" s="50">
        <v>121.33180566050406</v>
      </c>
      <c r="G145" s="50">
        <v>135.23549279523942</v>
      </c>
      <c r="H145" s="50">
        <v>124.2318066237606</v>
      </c>
      <c r="I145" s="50">
        <v>119.71571301737099</v>
      </c>
      <c r="J145" s="50">
        <v>133.7021126537453</v>
      </c>
      <c r="K145" s="50">
        <v>128.60831409574305</v>
      </c>
      <c r="M145" s="50">
        <f t="shared" si="4"/>
        <v>118.57600126162818</v>
      </c>
      <c r="N145" s="50">
        <f t="shared" si="5"/>
        <v>135.23549279523942</v>
      </c>
    </row>
    <row r="146" spans="1:14" s="44" customFormat="1">
      <c r="A146" s="52">
        <v>137</v>
      </c>
      <c r="B146" s="51" t="s">
        <v>210</v>
      </c>
      <c r="C146" s="50">
        <v>102.30268197453185</v>
      </c>
      <c r="D146" s="50">
        <v>101.57845021100384</v>
      </c>
      <c r="E146" s="50">
        <v>100.82240035437557</v>
      </c>
      <c r="F146" s="50">
        <v>100.00005158415151</v>
      </c>
      <c r="G146" s="50">
        <v>106.85176954749703</v>
      </c>
      <c r="H146" s="50">
        <v>103.950829374702</v>
      </c>
      <c r="I146" s="50">
        <v>105.18705511177353</v>
      </c>
      <c r="J146" s="50">
        <v>104.40873445991869</v>
      </c>
      <c r="K146" s="50">
        <v>102.10366200834295</v>
      </c>
      <c r="M146" s="50">
        <f t="shared" si="4"/>
        <v>100.00005158415151</v>
      </c>
      <c r="N146" s="50">
        <f t="shared" si="5"/>
        <v>106.85176954749703</v>
      </c>
    </row>
    <row r="147" spans="1:14" s="44" customFormat="1">
      <c r="A147" s="52">
        <v>138</v>
      </c>
      <c r="B147" s="51" t="s">
        <v>193</v>
      </c>
      <c r="C147" s="50">
        <v>124.57057772393638</v>
      </c>
      <c r="D147" s="50">
        <v>123.62404701542486</v>
      </c>
      <c r="E147" s="50">
        <v>125.04777831908748</v>
      </c>
      <c r="F147" s="50">
        <v>113.27656848328085</v>
      </c>
      <c r="G147" s="50">
        <v>119.82490533585715</v>
      </c>
      <c r="H147" s="50">
        <v>117.41031859771221</v>
      </c>
      <c r="I147" s="50">
        <v>114.26551081310122</v>
      </c>
      <c r="J147" s="50">
        <v>115.99930100755759</v>
      </c>
      <c r="K147" s="50">
        <v>119.28081279310227</v>
      </c>
      <c r="M147" s="50">
        <f t="shared" si="4"/>
        <v>113.27656848328085</v>
      </c>
      <c r="N147" s="50">
        <f t="shared" si="5"/>
        <v>125.04777831908748</v>
      </c>
    </row>
    <row r="148" spans="1:14" s="44" customFormat="1">
      <c r="A148" s="52">
        <v>139</v>
      </c>
      <c r="B148" s="51" t="s">
        <v>73</v>
      </c>
      <c r="C148" s="50">
        <v>129.87054063547237</v>
      </c>
      <c r="D148" s="50">
        <v>128.88572885317501</v>
      </c>
      <c r="E148" s="50">
        <v>124.48166351511966</v>
      </c>
      <c r="F148" s="50">
        <v>120.63215538868508</v>
      </c>
      <c r="G148" s="50">
        <v>126.78184007023279</v>
      </c>
      <c r="H148" s="50">
        <v>124.96712814982746</v>
      </c>
      <c r="I148" s="50">
        <v>122.25082052639804</v>
      </c>
      <c r="J148" s="50">
        <v>126.02741163203265</v>
      </c>
      <c r="K148" s="50">
        <v>128.3681954868083</v>
      </c>
      <c r="M148" s="50">
        <f t="shared" si="4"/>
        <v>120.63215538868508</v>
      </c>
      <c r="N148" s="50">
        <f t="shared" si="5"/>
        <v>128.3681954868083</v>
      </c>
    </row>
    <row r="149" spans="1:14" s="44" customFormat="1">
      <c r="A149" s="52">
        <v>140</v>
      </c>
      <c r="B149" s="51" t="s">
        <v>473</v>
      </c>
      <c r="C149" s="50">
        <v>0</v>
      </c>
      <c r="D149" s="50">
        <v>0</v>
      </c>
      <c r="E149" s="50">
        <v>0</v>
      </c>
      <c r="F149" s="50">
        <v>0</v>
      </c>
      <c r="G149" s="50">
        <v>0</v>
      </c>
      <c r="H149" s="50">
        <v>0</v>
      </c>
      <c r="I149" s="50">
        <v>0</v>
      </c>
      <c r="J149" s="50">
        <v>0</v>
      </c>
      <c r="K149" s="50">
        <v>0</v>
      </c>
      <c r="M149" s="50">
        <f t="shared" si="4"/>
        <v>0</v>
      </c>
      <c r="N149" s="50">
        <f t="shared" si="5"/>
        <v>0</v>
      </c>
    </row>
    <row r="150" spans="1:14" s="44" customFormat="1">
      <c r="A150" s="52">
        <v>141</v>
      </c>
      <c r="B150" s="51" t="s">
        <v>119</v>
      </c>
      <c r="C150" s="50">
        <v>135.4902634699645</v>
      </c>
      <c r="D150" s="50">
        <v>133.54252722114427</v>
      </c>
      <c r="E150" s="50">
        <v>131.41331944440557</v>
      </c>
      <c r="F150" s="50">
        <v>134.54501608765085</v>
      </c>
      <c r="G150" s="50">
        <v>136.9517025330851</v>
      </c>
      <c r="H150" s="50">
        <v>141.60765068531865</v>
      </c>
      <c r="I150" s="50">
        <v>143.34094983472255</v>
      </c>
      <c r="J150" s="50">
        <v>146.21566024128589</v>
      </c>
      <c r="K150" s="50">
        <v>144.61930946425002</v>
      </c>
      <c r="M150" s="50">
        <f t="shared" si="4"/>
        <v>131.41331944440557</v>
      </c>
      <c r="N150" s="50">
        <f t="shared" si="5"/>
        <v>146.21566024128589</v>
      </c>
    </row>
    <row r="151" spans="1:14" s="44" customFormat="1">
      <c r="A151" s="52">
        <v>142</v>
      </c>
      <c r="B151" s="51" t="s">
        <v>291</v>
      </c>
      <c r="C151" s="50">
        <v>137.01451499221398</v>
      </c>
      <c r="D151" s="50">
        <v>137.16368164374285</v>
      </c>
      <c r="E151" s="50">
        <v>131.37633040538293</v>
      </c>
      <c r="F151" s="50">
        <v>118.52962814423206</v>
      </c>
      <c r="G151" s="50">
        <v>132.4779099814441</v>
      </c>
      <c r="H151" s="50">
        <v>134.70341509639539</v>
      </c>
      <c r="I151" s="50">
        <v>139.53153584223452</v>
      </c>
      <c r="J151" s="50">
        <v>148.89862973703322</v>
      </c>
      <c r="K151" s="50">
        <v>152.0708884423743</v>
      </c>
      <c r="M151" s="50">
        <f t="shared" si="4"/>
        <v>118.52962814423206</v>
      </c>
      <c r="N151" s="50">
        <f t="shared" si="5"/>
        <v>152.0708884423743</v>
      </c>
    </row>
    <row r="152" spans="1:14" s="44" customFormat="1">
      <c r="A152" s="52">
        <v>143</v>
      </c>
      <c r="B152" s="51" t="s">
        <v>472</v>
      </c>
      <c r="C152" s="50">
        <v>0</v>
      </c>
      <c r="D152" s="50">
        <v>0</v>
      </c>
      <c r="E152" s="50">
        <v>0</v>
      </c>
      <c r="F152" s="50">
        <v>0</v>
      </c>
      <c r="G152" s="50">
        <v>0</v>
      </c>
      <c r="H152" s="50">
        <v>0</v>
      </c>
      <c r="I152" s="50">
        <v>0</v>
      </c>
      <c r="J152" s="50">
        <v>0</v>
      </c>
      <c r="K152" s="50">
        <v>0</v>
      </c>
      <c r="M152" s="50">
        <f t="shared" si="4"/>
        <v>0</v>
      </c>
      <c r="N152" s="50">
        <f t="shared" si="5"/>
        <v>0</v>
      </c>
    </row>
    <row r="153" spans="1:14" s="44" customFormat="1">
      <c r="A153" s="53">
        <v>144</v>
      </c>
      <c r="B153" s="51" t="s">
        <v>471</v>
      </c>
      <c r="C153" s="50">
        <v>114.74031074171182</v>
      </c>
      <c r="D153" s="50">
        <v>111.12067069864582</v>
      </c>
      <c r="E153" s="50">
        <v>117.00315721253975</v>
      </c>
      <c r="F153" s="50">
        <v>114.70440321492721</v>
      </c>
      <c r="G153" s="50">
        <v>116.99519171516084</v>
      </c>
      <c r="H153" s="50">
        <v>117.48851890020886</v>
      </c>
      <c r="I153" s="50">
        <v>119.45051993450441</v>
      </c>
      <c r="J153" s="50">
        <v>118.50273149486483</v>
      </c>
      <c r="K153" s="50">
        <v>125.98673329918795</v>
      </c>
      <c r="M153" s="50">
        <f t="shared" si="4"/>
        <v>114.70440321492721</v>
      </c>
      <c r="N153" s="50">
        <f t="shared" si="5"/>
        <v>125.98673329918795</v>
      </c>
    </row>
    <row r="154" spans="1:14" s="44" customFormat="1">
      <c r="A154" s="52">
        <v>145</v>
      </c>
      <c r="B154" s="51" t="s">
        <v>270</v>
      </c>
      <c r="C154" s="50">
        <v>114.4529984688389</v>
      </c>
      <c r="D154" s="50">
        <v>118.82241360945598</v>
      </c>
      <c r="E154" s="50">
        <v>113.64607168409302</v>
      </c>
      <c r="F154" s="50">
        <v>104.48414116976639</v>
      </c>
      <c r="G154" s="50">
        <v>103.1782304550634</v>
      </c>
      <c r="H154" s="50">
        <v>108.60610482799822</v>
      </c>
      <c r="I154" s="50">
        <v>110.76261827999372</v>
      </c>
      <c r="J154" s="50">
        <v>111.61113904728599</v>
      </c>
      <c r="K154" s="50">
        <v>113.82246333141757</v>
      </c>
      <c r="M154" s="50">
        <f t="shared" si="4"/>
        <v>103.1782304550634</v>
      </c>
      <c r="N154" s="50">
        <f t="shared" si="5"/>
        <v>113.82246333141757</v>
      </c>
    </row>
    <row r="155" spans="1:14" s="44" customFormat="1">
      <c r="A155" s="52">
        <v>146</v>
      </c>
      <c r="B155" s="51" t="s">
        <v>470</v>
      </c>
      <c r="C155" s="50">
        <v>117.95694957237635</v>
      </c>
      <c r="D155" s="50">
        <v>123.68725970943366</v>
      </c>
      <c r="E155" s="50">
        <v>127.02054155979239</v>
      </c>
      <c r="F155" s="50">
        <v>112.46034224622869</v>
      </c>
      <c r="G155" s="50">
        <v>114.43880329831026</v>
      </c>
      <c r="H155" s="50">
        <v>0</v>
      </c>
      <c r="I155" s="50">
        <v>114.1441600924131</v>
      </c>
      <c r="J155" s="50">
        <v>0</v>
      </c>
      <c r="K155" s="50">
        <v>0</v>
      </c>
      <c r="M155" s="50">
        <f t="shared" si="4"/>
        <v>0</v>
      </c>
      <c r="N155" s="50">
        <f t="shared" si="5"/>
        <v>127.02054155979239</v>
      </c>
    </row>
    <row r="156" spans="1:14" s="44" customFormat="1">
      <c r="A156" s="52">
        <v>147</v>
      </c>
      <c r="B156" s="51" t="s">
        <v>469</v>
      </c>
      <c r="C156" s="50">
        <v>0</v>
      </c>
      <c r="D156" s="50">
        <v>0</v>
      </c>
      <c r="E156" s="50">
        <v>0</v>
      </c>
      <c r="F156" s="50">
        <v>0</v>
      </c>
      <c r="G156" s="50">
        <v>0</v>
      </c>
      <c r="H156" s="50">
        <v>0</v>
      </c>
      <c r="I156" s="50">
        <v>0</v>
      </c>
      <c r="J156" s="50">
        <v>0</v>
      </c>
      <c r="K156" s="50">
        <v>0</v>
      </c>
      <c r="M156" s="50">
        <f t="shared" si="4"/>
        <v>0</v>
      </c>
      <c r="N156" s="50">
        <f t="shared" si="5"/>
        <v>0</v>
      </c>
    </row>
    <row r="157" spans="1:14" s="44" customFormat="1">
      <c r="A157" s="52">
        <v>148</v>
      </c>
      <c r="B157" s="51" t="s">
        <v>55</v>
      </c>
      <c r="C157" s="50">
        <v>166.2466380435788</v>
      </c>
      <c r="D157" s="50">
        <v>136.81689998769806</v>
      </c>
      <c r="E157" s="50">
        <v>121.10939675480641</v>
      </c>
      <c r="F157" s="50">
        <v>144.20799945615056</v>
      </c>
      <c r="G157" s="50">
        <v>158.05627469998603</v>
      </c>
      <c r="H157" s="50">
        <v>152.01221907463886</v>
      </c>
      <c r="I157" s="50">
        <v>150.50599682652339</v>
      </c>
      <c r="J157" s="50">
        <v>157.47343100147586</v>
      </c>
      <c r="K157" s="50">
        <v>188.24957728818617</v>
      </c>
      <c r="M157" s="50">
        <f t="shared" si="4"/>
        <v>121.10939675480641</v>
      </c>
      <c r="N157" s="50">
        <f t="shared" si="5"/>
        <v>188.24957728818617</v>
      </c>
    </row>
    <row r="158" spans="1:14" s="44" customFormat="1">
      <c r="A158" s="52">
        <v>149</v>
      </c>
      <c r="B158" s="51" t="s">
        <v>88</v>
      </c>
      <c r="C158" s="50">
        <v>97.782354042907116</v>
      </c>
      <c r="D158" s="50">
        <v>98.69954155337949</v>
      </c>
      <c r="E158" s="50">
        <v>100</v>
      </c>
      <c r="F158" s="50">
        <v>102.19408074073655</v>
      </c>
      <c r="G158" s="50">
        <v>102.10196250432608</v>
      </c>
      <c r="H158" s="50">
        <v>100</v>
      </c>
      <c r="I158" s="50">
        <v>100</v>
      </c>
      <c r="J158" s="50">
        <v>101.04148489849858</v>
      </c>
      <c r="K158" s="50">
        <v>100.34888433159736</v>
      </c>
      <c r="M158" s="50">
        <f t="shared" si="4"/>
        <v>100</v>
      </c>
      <c r="N158" s="50">
        <f t="shared" si="5"/>
        <v>102.19408074073655</v>
      </c>
    </row>
    <row r="159" spans="1:14" s="44" customFormat="1">
      <c r="A159" s="52">
        <v>150</v>
      </c>
      <c r="B159" s="51" t="s">
        <v>56</v>
      </c>
      <c r="C159" s="50">
        <v>136.01323422029438</v>
      </c>
      <c r="D159" s="50">
        <v>143.2145455208823</v>
      </c>
      <c r="E159" s="50">
        <v>143.74728695796205</v>
      </c>
      <c r="F159" s="50">
        <v>143.14162970024552</v>
      </c>
      <c r="G159" s="50">
        <v>138.80754533010915</v>
      </c>
      <c r="H159" s="50">
        <v>140.16227053962351</v>
      </c>
      <c r="I159" s="50">
        <v>143.45486893247207</v>
      </c>
      <c r="J159" s="50">
        <v>151.79437099887295</v>
      </c>
      <c r="K159" s="50">
        <v>156.92435179737228</v>
      </c>
      <c r="M159" s="50">
        <f t="shared" si="4"/>
        <v>138.80754533010915</v>
      </c>
      <c r="N159" s="50">
        <f t="shared" si="5"/>
        <v>156.92435179737228</v>
      </c>
    </row>
    <row r="160" spans="1:14" s="44" customFormat="1">
      <c r="A160" s="52">
        <v>151</v>
      </c>
      <c r="B160" s="51" t="s">
        <v>170</v>
      </c>
      <c r="C160" s="50">
        <v>107.57342326062442</v>
      </c>
      <c r="D160" s="50">
        <v>108.9982459660028</v>
      </c>
      <c r="E160" s="50">
        <v>107.53271058942342</v>
      </c>
      <c r="F160" s="50">
        <v>105.13209748603909</v>
      </c>
      <c r="G160" s="50">
        <v>112.04448649797752</v>
      </c>
      <c r="H160" s="50">
        <v>100.78282104952147</v>
      </c>
      <c r="I160" s="50">
        <v>103.78641068275304</v>
      </c>
      <c r="J160" s="50">
        <v>104.47127613318688</v>
      </c>
      <c r="K160" s="50">
        <v>109.73101104825962</v>
      </c>
      <c r="M160" s="50">
        <f t="shared" si="4"/>
        <v>100.78282104952147</v>
      </c>
      <c r="N160" s="50">
        <f t="shared" si="5"/>
        <v>112.04448649797752</v>
      </c>
    </row>
    <row r="161" spans="1:14" s="44" customFormat="1">
      <c r="A161" s="52">
        <v>152</v>
      </c>
      <c r="B161" s="51" t="s">
        <v>468</v>
      </c>
      <c r="C161" s="50">
        <v>167.33527827622049</v>
      </c>
      <c r="D161" s="50">
        <v>167.80100354106506</v>
      </c>
      <c r="E161" s="50">
        <v>174.88233149028406</v>
      </c>
      <c r="F161" s="50">
        <v>180.19035041540889</v>
      </c>
      <c r="G161" s="50">
        <v>181.96873677055353</v>
      </c>
      <c r="H161" s="50">
        <v>186.3704890595202</v>
      </c>
      <c r="I161" s="50">
        <v>183.00688203471543</v>
      </c>
      <c r="J161" s="50">
        <v>196.92782476979494</v>
      </c>
      <c r="K161" s="50">
        <v>202.58152866473881</v>
      </c>
      <c r="M161" s="50">
        <f t="shared" si="4"/>
        <v>174.88233149028406</v>
      </c>
      <c r="N161" s="50">
        <f t="shared" si="5"/>
        <v>202.58152866473881</v>
      </c>
    </row>
    <row r="162" spans="1:14" s="44" customFormat="1">
      <c r="A162" s="52">
        <v>153</v>
      </c>
      <c r="B162" s="51" t="s">
        <v>120</v>
      </c>
      <c r="C162" s="50">
        <v>100.06653094548146</v>
      </c>
      <c r="D162" s="50">
        <v>100.00124824916242</v>
      </c>
      <c r="E162" s="50">
        <v>100.16440999394564</v>
      </c>
      <c r="F162" s="50">
        <v>102.99358201091715</v>
      </c>
      <c r="G162" s="50">
        <v>103.33629618995677</v>
      </c>
      <c r="H162" s="50">
        <v>100.61707872236532</v>
      </c>
      <c r="I162" s="50">
        <v>100.37142529609673</v>
      </c>
      <c r="J162" s="50">
        <v>101.2370537093116</v>
      </c>
      <c r="K162" s="50">
        <v>101.29105249131922</v>
      </c>
      <c r="M162" s="50">
        <f t="shared" si="4"/>
        <v>100.16440999394564</v>
      </c>
      <c r="N162" s="50">
        <f t="shared" si="5"/>
        <v>103.33629618995677</v>
      </c>
    </row>
    <row r="163" spans="1:14" s="44" customFormat="1">
      <c r="A163" s="52">
        <v>154</v>
      </c>
      <c r="B163" s="51" t="s">
        <v>310</v>
      </c>
      <c r="C163" s="50">
        <v>211.32086049977974</v>
      </c>
      <c r="D163" s="50">
        <v>208.84050200725022</v>
      </c>
      <c r="E163" s="50">
        <v>185.64297882506102</v>
      </c>
      <c r="F163" s="50">
        <v>198.63390632786894</v>
      </c>
      <c r="G163" s="50">
        <v>184.64049711136775</v>
      </c>
      <c r="H163" s="50">
        <v>191.7718223549569</v>
      </c>
      <c r="I163" s="50">
        <v>208.76339311183335</v>
      </c>
      <c r="J163" s="50">
        <v>197.14942830636068</v>
      </c>
      <c r="K163" s="50">
        <v>229.73765184594791</v>
      </c>
      <c r="M163" s="50">
        <f t="shared" si="4"/>
        <v>184.64049711136775</v>
      </c>
      <c r="N163" s="50">
        <f t="shared" si="5"/>
        <v>229.73765184594791</v>
      </c>
    </row>
    <row r="164" spans="1:14" s="44" customFormat="1">
      <c r="A164" s="52">
        <v>155</v>
      </c>
      <c r="B164" s="51" t="s">
        <v>23</v>
      </c>
      <c r="C164" s="50">
        <v>154.90692680882296</v>
      </c>
      <c r="D164" s="50">
        <v>161.27394648250856</v>
      </c>
      <c r="E164" s="50">
        <v>161.45731483503556</v>
      </c>
      <c r="F164" s="50">
        <v>160.47214184030631</v>
      </c>
      <c r="G164" s="50">
        <v>171.61505204226083</v>
      </c>
      <c r="H164" s="50">
        <v>166.77197454674746</v>
      </c>
      <c r="I164" s="50">
        <v>161.37752968746503</v>
      </c>
      <c r="J164" s="50">
        <v>160.90584076517561</v>
      </c>
      <c r="K164" s="50">
        <v>166.15409199996117</v>
      </c>
      <c r="M164" s="50">
        <f t="shared" si="4"/>
        <v>160.47214184030631</v>
      </c>
      <c r="N164" s="50">
        <f t="shared" si="5"/>
        <v>171.61505204226083</v>
      </c>
    </row>
    <row r="165" spans="1:14" s="44" customFormat="1">
      <c r="A165" s="52">
        <v>156</v>
      </c>
      <c r="B165" s="51" t="s">
        <v>467</v>
      </c>
      <c r="C165" s="50">
        <v>0</v>
      </c>
      <c r="D165" s="50">
        <v>0</v>
      </c>
      <c r="E165" s="50">
        <v>0</v>
      </c>
      <c r="F165" s="50">
        <v>0</v>
      </c>
      <c r="G165" s="50">
        <v>0</v>
      </c>
      <c r="H165" s="50">
        <v>0</v>
      </c>
      <c r="I165" s="50">
        <v>0</v>
      </c>
      <c r="J165" s="50">
        <v>0</v>
      </c>
      <c r="K165" s="50">
        <v>0</v>
      </c>
      <c r="M165" s="50">
        <f t="shared" si="4"/>
        <v>0</v>
      </c>
      <c r="N165" s="50">
        <f t="shared" si="5"/>
        <v>0</v>
      </c>
    </row>
    <row r="166" spans="1:14" s="44" customFormat="1">
      <c r="A166" s="52">
        <v>157</v>
      </c>
      <c r="B166" s="51" t="s">
        <v>466</v>
      </c>
      <c r="C166" s="50">
        <v>189.21758763410185</v>
      </c>
      <c r="D166" s="50">
        <v>194.2184823603061</v>
      </c>
      <c r="E166" s="50">
        <v>192.86464482999878</v>
      </c>
      <c r="F166" s="50">
        <v>188.65384716044809</v>
      </c>
      <c r="G166" s="50">
        <v>197.86266546663751</v>
      </c>
      <c r="H166" s="50">
        <v>208.71445547220046</v>
      </c>
      <c r="I166" s="50">
        <v>213.28981096679337</v>
      </c>
      <c r="J166" s="50">
        <v>197.72892725962211</v>
      </c>
      <c r="K166" s="50">
        <v>213.6077993465567</v>
      </c>
      <c r="M166" s="50">
        <f t="shared" si="4"/>
        <v>188.65384716044809</v>
      </c>
      <c r="N166" s="50">
        <f t="shared" si="5"/>
        <v>213.6077993465567</v>
      </c>
    </row>
    <row r="167" spans="1:14" s="44" customFormat="1">
      <c r="A167" s="52">
        <v>158</v>
      </c>
      <c r="B167" s="51" t="s">
        <v>121</v>
      </c>
      <c r="C167" s="50">
        <v>123.94587607109182</v>
      </c>
      <c r="D167" s="50">
        <v>127.26925437989003</v>
      </c>
      <c r="E167" s="50">
        <v>129.71744574764361</v>
      </c>
      <c r="F167" s="50">
        <v>121.64081429846662</v>
      </c>
      <c r="G167" s="50">
        <v>127.00313663328917</v>
      </c>
      <c r="H167" s="50">
        <v>131.32767968636745</v>
      </c>
      <c r="I167" s="50">
        <v>129.19041388046662</v>
      </c>
      <c r="J167" s="50">
        <v>135.08157121971288</v>
      </c>
      <c r="K167" s="50">
        <v>134.86461279913047</v>
      </c>
      <c r="M167" s="50">
        <f t="shared" si="4"/>
        <v>121.64081429846662</v>
      </c>
      <c r="N167" s="50">
        <f t="shared" si="5"/>
        <v>135.08157121971288</v>
      </c>
    </row>
    <row r="168" spans="1:14" s="44" customFormat="1">
      <c r="A168" s="52">
        <v>159</v>
      </c>
      <c r="B168" s="51" t="s">
        <v>164</v>
      </c>
      <c r="C168" s="50">
        <v>118.26682481785693</v>
      </c>
      <c r="D168" s="50">
        <v>123.16202508197802</v>
      </c>
      <c r="E168" s="50">
        <v>132.52289122063985</v>
      </c>
      <c r="F168" s="50">
        <v>129.31270838563992</v>
      </c>
      <c r="G168" s="50">
        <v>134.18260182526453</v>
      </c>
      <c r="H168" s="50">
        <v>137.52306871110406</v>
      </c>
      <c r="I168" s="50">
        <v>135.61827194324394</v>
      </c>
      <c r="J168" s="50">
        <v>139.43551917734533</v>
      </c>
      <c r="K168" s="50">
        <v>144.23144478941174</v>
      </c>
      <c r="M168" s="50">
        <f t="shared" si="4"/>
        <v>129.31270838563992</v>
      </c>
      <c r="N168" s="50">
        <f t="shared" si="5"/>
        <v>144.23144478941174</v>
      </c>
    </row>
    <row r="169" spans="1:14" s="44" customFormat="1">
      <c r="A169" s="52">
        <v>160</v>
      </c>
      <c r="B169" s="51" t="s">
        <v>148</v>
      </c>
      <c r="C169" s="50">
        <v>102.22199038371083</v>
      </c>
      <c r="D169" s="50">
        <v>101.87523769676572</v>
      </c>
      <c r="E169" s="50">
        <v>102.1071833237875</v>
      </c>
      <c r="F169" s="50">
        <v>100.76765320255778</v>
      </c>
      <c r="G169" s="50">
        <v>104.37764936295748</v>
      </c>
      <c r="H169" s="50">
        <v>100</v>
      </c>
      <c r="I169" s="50">
        <v>100</v>
      </c>
      <c r="J169" s="50">
        <v>99.522175056917732</v>
      </c>
      <c r="K169" s="50">
        <v>102.06207324977758</v>
      </c>
      <c r="M169" s="50">
        <f t="shared" si="4"/>
        <v>99.522175056917732</v>
      </c>
      <c r="N169" s="50">
        <f t="shared" si="5"/>
        <v>104.37764936295748</v>
      </c>
    </row>
    <row r="170" spans="1:14" s="44" customFormat="1">
      <c r="A170" s="52">
        <v>161</v>
      </c>
      <c r="B170" s="51" t="s">
        <v>165</v>
      </c>
      <c r="C170" s="50">
        <v>108.15869424162921</v>
      </c>
      <c r="D170" s="50">
        <v>110.40226665080067</v>
      </c>
      <c r="E170" s="50">
        <v>113.92900178182586</v>
      </c>
      <c r="F170" s="50">
        <v>111.88854880326504</v>
      </c>
      <c r="G170" s="50">
        <v>115.68506904007856</v>
      </c>
      <c r="H170" s="50">
        <v>115.97069785489794</v>
      </c>
      <c r="I170" s="50">
        <v>114.53426132378199</v>
      </c>
      <c r="J170" s="50">
        <v>116.30245442150333</v>
      </c>
      <c r="K170" s="50">
        <v>123.34401994590149</v>
      </c>
      <c r="M170" s="50">
        <f t="shared" si="4"/>
        <v>111.88854880326504</v>
      </c>
      <c r="N170" s="50">
        <f t="shared" si="5"/>
        <v>123.34401994590149</v>
      </c>
    </row>
    <row r="171" spans="1:14" s="44" customFormat="1">
      <c r="A171" s="52">
        <v>162</v>
      </c>
      <c r="B171" s="51" t="s">
        <v>241</v>
      </c>
      <c r="C171" s="50">
        <v>117.84523965336791</v>
      </c>
      <c r="D171" s="50">
        <v>113.42558184686078</v>
      </c>
      <c r="E171" s="50">
        <v>112.98193587179675</v>
      </c>
      <c r="F171" s="50">
        <v>113.76970726055087</v>
      </c>
      <c r="G171" s="50">
        <v>116.6506757907953</v>
      </c>
      <c r="H171" s="50">
        <v>119.29960625840152</v>
      </c>
      <c r="I171" s="50">
        <v>117.42040798483475</v>
      </c>
      <c r="J171" s="50">
        <v>118.81976390025903</v>
      </c>
      <c r="K171" s="50">
        <v>120.65942893622066</v>
      </c>
      <c r="M171" s="50">
        <f t="shared" si="4"/>
        <v>112.98193587179675</v>
      </c>
      <c r="N171" s="50">
        <f t="shared" si="5"/>
        <v>120.65942893622066</v>
      </c>
    </row>
    <row r="172" spans="1:14" s="44" customFormat="1">
      <c r="A172" s="52">
        <v>163</v>
      </c>
      <c r="B172" s="51" t="s">
        <v>24</v>
      </c>
      <c r="C172" s="50">
        <v>104.60464471051694</v>
      </c>
      <c r="D172" s="50">
        <v>104.82060600812146</v>
      </c>
      <c r="E172" s="50">
        <v>106.34981450476164</v>
      </c>
      <c r="F172" s="50">
        <v>102.391909887469</v>
      </c>
      <c r="G172" s="50">
        <v>102.41249532157364</v>
      </c>
      <c r="H172" s="50">
        <v>100.05181725959366</v>
      </c>
      <c r="I172" s="50">
        <v>100.28704805492845</v>
      </c>
      <c r="J172" s="50">
        <v>97.142768377339678</v>
      </c>
      <c r="K172" s="50">
        <v>100.10335448245209</v>
      </c>
      <c r="M172" s="50">
        <f t="shared" si="4"/>
        <v>97.142768377339678</v>
      </c>
      <c r="N172" s="50">
        <f t="shared" si="5"/>
        <v>106.34981450476164</v>
      </c>
    </row>
    <row r="173" spans="1:14" s="44" customFormat="1">
      <c r="A173" s="52">
        <v>164</v>
      </c>
      <c r="B173" s="51" t="s">
        <v>107</v>
      </c>
      <c r="C173" s="50">
        <v>120.83940564702426</v>
      </c>
      <c r="D173" s="50">
        <v>118.29545206279499</v>
      </c>
      <c r="E173" s="50">
        <v>117.3466426364687</v>
      </c>
      <c r="F173" s="50">
        <v>116.4207232980945</v>
      </c>
      <c r="G173" s="50">
        <v>122.99333203232989</v>
      </c>
      <c r="H173" s="50">
        <v>126.95239068862105</v>
      </c>
      <c r="I173" s="50">
        <v>129.30255010933107</v>
      </c>
      <c r="J173" s="50">
        <v>131.11638405562175</v>
      </c>
      <c r="K173" s="50">
        <v>139.53751012585582</v>
      </c>
      <c r="M173" s="50">
        <f t="shared" si="4"/>
        <v>116.4207232980945</v>
      </c>
      <c r="N173" s="50">
        <f t="shared" si="5"/>
        <v>139.53751012585582</v>
      </c>
    </row>
    <row r="174" spans="1:14" s="44" customFormat="1">
      <c r="A174" s="52">
        <v>165</v>
      </c>
      <c r="B174" s="51" t="s">
        <v>25</v>
      </c>
      <c r="C174" s="50">
        <v>112.15444270528516</v>
      </c>
      <c r="D174" s="50">
        <v>108.1772366048429</v>
      </c>
      <c r="E174" s="50">
        <v>106.01319805813085</v>
      </c>
      <c r="F174" s="50">
        <v>104.98839048024892</v>
      </c>
      <c r="G174" s="50">
        <v>105.77501504479385</v>
      </c>
      <c r="H174" s="50">
        <v>100</v>
      </c>
      <c r="I174" s="50">
        <v>100</v>
      </c>
      <c r="J174" s="50">
        <v>101.88435892870049</v>
      </c>
      <c r="K174" s="50">
        <v>103.01849464644499</v>
      </c>
      <c r="M174" s="50">
        <f t="shared" si="4"/>
        <v>100</v>
      </c>
      <c r="N174" s="50">
        <f t="shared" si="5"/>
        <v>106.01319805813085</v>
      </c>
    </row>
    <row r="175" spans="1:14" s="44" customFormat="1">
      <c r="A175" s="52">
        <v>166</v>
      </c>
      <c r="B175" s="51" t="s">
        <v>465</v>
      </c>
      <c r="C175" s="50">
        <v>0</v>
      </c>
      <c r="D175" s="50">
        <v>0</v>
      </c>
      <c r="E175" s="50">
        <v>0</v>
      </c>
      <c r="F175" s="50">
        <v>0</v>
      </c>
      <c r="G175" s="50">
        <v>0</v>
      </c>
      <c r="H175" s="50">
        <v>0</v>
      </c>
      <c r="I175" s="50">
        <v>0</v>
      </c>
      <c r="J175" s="50">
        <v>0</v>
      </c>
      <c r="K175" s="50">
        <v>0</v>
      </c>
      <c r="M175" s="50">
        <f t="shared" si="4"/>
        <v>0</v>
      </c>
      <c r="N175" s="50">
        <f t="shared" si="5"/>
        <v>0</v>
      </c>
    </row>
    <row r="176" spans="1:14" s="44" customFormat="1">
      <c r="A176" s="52">
        <v>167</v>
      </c>
      <c r="B176" s="51" t="s">
        <v>178</v>
      </c>
      <c r="C176" s="50">
        <v>101.72978878389</v>
      </c>
      <c r="D176" s="50">
        <v>102.53919352596419</v>
      </c>
      <c r="E176" s="50">
        <v>103.16674399328242</v>
      </c>
      <c r="F176" s="50">
        <v>101.17014199248725</v>
      </c>
      <c r="G176" s="50">
        <v>101.34871822397815</v>
      </c>
      <c r="H176" s="50">
        <v>104.28025738064481</v>
      </c>
      <c r="I176" s="50">
        <v>108.82255359793149</v>
      </c>
      <c r="J176" s="50">
        <v>111.96028355439915</v>
      </c>
      <c r="K176" s="50">
        <v>117.85098693154796</v>
      </c>
      <c r="M176" s="50">
        <f t="shared" si="4"/>
        <v>101.17014199248725</v>
      </c>
      <c r="N176" s="50">
        <f t="shared" si="5"/>
        <v>117.85098693154796</v>
      </c>
    </row>
    <row r="177" spans="1:14" s="44" customFormat="1">
      <c r="A177" s="52">
        <v>168</v>
      </c>
      <c r="B177" s="51" t="s">
        <v>108</v>
      </c>
      <c r="C177" s="50">
        <v>133.6312139545015</v>
      </c>
      <c r="D177" s="50">
        <v>131.25248457523216</v>
      </c>
      <c r="E177" s="50">
        <v>129.73589210155416</v>
      </c>
      <c r="F177" s="50">
        <v>128.67105477557496</v>
      </c>
      <c r="G177" s="50">
        <v>132.75927084807319</v>
      </c>
      <c r="H177" s="50">
        <v>139.15465434439085</v>
      </c>
      <c r="I177" s="50">
        <v>137.76646182133686</v>
      </c>
      <c r="J177" s="50">
        <v>135.74472661814016</v>
      </c>
      <c r="K177" s="50">
        <v>134.16784194113046</v>
      </c>
      <c r="M177" s="50">
        <f t="shared" si="4"/>
        <v>128.67105477557496</v>
      </c>
      <c r="N177" s="50">
        <f t="shared" si="5"/>
        <v>139.15465434439085</v>
      </c>
    </row>
    <row r="178" spans="1:14" s="44" customFormat="1">
      <c r="A178" s="52">
        <v>169</v>
      </c>
      <c r="B178" s="51" t="s">
        <v>464</v>
      </c>
      <c r="C178" s="50">
        <v>150.88382903374273</v>
      </c>
      <c r="D178" s="50">
        <v>159.62449214586911</v>
      </c>
      <c r="E178" s="50">
        <v>160.31873510434755</v>
      </c>
      <c r="F178" s="50">
        <v>155.77059998722243</v>
      </c>
      <c r="G178" s="50">
        <v>167.93901799588789</v>
      </c>
      <c r="H178" s="50">
        <v>159.19911710352318</v>
      </c>
      <c r="I178" s="50">
        <v>159.50046418529246</v>
      </c>
      <c r="J178" s="50">
        <v>157.05430532634566</v>
      </c>
      <c r="K178" s="50">
        <v>156.44692906731987</v>
      </c>
      <c r="M178" s="50">
        <f t="shared" si="4"/>
        <v>155.77059998722243</v>
      </c>
      <c r="N178" s="50">
        <f t="shared" si="5"/>
        <v>167.93901799588789</v>
      </c>
    </row>
    <row r="179" spans="1:14" s="44" customFormat="1">
      <c r="A179" s="52">
        <v>170</v>
      </c>
      <c r="B179" s="51" t="s">
        <v>74</v>
      </c>
      <c r="C179" s="50">
        <v>130.01081957499997</v>
      </c>
      <c r="D179" s="50">
        <v>127.11165230954502</v>
      </c>
      <c r="E179" s="50">
        <v>126.42069308148001</v>
      </c>
      <c r="F179" s="50">
        <v>124.78317410837394</v>
      </c>
      <c r="G179" s="50">
        <v>124.57000804122306</v>
      </c>
      <c r="H179" s="50">
        <v>125.34978952499777</v>
      </c>
      <c r="I179" s="50">
        <v>121.57308035186483</v>
      </c>
      <c r="J179" s="50">
        <v>127.04460490990783</v>
      </c>
      <c r="K179" s="50">
        <v>133.84936804383935</v>
      </c>
      <c r="M179" s="50">
        <f t="shared" si="4"/>
        <v>121.57308035186483</v>
      </c>
      <c r="N179" s="50">
        <f t="shared" si="5"/>
        <v>133.84936804383935</v>
      </c>
    </row>
    <row r="180" spans="1:14" s="44" customFormat="1">
      <c r="A180" s="53">
        <v>171</v>
      </c>
      <c r="B180" s="51" t="s">
        <v>271</v>
      </c>
      <c r="C180" s="50">
        <v>116.74557263710021</v>
      </c>
      <c r="D180" s="50">
        <v>114.93617664830819</v>
      </c>
      <c r="E180" s="50">
        <v>111.68871956140276</v>
      </c>
      <c r="F180" s="50">
        <v>105.86279862553589</v>
      </c>
      <c r="G180" s="50">
        <v>111.92755593072923</v>
      </c>
      <c r="H180" s="50">
        <v>110.47593049860775</v>
      </c>
      <c r="I180" s="50">
        <v>108.21632597285382</v>
      </c>
      <c r="J180" s="50">
        <v>112.82885184806577</v>
      </c>
      <c r="K180" s="50">
        <v>113.43197302194503</v>
      </c>
      <c r="M180" s="50">
        <f t="shared" si="4"/>
        <v>105.86279862553589</v>
      </c>
      <c r="N180" s="50">
        <f t="shared" si="5"/>
        <v>113.43197302194503</v>
      </c>
    </row>
    <row r="181" spans="1:14" s="44" customFormat="1">
      <c r="A181" s="52">
        <v>172</v>
      </c>
      <c r="B181" s="51" t="s">
        <v>272</v>
      </c>
      <c r="C181" s="50">
        <v>132.32871629860747</v>
      </c>
      <c r="D181" s="50">
        <v>130.13061329432759</v>
      </c>
      <c r="E181" s="50">
        <v>133.27049887479856</v>
      </c>
      <c r="F181" s="50">
        <v>142.12071403826496</v>
      </c>
      <c r="G181" s="50">
        <v>139.60065952289088</v>
      </c>
      <c r="H181" s="50">
        <v>143.15082141087689</v>
      </c>
      <c r="I181" s="50">
        <v>139.86083529451113</v>
      </c>
      <c r="J181" s="50">
        <v>141.49978146263811</v>
      </c>
      <c r="K181" s="50">
        <v>147.82007408803725</v>
      </c>
      <c r="M181" s="50">
        <f t="shared" si="4"/>
        <v>133.27049887479856</v>
      </c>
      <c r="N181" s="50">
        <f t="shared" si="5"/>
        <v>147.82007408803725</v>
      </c>
    </row>
    <row r="182" spans="1:14" s="44" customFormat="1">
      <c r="A182" s="52">
        <v>173</v>
      </c>
      <c r="B182" s="51" t="s">
        <v>463</v>
      </c>
      <c r="C182" s="50">
        <v>161.29998640721465</v>
      </c>
      <c r="D182" s="50">
        <v>165.05402237388378</v>
      </c>
      <c r="E182" s="50">
        <v>169.73796997930253</v>
      </c>
      <c r="F182" s="50">
        <v>158.6957417169738</v>
      </c>
      <c r="G182" s="50">
        <v>170.91413037544061</v>
      </c>
      <c r="H182" s="50">
        <v>167.84544058246459</v>
      </c>
      <c r="I182" s="50">
        <v>165.22454253960146</v>
      </c>
      <c r="J182" s="50">
        <v>168.32291429693339</v>
      </c>
      <c r="K182" s="50">
        <v>157.42773800518884</v>
      </c>
      <c r="M182" s="50">
        <f t="shared" si="4"/>
        <v>157.42773800518884</v>
      </c>
      <c r="N182" s="50">
        <f t="shared" si="5"/>
        <v>170.91413037544061</v>
      </c>
    </row>
    <row r="183" spans="1:14" s="44" customFormat="1">
      <c r="A183" s="52">
        <v>174</v>
      </c>
      <c r="B183" s="51" t="s">
        <v>122</v>
      </c>
      <c r="C183" s="50">
        <v>124.97981622048164</v>
      </c>
      <c r="D183" s="50">
        <v>123.47469980141801</v>
      </c>
      <c r="E183" s="50">
        <v>125.1752370681686</v>
      </c>
      <c r="F183" s="50">
        <v>125.86565952083353</v>
      </c>
      <c r="G183" s="50">
        <v>134.5721771558577</v>
      </c>
      <c r="H183" s="50">
        <v>129.47350986697595</v>
      </c>
      <c r="I183" s="50">
        <v>131.19714458732139</v>
      </c>
      <c r="J183" s="50">
        <v>135.89913563177851</v>
      </c>
      <c r="K183" s="50">
        <v>133.51075283776038</v>
      </c>
      <c r="M183" s="50">
        <f t="shared" si="4"/>
        <v>125.1752370681686</v>
      </c>
      <c r="N183" s="50">
        <f t="shared" si="5"/>
        <v>135.89913563177851</v>
      </c>
    </row>
    <row r="184" spans="1:14" s="44" customFormat="1">
      <c r="A184" s="52">
        <v>175</v>
      </c>
      <c r="B184" s="51" t="s">
        <v>179</v>
      </c>
      <c r="C184" s="50">
        <v>114.01290244448434</v>
      </c>
      <c r="D184" s="50">
        <v>114.46882358735589</v>
      </c>
      <c r="E184" s="50">
        <v>115.66012387706883</v>
      </c>
      <c r="F184" s="50">
        <v>114.07773597129911</v>
      </c>
      <c r="G184" s="50">
        <v>119.44374410651083</v>
      </c>
      <c r="H184" s="50">
        <v>121.2735740349609</v>
      </c>
      <c r="I184" s="50">
        <v>123.08676556547336</v>
      </c>
      <c r="J184" s="50">
        <v>127.58217485421849</v>
      </c>
      <c r="K184" s="50">
        <v>135.39713622335344</v>
      </c>
      <c r="M184" s="50">
        <f t="shared" si="4"/>
        <v>114.07773597129911</v>
      </c>
      <c r="N184" s="50">
        <f t="shared" si="5"/>
        <v>135.39713622335344</v>
      </c>
    </row>
    <row r="185" spans="1:14" s="44" customFormat="1">
      <c r="A185" s="52">
        <v>176</v>
      </c>
      <c r="B185" s="51" t="s">
        <v>89</v>
      </c>
      <c r="C185" s="50">
        <v>131.34795854740781</v>
      </c>
      <c r="D185" s="50">
        <v>121.97118879680293</v>
      </c>
      <c r="E185" s="50">
        <v>121.24899233672166</v>
      </c>
      <c r="F185" s="50">
        <v>112.79922003828015</v>
      </c>
      <c r="G185" s="50">
        <v>113.32888041901295</v>
      </c>
      <c r="H185" s="50">
        <v>117.57297248972269</v>
      </c>
      <c r="I185" s="50">
        <v>113.22724069016164</v>
      </c>
      <c r="J185" s="50">
        <v>121.34567108409786</v>
      </c>
      <c r="K185" s="50">
        <v>124.68307328131323</v>
      </c>
      <c r="M185" s="50">
        <f t="shared" si="4"/>
        <v>112.79922003828015</v>
      </c>
      <c r="N185" s="50">
        <f t="shared" si="5"/>
        <v>124.68307328131323</v>
      </c>
    </row>
    <row r="186" spans="1:14" s="44" customFormat="1">
      <c r="A186" s="52">
        <v>177</v>
      </c>
      <c r="B186" s="51" t="s">
        <v>123</v>
      </c>
      <c r="C186" s="50">
        <v>110.99194230498905</v>
      </c>
      <c r="D186" s="50">
        <v>110.08559408000849</v>
      </c>
      <c r="E186" s="50">
        <v>112.10076444246073</v>
      </c>
      <c r="F186" s="50">
        <v>113.69948953605657</v>
      </c>
      <c r="G186" s="50">
        <v>123.27158270604971</v>
      </c>
      <c r="H186" s="50">
        <v>122.09028683894347</v>
      </c>
      <c r="I186" s="50">
        <v>123.52505498831508</v>
      </c>
      <c r="J186" s="50">
        <v>125.11291718133066</v>
      </c>
      <c r="K186" s="50">
        <v>132.17480585337341</v>
      </c>
      <c r="M186" s="50">
        <f t="shared" si="4"/>
        <v>112.10076444246073</v>
      </c>
      <c r="N186" s="50">
        <f t="shared" si="5"/>
        <v>132.17480585337341</v>
      </c>
    </row>
    <row r="187" spans="1:14" s="44" customFormat="1">
      <c r="A187" s="52">
        <v>178</v>
      </c>
      <c r="B187" s="51" t="s">
        <v>234</v>
      </c>
      <c r="C187" s="50">
        <v>117.70733701127219</v>
      </c>
      <c r="D187" s="50">
        <v>123.07166781600544</v>
      </c>
      <c r="E187" s="50">
        <v>109.11857415362995</v>
      </c>
      <c r="F187" s="50">
        <v>100.03757774398623</v>
      </c>
      <c r="G187" s="50">
        <v>105.66267119319681</v>
      </c>
      <c r="H187" s="50">
        <v>103.14479524895441</v>
      </c>
      <c r="I187" s="50">
        <v>103.07627518611504</v>
      </c>
      <c r="J187" s="50">
        <v>105.77694260869212</v>
      </c>
      <c r="K187" s="50">
        <v>107.79546638110065</v>
      </c>
      <c r="M187" s="50">
        <f t="shared" si="4"/>
        <v>100.03757774398623</v>
      </c>
      <c r="N187" s="50">
        <f t="shared" si="5"/>
        <v>109.11857415362995</v>
      </c>
    </row>
    <row r="188" spans="1:14" s="44" customFormat="1">
      <c r="A188" s="52">
        <v>179</v>
      </c>
      <c r="B188" s="51" t="s">
        <v>462</v>
      </c>
      <c r="C188" s="50">
        <v>0</v>
      </c>
      <c r="D188" s="50">
        <v>0</v>
      </c>
      <c r="E188" s="50">
        <v>0</v>
      </c>
      <c r="F188" s="50">
        <v>0</v>
      </c>
      <c r="G188" s="50">
        <v>0</v>
      </c>
      <c r="H188" s="50">
        <v>0</v>
      </c>
      <c r="I188" s="50">
        <v>0</v>
      </c>
      <c r="J188" s="50">
        <v>0</v>
      </c>
      <c r="K188" s="50">
        <v>0</v>
      </c>
      <c r="M188" s="50">
        <f t="shared" si="4"/>
        <v>0</v>
      </c>
      <c r="N188" s="50">
        <f t="shared" si="5"/>
        <v>0</v>
      </c>
    </row>
    <row r="189" spans="1:14" s="44" customFormat="1">
      <c r="A189" s="52">
        <v>180</v>
      </c>
      <c r="B189" s="51" t="s">
        <v>461</v>
      </c>
      <c r="C189" s="50">
        <v>0</v>
      </c>
      <c r="D189" s="50">
        <v>0</v>
      </c>
      <c r="E189" s="50">
        <v>0</v>
      </c>
      <c r="F189" s="50">
        <v>0</v>
      </c>
      <c r="G189" s="50">
        <v>0</v>
      </c>
      <c r="H189" s="50">
        <v>0</v>
      </c>
      <c r="I189" s="50">
        <v>0</v>
      </c>
      <c r="J189" s="50">
        <v>0</v>
      </c>
      <c r="K189" s="50">
        <v>0</v>
      </c>
      <c r="M189" s="50">
        <f t="shared" si="4"/>
        <v>0</v>
      </c>
      <c r="N189" s="50">
        <f t="shared" si="5"/>
        <v>0</v>
      </c>
    </row>
    <row r="190" spans="1:14" s="44" customFormat="1">
      <c r="A190" s="52">
        <v>181</v>
      </c>
      <c r="B190" s="51" t="s">
        <v>90</v>
      </c>
      <c r="C190" s="50">
        <v>99.903224956909071</v>
      </c>
      <c r="D190" s="50">
        <v>100.2497502173651</v>
      </c>
      <c r="E190" s="50">
        <v>100.49319412474087</v>
      </c>
      <c r="F190" s="50">
        <v>100.57575003586297</v>
      </c>
      <c r="G190" s="50">
        <v>106.48159227801142</v>
      </c>
      <c r="H190" s="50">
        <v>102.21146412498139</v>
      </c>
      <c r="I190" s="50">
        <v>103.27582623913953</v>
      </c>
      <c r="J190" s="50">
        <v>99.983379897841061</v>
      </c>
      <c r="K190" s="50">
        <v>101.51933275235901</v>
      </c>
      <c r="M190" s="50">
        <f t="shared" si="4"/>
        <v>99.983379897841061</v>
      </c>
      <c r="N190" s="50">
        <f t="shared" si="5"/>
        <v>106.48159227801142</v>
      </c>
    </row>
    <row r="191" spans="1:14" s="44" customFormat="1">
      <c r="A191" s="52">
        <v>182</v>
      </c>
      <c r="B191" s="51" t="s">
        <v>273</v>
      </c>
      <c r="C191" s="50">
        <v>107.0571837913092</v>
      </c>
      <c r="D191" s="50">
        <v>107.28868227277314</v>
      </c>
      <c r="E191" s="50">
        <v>106.77804506151298</v>
      </c>
      <c r="F191" s="50">
        <v>106.04131038098663</v>
      </c>
      <c r="G191" s="50">
        <v>108.22597553192151</v>
      </c>
      <c r="H191" s="50">
        <v>105.56207924695727</v>
      </c>
      <c r="I191" s="50">
        <v>106.74455076741336</v>
      </c>
      <c r="J191" s="50">
        <v>108.89587782269285</v>
      </c>
      <c r="K191" s="50">
        <v>113.44113005468792</v>
      </c>
      <c r="M191" s="50">
        <f t="shared" si="4"/>
        <v>105.56207924695727</v>
      </c>
      <c r="N191" s="50">
        <f t="shared" si="5"/>
        <v>113.44113005468792</v>
      </c>
    </row>
    <row r="192" spans="1:14" s="44" customFormat="1">
      <c r="A192" s="52">
        <v>183</v>
      </c>
      <c r="B192" s="51" t="s">
        <v>460</v>
      </c>
      <c r="C192" s="50">
        <v>0</v>
      </c>
      <c r="D192" s="50">
        <v>0</v>
      </c>
      <c r="E192" s="50">
        <v>0</v>
      </c>
      <c r="F192" s="50">
        <v>0</v>
      </c>
      <c r="G192" s="50">
        <v>0</v>
      </c>
      <c r="H192" s="50">
        <v>0</v>
      </c>
      <c r="I192" s="50">
        <v>0</v>
      </c>
      <c r="J192" s="50">
        <v>0</v>
      </c>
      <c r="K192" s="50">
        <v>0</v>
      </c>
      <c r="M192" s="50">
        <f t="shared" si="4"/>
        <v>0</v>
      </c>
      <c r="N192" s="50">
        <f t="shared" si="5"/>
        <v>0</v>
      </c>
    </row>
    <row r="193" spans="1:14" s="44" customFormat="1">
      <c r="A193" s="52">
        <v>184</v>
      </c>
      <c r="B193" s="51" t="s">
        <v>459</v>
      </c>
      <c r="C193" s="50">
        <v>130.17211320532769</v>
      </c>
      <c r="D193" s="50">
        <v>131.50953922526759</v>
      </c>
      <c r="E193" s="50">
        <v>131.49737783116916</v>
      </c>
      <c r="F193" s="50">
        <v>134.96996486122598</v>
      </c>
      <c r="G193" s="50">
        <v>137.58470809975489</v>
      </c>
      <c r="H193" s="50">
        <v>141.94195070802161</v>
      </c>
      <c r="I193" s="50">
        <v>144.04268133201163</v>
      </c>
      <c r="J193" s="50">
        <v>144.00578626158364</v>
      </c>
      <c r="K193" s="50">
        <v>156.38856242594332</v>
      </c>
      <c r="M193" s="50">
        <f t="shared" si="4"/>
        <v>131.49737783116916</v>
      </c>
      <c r="N193" s="50">
        <f t="shared" si="5"/>
        <v>156.38856242594332</v>
      </c>
    </row>
    <row r="194" spans="1:14" s="44" customFormat="1">
      <c r="A194" s="52">
        <v>185</v>
      </c>
      <c r="B194" s="51" t="s">
        <v>194</v>
      </c>
      <c r="C194" s="50">
        <v>110.27194631585864</v>
      </c>
      <c r="D194" s="50">
        <v>110.22861133344468</v>
      </c>
      <c r="E194" s="50">
        <v>109.75799968116482</v>
      </c>
      <c r="F194" s="50">
        <v>112.92651868838031</v>
      </c>
      <c r="G194" s="50">
        <v>113.96983846203153</v>
      </c>
      <c r="H194" s="50">
        <v>110.83136536919002</v>
      </c>
      <c r="I194" s="50">
        <v>107.80596893038343</v>
      </c>
      <c r="J194" s="50">
        <v>108.48871120953871</v>
      </c>
      <c r="K194" s="50">
        <v>110.8312338164273</v>
      </c>
      <c r="M194" s="50">
        <f t="shared" si="4"/>
        <v>107.80596893038343</v>
      </c>
      <c r="N194" s="50">
        <f t="shared" si="5"/>
        <v>113.96983846203153</v>
      </c>
    </row>
    <row r="195" spans="1:14" s="44" customFormat="1">
      <c r="A195" s="52">
        <v>186</v>
      </c>
      <c r="B195" s="51" t="s">
        <v>171</v>
      </c>
      <c r="C195" s="50">
        <v>115.56361065532181</v>
      </c>
      <c r="D195" s="50">
        <v>118.14408869499036</v>
      </c>
      <c r="E195" s="50">
        <v>120.07632625249389</v>
      </c>
      <c r="F195" s="50">
        <v>117.91410540358291</v>
      </c>
      <c r="G195" s="50">
        <v>123.58821504113567</v>
      </c>
      <c r="H195" s="50">
        <v>124.54404761113524</v>
      </c>
      <c r="I195" s="50">
        <v>126.37299198096619</v>
      </c>
      <c r="J195" s="50">
        <v>129.57632159526611</v>
      </c>
      <c r="K195" s="50">
        <v>131.4081048543683</v>
      </c>
      <c r="M195" s="50">
        <f t="shared" si="4"/>
        <v>117.91410540358291</v>
      </c>
      <c r="N195" s="50">
        <f t="shared" si="5"/>
        <v>131.4081048543683</v>
      </c>
    </row>
    <row r="196" spans="1:14" s="44" customFormat="1">
      <c r="A196" s="52">
        <v>187</v>
      </c>
      <c r="B196" s="51" t="s">
        <v>195</v>
      </c>
      <c r="C196" s="50">
        <v>114.11460210327459</v>
      </c>
      <c r="D196" s="50">
        <v>113.70166842050835</v>
      </c>
      <c r="E196" s="50">
        <v>110.14664590394345</v>
      </c>
      <c r="F196" s="50">
        <v>115.26032266452764</v>
      </c>
      <c r="G196" s="50">
        <v>115.72136392414971</v>
      </c>
      <c r="H196" s="50">
        <v>114.18760323245318</v>
      </c>
      <c r="I196" s="50">
        <v>116.01609417485024</v>
      </c>
      <c r="J196" s="50">
        <v>119.3322659202971</v>
      </c>
      <c r="K196" s="50">
        <v>125.19550335308203</v>
      </c>
      <c r="M196" s="50">
        <f t="shared" si="4"/>
        <v>110.14664590394345</v>
      </c>
      <c r="N196" s="50">
        <f t="shared" si="5"/>
        <v>125.19550335308203</v>
      </c>
    </row>
    <row r="197" spans="1:14" s="44" customFormat="1">
      <c r="A197" s="52">
        <v>188</v>
      </c>
      <c r="B197" s="51" t="s">
        <v>458</v>
      </c>
      <c r="C197" s="50">
        <v>0</v>
      </c>
      <c r="D197" s="50">
        <v>0</v>
      </c>
      <c r="E197" s="50">
        <v>0</v>
      </c>
      <c r="F197" s="50">
        <v>0</v>
      </c>
      <c r="G197" s="50">
        <v>0</v>
      </c>
      <c r="H197" s="50">
        <v>0</v>
      </c>
      <c r="I197" s="50">
        <v>0</v>
      </c>
      <c r="J197" s="50">
        <v>0</v>
      </c>
      <c r="K197" s="50">
        <v>0</v>
      </c>
      <c r="M197" s="50">
        <f t="shared" si="4"/>
        <v>0</v>
      </c>
      <c r="N197" s="50">
        <f t="shared" si="5"/>
        <v>0</v>
      </c>
    </row>
    <row r="198" spans="1:14" s="44" customFormat="1">
      <c r="A198" s="52">
        <v>189</v>
      </c>
      <c r="B198" s="51" t="s">
        <v>32</v>
      </c>
      <c r="C198" s="50">
        <v>125.21168113585934</v>
      </c>
      <c r="D198" s="50">
        <v>121.47151282153685</v>
      </c>
      <c r="E198" s="50">
        <v>115.77295325116599</v>
      </c>
      <c r="F198" s="50">
        <v>115.57352662512412</v>
      </c>
      <c r="G198" s="50">
        <v>115.84778477163633</v>
      </c>
      <c r="H198" s="50">
        <v>119.92942532251878</v>
      </c>
      <c r="I198" s="50">
        <v>117.99870594391581</v>
      </c>
      <c r="J198" s="50">
        <v>124.1414952500226</v>
      </c>
      <c r="K198" s="50">
        <v>130.92634220436565</v>
      </c>
      <c r="M198" s="50">
        <f t="shared" si="4"/>
        <v>115.57352662512412</v>
      </c>
      <c r="N198" s="50">
        <f t="shared" si="5"/>
        <v>130.92634220436565</v>
      </c>
    </row>
    <row r="199" spans="1:14" s="44" customFormat="1">
      <c r="A199" s="52">
        <v>190</v>
      </c>
      <c r="B199" s="51" t="s">
        <v>457</v>
      </c>
      <c r="C199" s="50">
        <v>0</v>
      </c>
      <c r="D199" s="50">
        <v>0</v>
      </c>
      <c r="E199" s="50">
        <v>0</v>
      </c>
      <c r="F199" s="50">
        <v>0</v>
      </c>
      <c r="G199" s="50">
        <v>0</v>
      </c>
      <c r="H199" s="50">
        <v>0</v>
      </c>
      <c r="I199" s="50">
        <v>0</v>
      </c>
      <c r="J199" s="50">
        <v>0</v>
      </c>
      <c r="K199" s="50">
        <v>0</v>
      </c>
      <c r="M199" s="50">
        <f t="shared" si="4"/>
        <v>0</v>
      </c>
      <c r="N199" s="50">
        <f t="shared" si="5"/>
        <v>0</v>
      </c>
    </row>
    <row r="200" spans="1:14" s="44" customFormat="1">
      <c r="A200" s="52">
        <v>191</v>
      </c>
      <c r="B200" s="51" t="s">
        <v>254</v>
      </c>
      <c r="C200" s="50">
        <v>100.63551792501113</v>
      </c>
      <c r="D200" s="50">
        <v>102.91312307990152</v>
      </c>
      <c r="E200" s="50">
        <v>102.96974421006217</v>
      </c>
      <c r="F200" s="50">
        <v>102.20280667725645</v>
      </c>
      <c r="G200" s="50">
        <v>108.51890969670686</v>
      </c>
      <c r="H200" s="50">
        <v>104.91308064329768</v>
      </c>
      <c r="I200" s="50">
        <v>104.3469418746277</v>
      </c>
      <c r="J200" s="50">
        <v>111.80759516333758</v>
      </c>
      <c r="K200" s="50">
        <v>115.94326773859689</v>
      </c>
      <c r="M200" s="50">
        <f t="shared" si="4"/>
        <v>102.20280667725645</v>
      </c>
      <c r="N200" s="50">
        <f t="shared" si="5"/>
        <v>115.94326773859689</v>
      </c>
    </row>
    <row r="201" spans="1:14" s="44" customFormat="1">
      <c r="A201" s="52">
        <v>192</v>
      </c>
      <c r="B201" s="51" t="s">
        <v>456</v>
      </c>
      <c r="C201" s="50">
        <v>0</v>
      </c>
      <c r="D201" s="50">
        <v>0</v>
      </c>
      <c r="E201" s="50">
        <v>0</v>
      </c>
      <c r="F201" s="50">
        <v>0</v>
      </c>
      <c r="G201" s="50">
        <v>0</v>
      </c>
      <c r="H201" s="50">
        <v>0</v>
      </c>
      <c r="I201" s="50">
        <v>0</v>
      </c>
      <c r="J201" s="50">
        <v>0</v>
      </c>
      <c r="K201" s="50">
        <v>0</v>
      </c>
      <c r="M201" s="50">
        <f t="shared" si="4"/>
        <v>0</v>
      </c>
      <c r="N201" s="50">
        <f t="shared" si="5"/>
        <v>0</v>
      </c>
    </row>
    <row r="202" spans="1:14" s="44" customFormat="1">
      <c r="A202" s="52">
        <v>193</v>
      </c>
      <c r="B202" s="51" t="s">
        <v>455</v>
      </c>
      <c r="C202" s="50">
        <v>0</v>
      </c>
      <c r="D202" s="50">
        <v>0</v>
      </c>
      <c r="E202" s="50">
        <v>0</v>
      </c>
      <c r="F202" s="50">
        <v>0</v>
      </c>
      <c r="G202" s="50">
        <v>0</v>
      </c>
      <c r="H202" s="50">
        <v>0</v>
      </c>
      <c r="I202" s="50">
        <v>0</v>
      </c>
      <c r="J202" s="50">
        <v>0</v>
      </c>
      <c r="K202" s="50">
        <v>0</v>
      </c>
      <c r="M202" s="50">
        <f t="shared" ref="M202:M265" si="6">MIN(E202:K202)</f>
        <v>0</v>
      </c>
      <c r="N202" s="50">
        <f t="shared" ref="N202:N265" si="7">MAX(E202:K202)</f>
        <v>0</v>
      </c>
    </row>
    <row r="203" spans="1:14" s="44" customFormat="1">
      <c r="A203" s="52">
        <v>194</v>
      </c>
      <c r="B203" s="51" t="s">
        <v>454</v>
      </c>
      <c r="C203" s="50">
        <v>0</v>
      </c>
      <c r="D203" s="50">
        <v>0</v>
      </c>
      <c r="E203" s="50">
        <v>0</v>
      </c>
      <c r="F203" s="50">
        <v>0</v>
      </c>
      <c r="G203" s="50">
        <v>0</v>
      </c>
      <c r="H203" s="50">
        <v>0</v>
      </c>
      <c r="I203" s="50">
        <v>0</v>
      </c>
      <c r="J203" s="50">
        <v>0</v>
      </c>
      <c r="K203" s="50">
        <v>0</v>
      </c>
      <c r="M203" s="50">
        <f t="shared" si="6"/>
        <v>0</v>
      </c>
      <c r="N203" s="50">
        <f t="shared" si="7"/>
        <v>0</v>
      </c>
    </row>
    <row r="204" spans="1:14" s="44" customFormat="1">
      <c r="A204" s="52">
        <v>195</v>
      </c>
      <c r="B204" s="51" t="s">
        <v>453</v>
      </c>
      <c r="C204" s="50">
        <v>0</v>
      </c>
      <c r="D204" s="50">
        <v>0</v>
      </c>
      <c r="E204" s="50">
        <v>0</v>
      </c>
      <c r="F204" s="50">
        <v>0</v>
      </c>
      <c r="G204" s="50">
        <v>0</v>
      </c>
      <c r="H204" s="50">
        <v>0</v>
      </c>
      <c r="I204" s="50">
        <v>0</v>
      </c>
      <c r="J204" s="50">
        <v>0</v>
      </c>
      <c r="K204" s="50">
        <v>0</v>
      </c>
      <c r="M204" s="50">
        <f t="shared" si="6"/>
        <v>0</v>
      </c>
      <c r="N204" s="50">
        <f t="shared" si="7"/>
        <v>0</v>
      </c>
    </row>
    <row r="205" spans="1:14" s="44" customFormat="1">
      <c r="A205" s="52">
        <v>196</v>
      </c>
      <c r="B205" s="51" t="s">
        <v>221</v>
      </c>
      <c r="C205" s="50">
        <v>117.13133803606217</v>
      </c>
      <c r="D205" s="50">
        <v>116.54381035820404</v>
      </c>
      <c r="E205" s="50">
        <v>110.16511782869843</v>
      </c>
      <c r="F205" s="50">
        <v>109.33642334119018</v>
      </c>
      <c r="G205" s="50">
        <v>107.74162861294514</v>
      </c>
      <c r="H205" s="50">
        <v>109.2154906414186</v>
      </c>
      <c r="I205" s="50">
        <v>123.38900863589429</v>
      </c>
      <c r="J205" s="50">
        <v>126.41760289500421</v>
      </c>
      <c r="K205" s="50">
        <v>135.88856264925766</v>
      </c>
      <c r="M205" s="50">
        <f t="shared" si="6"/>
        <v>107.74162861294514</v>
      </c>
      <c r="N205" s="50">
        <f t="shared" si="7"/>
        <v>135.88856264925766</v>
      </c>
    </row>
    <row r="206" spans="1:14" s="44" customFormat="1">
      <c r="A206" s="52">
        <v>197</v>
      </c>
      <c r="B206" s="51" t="s">
        <v>452</v>
      </c>
      <c r="C206" s="50">
        <v>201.58583464056451</v>
      </c>
      <c r="D206" s="50">
        <v>241.51618401009389</v>
      </c>
      <c r="E206" s="50">
        <v>239.03055834177619</v>
      </c>
      <c r="F206" s="50">
        <v>233.9248537467534</v>
      </c>
      <c r="G206" s="50">
        <v>237.18030745436397</v>
      </c>
      <c r="H206" s="50">
        <v>219.7455682894811</v>
      </c>
      <c r="I206" s="50">
        <v>212.7347089179915</v>
      </c>
      <c r="J206" s="50">
        <v>202.90132092848503</v>
      </c>
      <c r="K206" s="50">
        <v>201.40279175002206</v>
      </c>
      <c r="M206" s="50">
        <f t="shared" si="6"/>
        <v>201.40279175002206</v>
      </c>
      <c r="N206" s="50">
        <f t="shared" si="7"/>
        <v>239.03055834177619</v>
      </c>
    </row>
    <row r="207" spans="1:14" s="44" customFormat="1">
      <c r="A207" s="52">
        <v>198</v>
      </c>
      <c r="B207" s="51" t="s">
        <v>75</v>
      </c>
      <c r="C207" s="50">
        <v>125.7203775930563</v>
      </c>
      <c r="D207" s="50">
        <v>132.42672932431262</v>
      </c>
      <c r="E207" s="50">
        <v>130.0336345374557</v>
      </c>
      <c r="F207" s="50">
        <v>125.51891055241245</v>
      </c>
      <c r="G207" s="50">
        <v>128.90605406252089</v>
      </c>
      <c r="H207" s="50">
        <v>123.51983507008538</v>
      </c>
      <c r="I207" s="50">
        <v>119.46565742271518</v>
      </c>
      <c r="J207" s="50">
        <v>127.45320105432796</v>
      </c>
      <c r="K207" s="50">
        <v>127.17030610138957</v>
      </c>
      <c r="M207" s="50">
        <f t="shared" si="6"/>
        <v>119.46565742271518</v>
      </c>
      <c r="N207" s="50">
        <f t="shared" si="7"/>
        <v>130.0336345374557</v>
      </c>
    </row>
    <row r="208" spans="1:14" s="44" customFormat="1">
      <c r="A208" s="52">
        <v>199</v>
      </c>
      <c r="B208" s="51" t="s">
        <v>153</v>
      </c>
      <c r="C208" s="50">
        <v>136.34312748117213</v>
      </c>
      <c r="D208" s="50">
        <v>136.43005084684557</v>
      </c>
      <c r="E208" s="50">
        <v>133.88922376759081</v>
      </c>
      <c r="F208" s="50">
        <v>140.27686065184909</v>
      </c>
      <c r="G208" s="50">
        <v>140.23852599383045</v>
      </c>
      <c r="H208" s="50">
        <v>138.61662329810292</v>
      </c>
      <c r="I208" s="50">
        <v>139.01458761249171</v>
      </c>
      <c r="J208" s="50">
        <v>139.85557824222613</v>
      </c>
      <c r="K208" s="50">
        <v>148.26631847153149</v>
      </c>
      <c r="M208" s="50">
        <f t="shared" si="6"/>
        <v>133.88922376759081</v>
      </c>
      <c r="N208" s="50">
        <f t="shared" si="7"/>
        <v>148.26631847153149</v>
      </c>
    </row>
    <row r="209" spans="1:14" s="44" customFormat="1">
      <c r="A209" s="52">
        <v>200</v>
      </c>
      <c r="B209" s="51" t="s">
        <v>451</v>
      </c>
      <c r="C209" s="50">
        <v>0</v>
      </c>
      <c r="D209" s="50">
        <v>0</v>
      </c>
      <c r="E209" s="50">
        <v>0</v>
      </c>
      <c r="F209" s="50">
        <v>0</v>
      </c>
      <c r="G209" s="50">
        <v>0</v>
      </c>
      <c r="H209" s="50">
        <v>0</v>
      </c>
      <c r="I209" s="50">
        <v>166.96453246644813</v>
      </c>
      <c r="J209" s="50">
        <v>0</v>
      </c>
      <c r="K209" s="50">
        <v>0</v>
      </c>
      <c r="M209" s="50">
        <f t="shared" si="6"/>
        <v>0</v>
      </c>
      <c r="N209" s="50">
        <f t="shared" si="7"/>
        <v>166.96453246644813</v>
      </c>
    </row>
    <row r="210" spans="1:14" s="44" customFormat="1">
      <c r="A210" s="52">
        <v>201</v>
      </c>
      <c r="B210" s="51" t="s">
        <v>17</v>
      </c>
      <c r="C210" s="50">
        <v>104.82921670649101</v>
      </c>
      <c r="D210" s="50">
        <v>102.74608491346666</v>
      </c>
      <c r="E210" s="50">
        <v>100.41138027759493</v>
      </c>
      <c r="F210" s="50">
        <v>100</v>
      </c>
      <c r="G210" s="50">
        <v>105.50337580436609</v>
      </c>
      <c r="H210" s="50">
        <v>102.12778562030181</v>
      </c>
      <c r="I210" s="50">
        <v>101.4244126421535</v>
      </c>
      <c r="J210" s="50">
        <v>99.770581936006351</v>
      </c>
      <c r="K210" s="50">
        <v>100.52889420193823</v>
      </c>
      <c r="M210" s="50">
        <f t="shared" si="6"/>
        <v>99.770581936006351</v>
      </c>
      <c r="N210" s="50">
        <f t="shared" si="7"/>
        <v>105.50337580436609</v>
      </c>
    </row>
    <row r="211" spans="1:14" s="44" customFormat="1">
      <c r="A211" s="52">
        <v>202</v>
      </c>
      <c r="B211" s="51" t="s">
        <v>450</v>
      </c>
      <c r="C211" s="50">
        <v>0</v>
      </c>
      <c r="D211" s="50">
        <v>0</v>
      </c>
      <c r="E211" s="50">
        <v>0</v>
      </c>
      <c r="F211" s="50">
        <v>0</v>
      </c>
      <c r="G211" s="50">
        <v>0</v>
      </c>
      <c r="H211" s="50">
        <v>0</v>
      </c>
      <c r="I211" s="50">
        <v>0</v>
      </c>
      <c r="J211" s="50">
        <v>0</v>
      </c>
      <c r="K211" s="50">
        <v>0</v>
      </c>
      <c r="M211" s="50">
        <f t="shared" si="6"/>
        <v>0</v>
      </c>
      <c r="N211" s="50">
        <f t="shared" si="7"/>
        <v>0</v>
      </c>
    </row>
    <row r="212" spans="1:14" s="44" customFormat="1">
      <c r="A212" s="52">
        <v>203</v>
      </c>
      <c r="B212" s="51" t="s">
        <v>449</v>
      </c>
      <c r="C212" s="50">
        <v>0</v>
      </c>
      <c r="D212" s="50">
        <v>0</v>
      </c>
      <c r="E212" s="50">
        <v>0</v>
      </c>
      <c r="F212" s="50">
        <v>0</v>
      </c>
      <c r="G212" s="50">
        <v>0</v>
      </c>
      <c r="H212" s="50">
        <v>0</v>
      </c>
      <c r="I212" s="50">
        <v>0</v>
      </c>
      <c r="J212" s="50">
        <v>0</v>
      </c>
      <c r="K212" s="50">
        <v>0</v>
      </c>
      <c r="M212" s="50">
        <f t="shared" si="6"/>
        <v>0</v>
      </c>
      <c r="N212" s="50">
        <f t="shared" si="7"/>
        <v>0</v>
      </c>
    </row>
    <row r="213" spans="1:14" s="44" customFormat="1">
      <c r="A213" s="52">
        <v>204</v>
      </c>
      <c r="B213" s="51" t="s">
        <v>261</v>
      </c>
      <c r="C213" s="50">
        <v>138.3174072880808</v>
      </c>
      <c r="D213" s="50">
        <v>136.46715660227181</v>
      </c>
      <c r="E213" s="50">
        <v>135.47046772252395</v>
      </c>
      <c r="F213" s="50">
        <v>134.93251980175748</v>
      </c>
      <c r="G213" s="50">
        <v>141.75129792568893</v>
      </c>
      <c r="H213" s="50">
        <v>140.52859671639891</v>
      </c>
      <c r="I213" s="50">
        <v>138.59132093787497</v>
      </c>
      <c r="J213" s="50">
        <v>132.97107279631069</v>
      </c>
      <c r="K213" s="50">
        <v>140.052375791521</v>
      </c>
      <c r="M213" s="50">
        <f t="shared" si="6"/>
        <v>132.97107279631069</v>
      </c>
      <c r="N213" s="50">
        <f t="shared" si="7"/>
        <v>141.75129792568893</v>
      </c>
    </row>
    <row r="214" spans="1:14" s="44" customFormat="1">
      <c r="A214" s="52">
        <v>205</v>
      </c>
      <c r="B214" s="51" t="s">
        <v>448</v>
      </c>
      <c r="C214" s="50">
        <v>0</v>
      </c>
      <c r="D214" s="50">
        <v>0</v>
      </c>
      <c r="E214" s="50">
        <v>0</v>
      </c>
      <c r="F214" s="50">
        <v>0</v>
      </c>
      <c r="G214" s="50">
        <v>0</v>
      </c>
      <c r="H214" s="50">
        <v>0</v>
      </c>
      <c r="I214" s="50">
        <v>0</v>
      </c>
      <c r="J214" s="50">
        <v>0</v>
      </c>
      <c r="K214" s="50">
        <v>0</v>
      </c>
      <c r="M214" s="50">
        <f t="shared" si="6"/>
        <v>0</v>
      </c>
      <c r="N214" s="50">
        <f t="shared" si="7"/>
        <v>0</v>
      </c>
    </row>
    <row r="215" spans="1:14" s="44" customFormat="1">
      <c r="A215" s="52">
        <v>206</v>
      </c>
      <c r="B215" s="51" t="s">
        <v>447</v>
      </c>
      <c r="C215" s="50">
        <v>0</v>
      </c>
      <c r="D215" s="50">
        <v>0</v>
      </c>
      <c r="E215" s="50">
        <v>0</v>
      </c>
      <c r="F215" s="50">
        <v>0</v>
      </c>
      <c r="G215" s="50">
        <v>0</v>
      </c>
      <c r="H215" s="50">
        <v>0</v>
      </c>
      <c r="I215" s="50">
        <v>0</v>
      </c>
      <c r="J215" s="50">
        <v>0</v>
      </c>
      <c r="K215" s="50">
        <v>0</v>
      </c>
      <c r="M215" s="50">
        <f t="shared" si="6"/>
        <v>0</v>
      </c>
      <c r="N215" s="50">
        <f t="shared" si="7"/>
        <v>0</v>
      </c>
    </row>
    <row r="216" spans="1:14" s="44" customFormat="1">
      <c r="A216" s="52">
        <v>207</v>
      </c>
      <c r="B216" s="51" t="s">
        <v>33</v>
      </c>
      <c r="C216" s="50">
        <v>156.57319311632983</v>
      </c>
      <c r="D216" s="50">
        <v>160.64775030103456</v>
      </c>
      <c r="E216" s="50">
        <v>155.70295765103657</v>
      </c>
      <c r="F216" s="50">
        <v>156.39403875022055</v>
      </c>
      <c r="G216" s="50">
        <v>159.90220782626338</v>
      </c>
      <c r="H216" s="50">
        <v>157.55197087901144</v>
      </c>
      <c r="I216" s="50">
        <v>143.91219980519378</v>
      </c>
      <c r="J216" s="50">
        <v>158.41695097451739</v>
      </c>
      <c r="K216" s="50">
        <v>158.72775477525397</v>
      </c>
      <c r="M216" s="50">
        <f t="shared" si="6"/>
        <v>143.91219980519378</v>
      </c>
      <c r="N216" s="50">
        <f t="shared" si="7"/>
        <v>159.90220782626338</v>
      </c>
    </row>
    <row r="217" spans="1:14" s="44" customFormat="1">
      <c r="A217" s="52">
        <v>208</v>
      </c>
      <c r="B217" s="51" t="s">
        <v>180</v>
      </c>
      <c r="C217" s="50">
        <v>136.2623418716542</v>
      </c>
      <c r="D217" s="50">
        <v>138.15957841684673</v>
      </c>
      <c r="E217" s="50">
        <v>133.72047600844363</v>
      </c>
      <c r="F217" s="50">
        <v>131.75466573926397</v>
      </c>
      <c r="G217" s="50">
        <v>132.02226565299512</v>
      </c>
      <c r="H217" s="50">
        <v>133.68689280354914</v>
      </c>
      <c r="I217" s="50">
        <v>137.48495944357327</v>
      </c>
      <c r="J217" s="50">
        <v>145.95136304706188</v>
      </c>
      <c r="K217" s="50">
        <v>157.13694225332486</v>
      </c>
      <c r="M217" s="50">
        <f t="shared" si="6"/>
        <v>131.75466573926397</v>
      </c>
      <c r="N217" s="50">
        <f t="shared" si="7"/>
        <v>157.13694225332486</v>
      </c>
    </row>
    <row r="218" spans="1:14" s="44" customFormat="1">
      <c r="A218" s="53">
        <v>209</v>
      </c>
      <c r="B218" s="51" t="s">
        <v>57</v>
      </c>
      <c r="C218" s="50">
        <v>123.12314869330841</v>
      </c>
      <c r="D218" s="50">
        <v>135.26775497167802</v>
      </c>
      <c r="E218" s="50">
        <v>122.5314203543237</v>
      </c>
      <c r="F218" s="50">
        <v>120.20027076441235</v>
      </c>
      <c r="G218" s="50">
        <v>125.84815101280684</v>
      </c>
      <c r="H218" s="50">
        <v>116.10459968729539</v>
      </c>
      <c r="I218" s="50">
        <v>121.41414021740631</v>
      </c>
      <c r="J218" s="50">
        <v>116.07860290758501</v>
      </c>
      <c r="K218" s="50">
        <v>115.13881359213502</v>
      </c>
      <c r="M218" s="50">
        <f t="shared" si="6"/>
        <v>115.13881359213502</v>
      </c>
      <c r="N218" s="50">
        <f t="shared" si="7"/>
        <v>125.84815101280684</v>
      </c>
    </row>
    <row r="219" spans="1:14" s="44" customFormat="1">
      <c r="A219" s="52">
        <v>210</v>
      </c>
      <c r="B219" s="51" t="s">
        <v>202</v>
      </c>
      <c r="C219" s="50">
        <v>119.07088770303666</v>
      </c>
      <c r="D219" s="50">
        <v>120.81335254577988</v>
      </c>
      <c r="E219" s="50">
        <v>112.36333563487821</v>
      </c>
      <c r="F219" s="50">
        <v>110.52902591354005</v>
      </c>
      <c r="G219" s="50">
        <v>117.71726346952676</v>
      </c>
      <c r="H219" s="50">
        <v>119.06541859307806</v>
      </c>
      <c r="I219" s="50">
        <v>115.18240831500586</v>
      </c>
      <c r="J219" s="50">
        <v>121.78797793091552</v>
      </c>
      <c r="K219" s="50">
        <v>122.28028219694336</v>
      </c>
      <c r="M219" s="50">
        <f t="shared" si="6"/>
        <v>110.52902591354005</v>
      </c>
      <c r="N219" s="50">
        <f t="shared" si="7"/>
        <v>122.28028219694336</v>
      </c>
    </row>
    <row r="220" spans="1:14" s="44" customFormat="1">
      <c r="A220" s="52">
        <v>211</v>
      </c>
      <c r="B220" s="51" t="s">
        <v>98</v>
      </c>
      <c r="C220" s="50">
        <v>112.88488453094362</v>
      </c>
      <c r="D220" s="50">
        <v>119.81901986183321</v>
      </c>
      <c r="E220" s="50">
        <v>118.20137380436537</v>
      </c>
      <c r="F220" s="50">
        <v>113.60992389151083</v>
      </c>
      <c r="G220" s="50">
        <v>117.21559556135333</v>
      </c>
      <c r="H220" s="50">
        <v>116.82815254416461</v>
      </c>
      <c r="I220" s="50">
        <v>117.16199092511141</v>
      </c>
      <c r="J220" s="50">
        <v>114.62093167454196</v>
      </c>
      <c r="K220" s="50">
        <v>112.85614306020022</v>
      </c>
      <c r="M220" s="50">
        <f t="shared" si="6"/>
        <v>112.85614306020022</v>
      </c>
      <c r="N220" s="50">
        <f t="shared" si="7"/>
        <v>118.20137380436537</v>
      </c>
    </row>
    <row r="221" spans="1:14" s="44" customFormat="1">
      <c r="A221" s="52">
        <v>212</v>
      </c>
      <c r="B221" s="51" t="s">
        <v>181</v>
      </c>
      <c r="C221" s="50">
        <v>115.57433263451354</v>
      </c>
      <c r="D221" s="50">
        <v>113.46943177189705</v>
      </c>
      <c r="E221" s="50">
        <v>110.85796955457016</v>
      </c>
      <c r="F221" s="50">
        <v>106.17983805631926</v>
      </c>
      <c r="G221" s="50">
        <v>111.31918887238245</v>
      </c>
      <c r="H221" s="50">
        <v>105.69736421830365</v>
      </c>
      <c r="I221" s="50">
        <v>105.02443425990504</v>
      </c>
      <c r="J221" s="50">
        <v>107.77203124890752</v>
      </c>
      <c r="K221" s="50">
        <v>109.47747560337137</v>
      </c>
      <c r="M221" s="50">
        <f t="shared" si="6"/>
        <v>105.02443425990504</v>
      </c>
      <c r="N221" s="50">
        <f t="shared" si="7"/>
        <v>111.31918887238245</v>
      </c>
    </row>
    <row r="222" spans="1:14" s="44" customFormat="1">
      <c r="A222" s="52">
        <v>213</v>
      </c>
      <c r="B222" s="51" t="s">
        <v>124</v>
      </c>
      <c r="C222" s="50">
        <v>139.3772576032637</v>
      </c>
      <c r="D222" s="50">
        <v>142.04800546889163</v>
      </c>
      <c r="E222" s="50">
        <v>143.14191397926226</v>
      </c>
      <c r="F222" s="50">
        <v>141.42925030266946</v>
      </c>
      <c r="G222" s="50">
        <v>147.07553127432425</v>
      </c>
      <c r="H222" s="50">
        <v>146.97523070521575</v>
      </c>
      <c r="I222" s="50">
        <v>143.74273667711753</v>
      </c>
      <c r="J222" s="50">
        <v>147.70333390277551</v>
      </c>
      <c r="K222" s="50">
        <v>156.58640592411197</v>
      </c>
      <c r="M222" s="50">
        <f t="shared" si="6"/>
        <v>141.42925030266946</v>
      </c>
      <c r="N222" s="50">
        <f t="shared" si="7"/>
        <v>156.58640592411197</v>
      </c>
    </row>
    <row r="223" spans="1:14" s="44" customFormat="1">
      <c r="A223" s="52">
        <v>214</v>
      </c>
      <c r="B223" s="51" t="s">
        <v>282</v>
      </c>
      <c r="C223" s="50">
        <v>120.8595148920387</v>
      </c>
      <c r="D223" s="50">
        <v>106.5718605740196</v>
      </c>
      <c r="E223" s="50">
        <v>109.51288162384778</v>
      </c>
      <c r="F223" s="50">
        <v>106.11647885062982</v>
      </c>
      <c r="G223" s="50">
        <v>109.81072809616697</v>
      </c>
      <c r="H223" s="50">
        <v>108.13515037337859</v>
      </c>
      <c r="I223" s="50">
        <v>106.42505955278301</v>
      </c>
      <c r="J223" s="50">
        <v>107.8821839767845</v>
      </c>
      <c r="K223" s="50">
        <v>104.18792573210685</v>
      </c>
      <c r="M223" s="50">
        <f t="shared" si="6"/>
        <v>104.18792573210685</v>
      </c>
      <c r="N223" s="50">
        <f t="shared" si="7"/>
        <v>109.81072809616697</v>
      </c>
    </row>
    <row r="224" spans="1:14" s="44" customFormat="1">
      <c r="A224" s="52">
        <v>215</v>
      </c>
      <c r="B224" s="51" t="s">
        <v>446</v>
      </c>
      <c r="C224" s="50">
        <v>103.07860448772672</v>
      </c>
      <c r="D224" s="50">
        <v>107.11506927889182</v>
      </c>
      <c r="E224" s="50">
        <v>108.7069914507689</v>
      </c>
      <c r="F224" s="50">
        <v>107.44498504150984</v>
      </c>
      <c r="G224" s="50">
        <v>115.33678148128435</v>
      </c>
      <c r="H224" s="50">
        <v>116.18489344979012</v>
      </c>
      <c r="I224" s="50">
        <v>120.17616519431016</v>
      </c>
      <c r="J224" s="50">
        <v>117.30045763300016</v>
      </c>
      <c r="K224" s="50">
        <v>120.82801440176654</v>
      </c>
      <c r="M224" s="50">
        <f t="shared" si="6"/>
        <v>107.44498504150984</v>
      </c>
      <c r="N224" s="50">
        <f t="shared" si="7"/>
        <v>120.82801440176654</v>
      </c>
    </row>
    <row r="225" spans="1:14" s="44" customFormat="1">
      <c r="A225" s="52">
        <v>216</v>
      </c>
      <c r="B225" s="51" t="s">
        <v>445</v>
      </c>
      <c r="C225" s="50">
        <v>0</v>
      </c>
      <c r="D225" s="50">
        <v>0</v>
      </c>
      <c r="E225" s="50">
        <v>0</v>
      </c>
      <c r="F225" s="50">
        <v>0</v>
      </c>
      <c r="G225" s="50">
        <v>0</v>
      </c>
      <c r="H225" s="50">
        <v>0</v>
      </c>
      <c r="I225" s="50">
        <v>0</v>
      </c>
      <c r="J225" s="50">
        <v>0</v>
      </c>
      <c r="K225" s="50">
        <v>0</v>
      </c>
      <c r="M225" s="50">
        <f t="shared" si="6"/>
        <v>0</v>
      </c>
      <c r="N225" s="50">
        <f t="shared" si="7"/>
        <v>0</v>
      </c>
    </row>
    <row r="226" spans="1:14" s="44" customFormat="1">
      <c r="A226" s="52">
        <v>217</v>
      </c>
      <c r="B226" s="51" t="s">
        <v>444</v>
      </c>
      <c r="C226" s="50">
        <v>102.88858934282092</v>
      </c>
      <c r="D226" s="50">
        <v>104.41976551831107</v>
      </c>
      <c r="E226" s="50">
        <v>110.08587457510808</v>
      </c>
      <c r="F226" s="50">
        <v>114.16660664288759</v>
      </c>
      <c r="G226" s="50">
        <v>122.36642707810145</v>
      </c>
      <c r="H226" s="50">
        <v>124.17484086902459</v>
      </c>
      <c r="I226" s="50">
        <v>126.62858533841504</v>
      </c>
      <c r="J226" s="50">
        <v>128.47979519995931</v>
      </c>
      <c r="K226" s="50">
        <v>124.07048635371322</v>
      </c>
      <c r="M226" s="50">
        <f t="shared" si="6"/>
        <v>110.08587457510808</v>
      </c>
      <c r="N226" s="50">
        <f t="shared" si="7"/>
        <v>128.47979519995931</v>
      </c>
    </row>
    <row r="227" spans="1:14" s="44" customFormat="1">
      <c r="A227" s="52">
        <v>218</v>
      </c>
      <c r="B227" s="51" t="s">
        <v>182</v>
      </c>
      <c r="C227" s="50">
        <v>113.68988119680412</v>
      </c>
      <c r="D227" s="50">
        <v>113.45868771951488</v>
      </c>
      <c r="E227" s="50">
        <v>113.42726669343418</v>
      </c>
      <c r="F227" s="50">
        <v>112.5855984466271</v>
      </c>
      <c r="G227" s="50">
        <v>116.96785749291017</v>
      </c>
      <c r="H227" s="50">
        <v>114.40345571705515</v>
      </c>
      <c r="I227" s="50">
        <v>115.65060915740193</v>
      </c>
      <c r="J227" s="50">
        <v>118.65978891208061</v>
      </c>
      <c r="K227" s="50">
        <v>117.57437342610781</v>
      </c>
      <c r="M227" s="50">
        <f t="shared" si="6"/>
        <v>112.5855984466271</v>
      </c>
      <c r="N227" s="50">
        <f t="shared" si="7"/>
        <v>118.65978891208061</v>
      </c>
    </row>
    <row r="228" spans="1:14" s="44" customFormat="1">
      <c r="A228" s="52">
        <v>219</v>
      </c>
      <c r="B228" s="51" t="s">
        <v>287</v>
      </c>
      <c r="C228" s="50">
        <v>120.43370737416245</v>
      </c>
      <c r="D228" s="50">
        <v>120.66291495076375</v>
      </c>
      <c r="E228" s="50">
        <v>119.91940261486805</v>
      </c>
      <c r="F228" s="50">
        <v>116.95157434655101</v>
      </c>
      <c r="G228" s="50">
        <v>120.12339435920877</v>
      </c>
      <c r="H228" s="50">
        <v>121.43989904393</v>
      </c>
      <c r="I228" s="50">
        <v>130.17583286013422</v>
      </c>
      <c r="J228" s="50">
        <v>133.36895154638935</v>
      </c>
      <c r="K228" s="50">
        <v>135.54430049445091</v>
      </c>
      <c r="M228" s="50">
        <f t="shared" si="6"/>
        <v>116.95157434655101</v>
      </c>
      <c r="N228" s="50">
        <f t="shared" si="7"/>
        <v>135.54430049445091</v>
      </c>
    </row>
    <row r="229" spans="1:14" s="44" customFormat="1">
      <c r="A229" s="52">
        <v>220</v>
      </c>
      <c r="B229" s="51" t="s">
        <v>34</v>
      </c>
      <c r="C229" s="50">
        <v>120.45081439480379</v>
      </c>
      <c r="D229" s="50">
        <v>124.51793180386414</v>
      </c>
      <c r="E229" s="50">
        <v>121.628127090356</v>
      </c>
      <c r="F229" s="50">
        <v>119.05114689974452</v>
      </c>
      <c r="G229" s="50">
        <v>126.77576278363385</v>
      </c>
      <c r="H229" s="50">
        <v>124.30628491988082</v>
      </c>
      <c r="I229" s="50">
        <v>122.20399347186751</v>
      </c>
      <c r="J229" s="50">
        <v>122.93593240712002</v>
      </c>
      <c r="K229" s="50">
        <v>128.62317732898435</v>
      </c>
      <c r="M229" s="50">
        <f t="shared" si="6"/>
        <v>119.05114689974452</v>
      </c>
      <c r="N229" s="50">
        <f t="shared" si="7"/>
        <v>128.62317732898435</v>
      </c>
    </row>
    <row r="230" spans="1:14" s="44" customFormat="1">
      <c r="A230" s="52">
        <v>221</v>
      </c>
      <c r="B230" s="51" t="s">
        <v>227</v>
      </c>
      <c r="C230" s="50">
        <v>215.00156072483497</v>
      </c>
      <c r="D230" s="50">
        <v>198.8575823333066</v>
      </c>
      <c r="E230" s="50">
        <v>211.03672468580692</v>
      </c>
      <c r="F230" s="50">
        <v>206.77019593919707</v>
      </c>
      <c r="G230" s="50">
        <v>229.59131141161518</v>
      </c>
      <c r="H230" s="50">
        <v>221.01062916685677</v>
      </c>
      <c r="I230" s="50">
        <v>224.97720346728656</v>
      </c>
      <c r="J230" s="50">
        <v>212.28722861833168</v>
      </c>
      <c r="K230" s="50">
        <v>219.92845908293521</v>
      </c>
      <c r="M230" s="50">
        <f t="shared" si="6"/>
        <v>206.77019593919707</v>
      </c>
      <c r="N230" s="50">
        <f t="shared" si="7"/>
        <v>229.59131141161518</v>
      </c>
    </row>
    <row r="231" spans="1:14" s="44" customFormat="1">
      <c r="A231" s="52">
        <v>222</v>
      </c>
      <c r="B231" s="51" t="s">
        <v>443</v>
      </c>
      <c r="C231" s="50">
        <v>0</v>
      </c>
      <c r="D231" s="50">
        <v>0</v>
      </c>
      <c r="E231" s="50">
        <v>0</v>
      </c>
      <c r="F231" s="50">
        <v>0</v>
      </c>
      <c r="G231" s="50">
        <v>0</v>
      </c>
      <c r="H231" s="50">
        <v>0</v>
      </c>
      <c r="I231" s="50">
        <v>0</v>
      </c>
      <c r="J231" s="50">
        <v>0</v>
      </c>
      <c r="K231" s="50">
        <v>0</v>
      </c>
      <c r="M231" s="50">
        <f t="shared" si="6"/>
        <v>0</v>
      </c>
      <c r="N231" s="50">
        <f t="shared" si="7"/>
        <v>0</v>
      </c>
    </row>
    <row r="232" spans="1:14" s="44" customFormat="1">
      <c r="A232" s="52">
        <v>223</v>
      </c>
      <c r="B232" s="51" t="s">
        <v>311</v>
      </c>
      <c r="C232" s="50">
        <v>118.58028885217409</v>
      </c>
      <c r="D232" s="50">
        <v>122.77462542586473</v>
      </c>
      <c r="E232" s="50">
        <v>108.51624700306184</v>
      </c>
      <c r="F232" s="50">
        <v>106.67845551689234</v>
      </c>
      <c r="G232" s="50">
        <v>107.84205246841279</v>
      </c>
      <c r="H232" s="50">
        <v>106.52599366742899</v>
      </c>
      <c r="I232" s="50">
        <v>108.78760809537033</v>
      </c>
      <c r="J232" s="50">
        <v>117.61208905884943</v>
      </c>
      <c r="K232" s="50">
        <v>114.03398967819226</v>
      </c>
      <c r="M232" s="50">
        <f t="shared" si="6"/>
        <v>106.52599366742899</v>
      </c>
      <c r="N232" s="50">
        <f t="shared" si="7"/>
        <v>117.61208905884943</v>
      </c>
    </row>
    <row r="233" spans="1:14" s="44" customFormat="1">
      <c r="A233" s="52">
        <v>224</v>
      </c>
      <c r="B233" s="51" t="s">
        <v>442</v>
      </c>
      <c r="C233" s="50">
        <v>228.59911667787176</v>
      </c>
      <c r="D233" s="50">
        <v>242.76918584662855</v>
      </c>
      <c r="E233" s="50">
        <v>264.6715241048326</v>
      </c>
      <c r="F233" s="50">
        <v>252.82676047272568</v>
      </c>
      <c r="G233" s="50">
        <v>304.4474121214804</v>
      </c>
      <c r="H233" s="50">
        <v>290.58247157071003</v>
      </c>
      <c r="I233" s="50">
        <v>243.14314127823292</v>
      </c>
      <c r="J233" s="50">
        <v>246.82074801236965</v>
      </c>
      <c r="K233" s="50">
        <v>234.13301894908685</v>
      </c>
      <c r="M233" s="50">
        <f t="shared" si="6"/>
        <v>234.13301894908685</v>
      </c>
      <c r="N233" s="50">
        <f t="shared" si="7"/>
        <v>304.4474121214804</v>
      </c>
    </row>
    <row r="234" spans="1:14" s="44" customFormat="1">
      <c r="A234" s="52">
        <v>225</v>
      </c>
      <c r="B234" s="51" t="s">
        <v>441</v>
      </c>
      <c r="C234" s="50">
        <v>0</v>
      </c>
      <c r="D234" s="50">
        <v>0</v>
      </c>
      <c r="E234" s="50">
        <v>0</v>
      </c>
      <c r="F234" s="50">
        <v>0</v>
      </c>
      <c r="G234" s="50">
        <v>0</v>
      </c>
      <c r="H234" s="50">
        <v>0</v>
      </c>
      <c r="I234" s="50">
        <v>0</v>
      </c>
      <c r="J234" s="50">
        <v>0</v>
      </c>
      <c r="K234" s="50">
        <v>0</v>
      </c>
      <c r="M234" s="50">
        <f t="shared" si="6"/>
        <v>0</v>
      </c>
      <c r="N234" s="50">
        <f t="shared" si="7"/>
        <v>0</v>
      </c>
    </row>
    <row r="235" spans="1:14" s="44" customFormat="1">
      <c r="A235" s="53">
        <v>226</v>
      </c>
      <c r="B235" s="51" t="s">
        <v>172</v>
      </c>
      <c r="C235" s="50">
        <v>100.84388244180612</v>
      </c>
      <c r="D235" s="50">
        <v>103.58734385484772</v>
      </c>
      <c r="E235" s="50">
        <v>108.1631570180067</v>
      </c>
      <c r="F235" s="50">
        <v>107.13551558319713</v>
      </c>
      <c r="G235" s="50">
        <v>106.56689632828662</v>
      </c>
      <c r="H235" s="50">
        <v>108.65040753077851</v>
      </c>
      <c r="I235" s="50">
        <v>108.67744971776298</v>
      </c>
      <c r="J235" s="50">
        <v>111.47151460039626</v>
      </c>
      <c r="K235" s="50">
        <v>113.93444329044762</v>
      </c>
      <c r="M235" s="50">
        <f t="shared" si="6"/>
        <v>106.56689632828662</v>
      </c>
      <c r="N235" s="50">
        <f t="shared" si="7"/>
        <v>113.93444329044762</v>
      </c>
    </row>
    <row r="236" spans="1:14" s="44" customFormat="1">
      <c r="A236" s="52">
        <v>227</v>
      </c>
      <c r="B236" s="51" t="s">
        <v>255</v>
      </c>
      <c r="C236" s="50">
        <v>112.42005984849588</v>
      </c>
      <c r="D236" s="50">
        <v>107.73490344444451</v>
      </c>
      <c r="E236" s="50">
        <v>106.20414261110223</v>
      </c>
      <c r="F236" s="50">
        <v>102.37761229508587</v>
      </c>
      <c r="G236" s="50">
        <v>108.31747357357425</v>
      </c>
      <c r="H236" s="50">
        <v>108.77692252622725</v>
      </c>
      <c r="I236" s="50">
        <v>116.00076351796676</v>
      </c>
      <c r="J236" s="50">
        <v>104.78501413403667</v>
      </c>
      <c r="K236" s="50">
        <v>112.93763977729192</v>
      </c>
      <c r="M236" s="50">
        <f t="shared" si="6"/>
        <v>102.37761229508587</v>
      </c>
      <c r="N236" s="50">
        <f t="shared" si="7"/>
        <v>116.00076351796676</v>
      </c>
    </row>
    <row r="237" spans="1:14" s="44" customFormat="1">
      <c r="A237" s="52">
        <v>228</v>
      </c>
      <c r="B237" s="51" t="s">
        <v>440</v>
      </c>
      <c r="C237" s="50">
        <v>0</v>
      </c>
      <c r="D237" s="50">
        <v>0</v>
      </c>
      <c r="E237" s="50">
        <v>0</v>
      </c>
      <c r="F237" s="50">
        <v>0</v>
      </c>
      <c r="G237" s="50">
        <v>0</v>
      </c>
      <c r="H237" s="50">
        <v>0</v>
      </c>
      <c r="I237" s="50">
        <v>0</v>
      </c>
      <c r="J237" s="50">
        <v>0</v>
      </c>
      <c r="K237" s="50">
        <v>0</v>
      </c>
      <c r="M237" s="50">
        <f t="shared" si="6"/>
        <v>0</v>
      </c>
      <c r="N237" s="50">
        <f t="shared" si="7"/>
        <v>0</v>
      </c>
    </row>
    <row r="238" spans="1:14" s="44" customFormat="1">
      <c r="A238" s="52">
        <v>229</v>
      </c>
      <c r="B238" s="51" t="s">
        <v>109</v>
      </c>
      <c r="C238" s="50">
        <v>103.17201272644408</v>
      </c>
      <c r="D238" s="50">
        <v>105.79456768718893</v>
      </c>
      <c r="E238" s="50">
        <v>104.19312704681585</v>
      </c>
      <c r="F238" s="50">
        <v>101.588735828588</v>
      </c>
      <c r="G238" s="50">
        <v>111.81561829250282</v>
      </c>
      <c r="H238" s="50">
        <v>108.05067145279061</v>
      </c>
      <c r="I238" s="50">
        <v>109.67257030469642</v>
      </c>
      <c r="J238" s="50">
        <v>106.69879819197807</v>
      </c>
      <c r="K238" s="50">
        <v>114.30372945484638</v>
      </c>
      <c r="M238" s="50">
        <f t="shared" si="6"/>
        <v>101.588735828588</v>
      </c>
      <c r="N238" s="50">
        <f t="shared" si="7"/>
        <v>114.30372945484638</v>
      </c>
    </row>
    <row r="239" spans="1:14" s="44" customFormat="1">
      <c r="A239" s="52">
        <v>230</v>
      </c>
      <c r="B239" s="51" t="s">
        <v>312</v>
      </c>
      <c r="C239" s="50">
        <v>191.38948148267602</v>
      </c>
      <c r="D239" s="50">
        <v>213.0429772618497</v>
      </c>
      <c r="E239" s="50">
        <v>238.40188935934285</v>
      </c>
      <c r="F239" s="50">
        <v>206.59804930171632</v>
      </c>
      <c r="G239" s="50">
        <v>207.56648648455044</v>
      </c>
      <c r="H239" s="50">
        <v>231.74399050054529</v>
      </c>
      <c r="I239" s="50">
        <v>246.80804009511343</v>
      </c>
      <c r="J239" s="50">
        <v>212.72078174393391</v>
      </c>
      <c r="K239" s="50">
        <v>207.76105145056118</v>
      </c>
      <c r="M239" s="50">
        <f t="shared" si="6"/>
        <v>206.59804930171632</v>
      </c>
      <c r="N239" s="50">
        <f t="shared" si="7"/>
        <v>246.80804009511343</v>
      </c>
    </row>
    <row r="240" spans="1:14" s="44" customFormat="1">
      <c r="A240" s="52">
        <v>231</v>
      </c>
      <c r="B240" s="51" t="s">
        <v>274</v>
      </c>
      <c r="C240" s="50">
        <v>106.40239332602309</v>
      </c>
      <c r="D240" s="50">
        <v>103.83496822661702</v>
      </c>
      <c r="E240" s="50">
        <v>100.08418919024615</v>
      </c>
      <c r="F240" s="50">
        <v>102.63782743655972</v>
      </c>
      <c r="G240" s="50">
        <v>105.13584885339738</v>
      </c>
      <c r="H240" s="50">
        <v>102.32923856738086</v>
      </c>
      <c r="I240" s="50">
        <v>103.13092131507462</v>
      </c>
      <c r="J240" s="50">
        <v>103.3065964851843</v>
      </c>
      <c r="K240" s="50">
        <v>105.80672878814997</v>
      </c>
      <c r="M240" s="50">
        <f t="shared" si="6"/>
        <v>100.08418919024615</v>
      </c>
      <c r="N240" s="50">
        <f t="shared" si="7"/>
        <v>105.80672878814997</v>
      </c>
    </row>
    <row r="241" spans="1:14" s="44" customFormat="1">
      <c r="A241" s="52">
        <v>232</v>
      </c>
      <c r="B241" s="51" t="s">
        <v>439</v>
      </c>
      <c r="C241" s="50">
        <v>0</v>
      </c>
      <c r="D241" s="50">
        <v>0</v>
      </c>
      <c r="E241" s="50">
        <v>0</v>
      </c>
      <c r="F241" s="50">
        <v>0</v>
      </c>
      <c r="G241" s="50">
        <v>0</v>
      </c>
      <c r="H241" s="50">
        <v>0</v>
      </c>
      <c r="I241" s="50">
        <v>0</v>
      </c>
      <c r="J241" s="50">
        <v>0</v>
      </c>
      <c r="K241" s="50">
        <v>0</v>
      </c>
      <c r="M241" s="50">
        <f t="shared" si="6"/>
        <v>0</v>
      </c>
      <c r="N241" s="50">
        <f t="shared" si="7"/>
        <v>0</v>
      </c>
    </row>
    <row r="242" spans="1:14" s="44" customFormat="1">
      <c r="A242" s="52">
        <v>233</v>
      </c>
      <c r="B242" s="51" t="s">
        <v>438</v>
      </c>
      <c r="C242" s="50">
        <v>0</v>
      </c>
      <c r="D242" s="50">
        <v>0</v>
      </c>
      <c r="E242" s="50">
        <v>0</v>
      </c>
      <c r="F242" s="50">
        <v>0</v>
      </c>
      <c r="G242" s="50">
        <v>0</v>
      </c>
      <c r="H242" s="50">
        <v>0</v>
      </c>
      <c r="I242" s="50">
        <v>0</v>
      </c>
      <c r="J242" s="50">
        <v>0</v>
      </c>
      <c r="K242" s="50">
        <v>0</v>
      </c>
      <c r="M242" s="50">
        <f t="shared" si="6"/>
        <v>0</v>
      </c>
      <c r="N242" s="50">
        <f t="shared" si="7"/>
        <v>0</v>
      </c>
    </row>
    <row r="243" spans="1:14" s="44" customFormat="1">
      <c r="A243" s="52">
        <v>234</v>
      </c>
      <c r="B243" s="51" t="s">
        <v>437</v>
      </c>
      <c r="C243" s="50">
        <v>122.0553776376111</v>
      </c>
      <c r="D243" s="50">
        <v>123.98304522804486</v>
      </c>
      <c r="E243" s="50">
        <v>142.80223390591914</v>
      </c>
      <c r="F243" s="50">
        <v>143.46906392352412</v>
      </c>
      <c r="G243" s="50">
        <v>151.99313751514472</v>
      </c>
      <c r="H243" s="50">
        <v>167.66938295000361</v>
      </c>
      <c r="I243" s="50">
        <v>214.94576131585313</v>
      </c>
      <c r="J243" s="50">
        <v>209.66430956194176</v>
      </c>
      <c r="K243" s="50">
        <v>235.94237894359966</v>
      </c>
      <c r="M243" s="50">
        <f t="shared" si="6"/>
        <v>142.80223390591914</v>
      </c>
      <c r="N243" s="50">
        <f t="shared" si="7"/>
        <v>235.94237894359966</v>
      </c>
    </row>
    <row r="244" spans="1:14" s="44" customFormat="1">
      <c r="A244" s="52">
        <v>235</v>
      </c>
      <c r="B244" s="51" t="s">
        <v>436</v>
      </c>
      <c r="C244" s="50">
        <v>0</v>
      </c>
      <c r="D244" s="50">
        <v>0</v>
      </c>
      <c r="E244" s="50">
        <v>0</v>
      </c>
      <c r="F244" s="50">
        <v>0</v>
      </c>
      <c r="G244" s="50">
        <v>0</v>
      </c>
      <c r="H244" s="50">
        <v>0</v>
      </c>
      <c r="I244" s="50">
        <v>0</v>
      </c>
      <c r="J244" s="50">
        <v>0</v>
      </c>
      <c r="K244" s="50">
        <v>0</v>
      </c>
      <c r="M244" s="50">
        <f t="shared" si="6"/>
        <v>0</v>
      </c>
      <c r="N244" s="50">
        <f t="shared" si="7"/>
        <v>0</v>
      </c>
    </row>
    <row r="245" spans="1:14" s="44" customFormat="1">
      <c r="A245" s="52">
        <v>236</v>
      </c>
      <c r="B245" s="51" t="s">
        <v>58</v>
      </c>
      <c r="C245" s="50">
        <v>106.15283585144695</v>
      </c>
      <c r="D245" s="50">
        <v>109.24616131418294</v>
      </c>
      <c r="E245" s="50">
        <v>104.70358820146916</v>
      </c>
      <c r="F245" s="50">
        <v>106.20364597470603</v>
      </c>
      <c r="G245" s="50">
        <v>113.68645861228899</v>
      </c>
      <c r="H245" s="50">
        <v>109.65255681446531</v>
      </c>
      <c r="I245" s="50">
        <v>109.10257113836268</v>
      </c>
      <c r="J245" s="50">
        <v>110.36987166313865</v>
      </c>
      <c r="K245" s="50">
        <v>115.91939823688391</v>
      </c>
      <c r="M245" s="50">
        <f t="shared" si="6"/>
        <v>104.70358820146916</v>
      </c>
      <c r="N245" s="50">
        <f t="shared" si="7"/>
        <v>115.91939823688391</v>
      </c>
    </row>
    <row r="246" spans="1:14" s="44" customFormat="1">
      <c r="A246" s="52">
        <v>237</v>
      </c>
      <c r="B246" s="51" t="s">
        <v>435</v>
      </c>
      <c r="C246" s="50">
        <v>0</v>
      </c>
      <c r="D246" s="50">
        <v>0</v>
      </c>
      <c r="E246" s="50">
        <v>0</v>
      </c>
      <c r="F246" s="50">
        <v>0</v>
      </c>
      <c r="G246" s="50">
        <v>0</v>
      </c>
      <c r="H246" s="50">
        <v>0</v>
      </c>
      <c r="I246" s="50">
        <v>0</v>
      </c>
      <c r="J246" s="50">
        <v>0</v>
      </c>
      <c r="K246" s="50">
        <v>0</v>
      </c>
      <c r="M246" s="50">
        <f t="shared" si="6"/>
        <v>0</v>
      </c>
      <c r="N246" s="50">
        <f t="shared" si="7"/>
        <v>0</v>
      </c>
    </row>
    <row r="247" spans="1:14" s="44" customFormat="1">
      <c r="A247" s="52">
        <v>238</v>
      </c>
      <c r="B247" s="51" t="s">
        <v>183</v>
      </c>
      <c r="C247" s="50">
        <v>119.60942882360763</v>
      </c>
      <c r="D247" s="50">
        <v>119.89702484901285</v>
      </c>
      <c r="E247" s="50">
        <v>122.55743375735486</v>
      </c>
      <c r="F247" s="50">
        <v>122.15275777955661</v>
      </c>
      <c r="G247" s="50">
        <v>129.48618784510239</v>
      </c>
      <c r="H247" s="50">
        <v>132.39966838064919</v>
      </c>
      <c r="I247" s="50">
        <v>123.65048771658489</v>
      </c>
      <c r="J247" s="50">
        <v>128.29590816659226</v>
      </c>
      <c r="K247" s="50">
        <v>140.67667970837127</v>
      </c>
      <c r="M247" s="50">
        <f t="shared" si="6"/>
        <v>122.15275777955661</v>
      </c>
      <c r="N247" s="50">
        <f t="shared" si="7"/>
        <v>140.67667970837127</v>
      </c>
    </row>
    <row r="248" spans="1:14" s="44" customFormat="1">
      <c r="A248" s="52">
        <v>239</v>
      </c>
      <c r="B248" s="51" t="s">
        <v>266</v>
      </c>
      <c r="C248" s="50">
        <v>117.0086726849467</v>
      </c>
      <c r="D248" s="50">
        <v>119.08481880026989</v>
      </c>
      <c r="E248" s="50">
        <v>117.42492310396091</v>
      </c>
      <c r="F248" s="50">
        <v>116.11835349365984</v>
      </c>
      <c r="G248" s="50">
        <v>116.50652739971754</v>
      </c>
      <c r="H248" s="50">
        <v>117.18743732720291</v>
      </c>
      <c r="I248" s="50">
        <v>118.05574570983583</v>
      </c>
      <c r="J248" s="50">
        <v>118.87085751863617</v>
      </c>
      <c r="K248" s="50">
        <v>123.36308300635548</v>
      </c>
      <c r="M248" s="50">
        <f t="shared" si="6"/>
        <v>116.11835349365984</v>
      </c>
      <c r="N248" s="50">
        <f t="shared" si="7"/>
        <v>123.36308300635548</v>
      </c>
    </row>
    <row r="249" spans="1:14" s="44" customFormat="1">
      <c r="A249" s="52">
        <v>240</v>
      </c>
      <c r="B249" s="51" t="s">
        <v>434</v>
      </c>
      <c r="C249" s="50">
        <v>141.11598506840826</v>
      </c>
      <c r="D249" s="50">
        <v>136.05207832230434</v>
      </c>
      <c r="E249" s="50">
        <v>131.4937349869268</v>
      </c>
      <c r="F249" s="50">
        <v>128.23715246375087</v>
      </c>
      <c r="G249" s="50">
        <v>131.11634058783216</v>
      </c>
      <c r="H249" s="50">
        <v>137.93616231244084</v>
      </c>
      <c r="I249" s="50">
        <v>148.94415070910395</v>
      </c>
      <c r="J249" s="50">
        <v>150.83384148546469</v>
      </c>
      <c r="K249" s="50">
        <v>150.72240549802655</v>
      </c>
      <c r="M249" s="50">
        <f t="shared" si="6"/>
        <v>128.23715246375087</v>
      </c>
      <c r="N249" s="50">
        <f t="shared" si="7"/>
        <v>150.83384148546469</v>
      </c>
    </row>
    <row r="250" spans="1:14" s="44" customFormat="1">
      <c r="A250" s="52">
        <v>241</v>
      </c>
      <c r="B250" s="51" t="s">
        <v>433</v>
      </c>
      <c r="C250" s="50">
        <v>0</v>
      </c>
      <c r="D250" s="50">
        <v>0</v>
      </c>
      <c r="E250" s="50">
        <v>0</v>
      </c>
      <c r="F250" s="50">
        <v>0</v>
      </c>
      <c r="G250" s="50">
        <v>0</v>
      </c>
      <c r="H250" s="50">
        <v>0</v>
      </c>
      <c r="I250" s="50">
        <v>0</v>
      </c>
      <c r="J250" s="50">
        <v>0</v>
      </c>
      <c r="K250" s="50">
        <v>0</v>
      </c>
      <c r="M250" s="50">
        <f t="shared" si="6"/>
        <v>0</v>
      </c>
      <c r="N250" s="50">
        <f t="shared" si="7"/>
        <v>0</v>
      </c>
    </row>
    <row r="251" spans="1:14" s="44" customFormat="1">
      <c r="A251" s="52">
        <v>242</v>
      </c>
      <c r="B251" s="51" t="s">
        <v>294</v>
      </c>
      <c r="C251" s="50">
        <v>350.0227832564326</v>
      </c>
      <c r="D251" s="50">
        <v>316.08320458817889</v>
      </c>
      <c r="E251" s="50">
        <v>339.48679813847815</v>
      </c>
      <c r="F251" s="50">
        <v>350.52369536166424</v>
      </c>
      <c r="G251" s="50">
        <v>348.03043292780285</v>
      </c>
      <c r="H251" s="50">
        <v>301.80803925132142</v>
      </c>
      <c r="I251" s="50">
        <v>377.5023006559997</v>
      </c>
      <c r="J251" s="50">
        <v>356.10734667686671</v>
      </c>
      <c r="K251" s="50">
        <v>326.86291025350147</v>
      </c>
      <c r="M251" s="50">
        <f t="shared" si="6"/>
        <v>301.80803925132142</v>
      </c>
      <c r="N251" s="50">
        <f t="shared" si="7"/>
        <v>377.5023006559997</v>
      </c>
    </row>
    <row r="252" spans="1:14" s="44" customFormat="1">
      <c r="A252" s="52">
        <v>243</v>
      </c>
      <c r="B252" s="51" t="s">
        <v>91</v>
      </c>
      <c r="C252" s="50">
        <v>116.98283667588643</v>
      </c>
      <c r="D252" s="50">
        <v>118.2399825498081</v>
      </c>
      <c r="E252" s="50">
        <v>115.53825857718299</v>
      </c>
      <c r="F252" s="50">
        <v>124.52845795432124</v>
      </c>
      <c r="G252" s="50">
        <v>115.81520394676743</v>
      </c>
      <c r="H252" s="50">
        <v>117.88207423906304</v>
      </c>
      <c r="I252" s="50">
        <v>114.35857701249397</v>
      </c>
      <c r="J252" s="50">
        <v>117.92605269171813</v>
      </c>
      <c r="K252" s="50">
        <v>118.43059427091886</v>
      </c>
      <c r="M252" s="50">
        <f t="shared" si="6"/>
        <v>114.35857701249397</v>
      </c>
      <c r="N252" s="50">
        <f t="shared" si="7"/>
        <v>124.52845795432124</v>
      </c>
    </row>
    <row r="253" spans="1:14" s="44" customFormat="1">
      <c r="A253" s="52">
        <v>244</v>
      </c>
      <c r="B253" s="51" t="s">
        <v>35</v>
      </c>
      <c r="C253" s="50">
        <v>107.49510226577415</v>
      </c>
      <c r="D253" s="50">
        <v>107.32805211873429</v>
      </c>
      <c r="E253" s="50">
        <v>122.4362195461469</v>
      </c>
      <c r="F253" s="50">
        <v>126.35258544713346</v>
      </c>
      <c r="G253" s="50">
        <v>134.77583672480426</v>
      </c>
      <c r="H253" s="50">
        <v>131.42349930474165</v>
      </c>
      <c r="I253" s="50">
        <v>126.87814126148145</v>
      </c>
      <c r="J253" s="50">
        <v>125.88333204777899</v>
      </c>
      <c r="K253" s="50">
        <v>131.19804176324499</v>
      </c>
      <c r="M253" s="50">
        <f t="shared" si="6"/>
        <v>122.4362195461469</v>
      </c>
      <c r="N253" s="50">
        <f t="shared" si="7"/>
        <v>134.77583672480426</v>
      </c>
    </row>
    <row r="254" spans="1:14" s="44" customFormat="1">
      <c r="A254" s="52">
        <v>245</v>
      </c>
      <c r="B254" s="51" t="s">
        <v>432</v>
      </c>
      <c r="C254" s="50">
        <v>0</v>
      </c>
      <c r="D254" s="50">
        <v>0</v>
      </c>
      <c r="E254" s="50">
        <v>0</v>
      </c>
      <c r="F254" s="50">
        <v>0</v>
      </c>
      <c r="G254" s="50">
        <v>0</v>
      </c>
      <c r="H254" s="50">
        <v>0</v>
      </c>
      <c r="I254" s="50">
        <v>0</v>
      </c>
      <c r="J254" s="50">
        <v>0</v>
      </c>
      <c r="K254" s="50">
        <v>0</v>
      </c>
      <c r="M254" s="50">
        <f t="shared" si="6"/>
        <v>0</v>
      </c>
      <c r="N254" s="50">
        <f t="shared" si="7"/>
        <v>0</v>
      </c>
    </row>
    <row r="255" spans="1:14" s="44" customFormat="1">
      <c r="A255" s="52">
        <v>246</v>
      </c>
      <c r="B255" s="51" t="s">
        <v>235</v>
      </c>
      <c r="C255" s="50">
        <v>119.83106679274005</v>
      </c>
      <c r="D255" s="50">
        <v>117.91666993432592</v>
      </c>
      <c r="E255" s="50">
        <v>115.7980141788947</v>
      </c>
      <c r="F255" s="50">
        <v>113.71130696149878</v>
      </c>
      <c r="G255" s="50">
        <v>119.33829813021548</v>
      </c>
      <c r="H255" s="50">
        <v>116.30266842046042</v>
      </c>
      <c r="I255" s="50">
        <v>113.97128992091243</v>
      </c>
      <c r="J255" s="50">
        <v>119.82796021294047</v>
      </c>
      <c r="K255" s="50">
        <v>121.81628760642802</v>
      </c>
      <c r="M255" s="50">
        <f t="shared" si="6"/>
        <v>113.71130696149878</v>
      </c>
      <c r="N255" s="50">
        <f t="shared" si="7"/>
        <v>121.81628760642802</v>
      </c>
    </row>
    <row r="256" spans="1:14" s="44" customFormat="1">
      <c r="A256" s="52">
        <v>247</v>
      </c>
      <c r="B256" s="51" t="s">
        <v>431</v>
      </c>
      <c r="C256" s="50">
        <v>0</v>
      </c>
      <c r="D256" s="50">
        <v>0</v>
      </c>
      <c r="E256" s="50">
        <v>0</v>
      </c>
      <c r="F256" s="50">
        <v>0</v>
      </c>
      <c r="G256" s="50">
        <v>0</v>
      </c>
      <c r="H256" s="50">
        <v>0</v>
      </c>
      <c r="I256" s="50">
        <v>0</v>
      </c>
      <c r="J256" s="50">
        <v>0</v>
      </c>
      <c r="K256" s="50">
        <v>0</v>
      </c>
      <c r="M256" s="50">
        <f t="shared" si="6"/>
        <v>0</v>
      </c>
      <c r="N256" s="50">
        <f t="shared" si="7"/>
        <v>0</v>
      </c>
    </row>
    <row r="257" spans="1:14" s="44" customFormat="1">
      <c r="A257" s="52">
        <v>248</v>
      </c>
      <c r="B257" s="51" t="s">
        <v>26</v>
      </c>
      <c r="C257" s="50">
        <v>98.365079816589102</v>
      </c>
      <c r="D257" s="50">
        <v>98.758443900107054</v>
      </c>
      <c r="E257" s="50">
        <v>105.24745864181433</v>
      </c>
      <c r="F257" s="50">
        <v>105.82489443713602</v>
      </c>
      <c r="G257" s="50">
        <v>105.94225535979676</v>
      </c>
      <c r="H257" s="50">
        <v>106.21492624502713</v>
      </c>
      <c r="I257" s="50">
        <v>103.94988199615804</v>
      </c>
      <c r="J257" s="50">
        <v>106.52698913304491</v>
      </c>
      <c r="K257" s="50">
        <v>106.74522738424082</v>
      </c>
      <c r="M257" s="50">
        <f t="shared" si="6"/>
        <v>103.94988199615804</v>
      </c>
      <c r="N257" s="50">
        <f t="shared" si="7"/>
        <v>106.74522738424082</v>
      </c>
    </row>
    <row r="258" spans="1:14" s="44" customFormat="1">
      <c r="A258" s="52">
        <v>249</v>
      </c>
      <c r="B258" s="51" t="s">
        <v>430</v>
      </c>
      <c r="C258" s="50">
        <v>161.85427688891721</v>
      </c>
      <c r="D258" s="50">
        <v>175.63219193996196</v>
      </c>
      <c r="E258" s="50">
        <v>147.64956837697835</v>
      </c>
      <c r="F258" s="50">
        <v>169.4431922316673</v>
      </c>
      <c r="G258" s="50">
        <v>175.23308756803533</v>
      </c>
      <c r="H258" s="50">
        <v>197.2884719150818</v>
      </c>
      <c r="I258" s="50">
        <v>199.15670405652372</v>
      </c>
      <c r="J258" s="50">
        <v>221.58758738758871</v>
      </c>
      <c r="K258" s="50">
        <v>247.22794519229066</v>
      </c>
      <c r="M258" s="50">
        <f t="shared" si="6"/>
        <v>147.64956837697835</v>
      </c>
      <c r="N258" s="50">
        <f t="shared" si="7"/>
        <v>247.22794519229066</v>
      </c>
    </row>
    <row r="259" spans="1:14" s="44" customFormat="1">
      <c r="A259" s="52">
        <v>250</v>
      </c>
      <c r="B259" s="51" t="s">
        <v>429</v>
      </c>
      <c r="C259" s="50">
        <v>125.66814453082884</v>
      </c>
      <c r="D259" s="50">
        <v>129.6906552566692</v>
      </c>
      <c r="E259" s="50">
        <v>140.58324941064348</v>
      </c>
      <c r="F259" s="50">
        <v>126.05004719693783</v>
      </c>
      <c r="G259" s="50">
        <v>129.80371675769692</v>
      </c>
      <c r="H259" s="50">
        <v>139.54270808407378</v>
      </c>
      <c r="I259" s="50">
        <v>136.42044339362235</v>
      </c>
      <c r="J259" s="50">
        <v>134.95633661083926</v>
      </c>
      <c r="K259" s="50">
        <v>139.69867799685849</v>
      </c>
      <c r="M259" s="50">
        <f t="shared" si="6"/>
        <v>126.05004719693783</v>
      </c>
      <c r="N259" s="50">
        <f t="shared" si="7"/>
        <v>140.58324941064348</v>
      </c>
    </row>
    <row r="260" spans="1:14" s="44" customFormat="1">
      <c r="A260" s="52">
        <v>251</v>
      </c>
      <c r="B260" s="51" t="s">
        <v>258</v>
      </c>
      <c r="C260" s="50">
        <v>104.9782042708451</v>
      </c>
      <c r="D260" s="50">
        <v>107.47990281647913</v>
      </c>
      <c r="E260" s="50">
        <v>106.7237198825465</v>
      </c>
      <c r="F260" s="50">
        <v>112.60807686824843</v>
      </c>
      <c r="G260" s="50">
        <v>121.02661799752134</v>
      </c>
      <c r="H260" s="50">
        <v>116.51397107208294</v>
      </c>
      <c r="I260" s="50">
        <v>119.40990408625045</v>
      </c>
      <c r="J260" s="50">
        <v>114.1206946562714</v>
      </c>
      <c r="K260" s="50">
        <v>124.38942341893731</v>
      </c>
      <c r="M260" s="50">
        <f t="shared" si="6"/>
        <v>106.7237198825465</v>
      </c>
      <c r="N260" s="50">
        <f t="shared" si="7"/>
        <v>124.38942341893731</v>
      </c>
    </row>
    <row r="261" spans="1:14" s="44" customFormat="1">
      <c r="A261" s="52">
        <v>252</v>
      </c>
      <c r="B261" s="51" t="s">
        <v>428</v>
      </c>
      <c r="C261" s="50">
        <v>142.88826811707239</v>
      </c>
      <c r="D261" s="50">
        <v>131.45990365658142</v>
      </c>
      <c r="E261" s="50">
        <v>131.98674996043641</v>
      </c>
      <c r="F261" s="50">
        <v>133.01779874605211</v>
      </c>
      <c r="G261" s="50">
        <v>154.92447375688792</v>
      </c>
      <c r="H261" s="50">
        <v>166.32137226045543</v>
      </c>
      <c r="I261" s="50">
        <v>171.19077693875505</v>
      </c>
      <c r="J261" s="50">
        <v>172.14831309344615</v>
      </c>
      <c r="K261" s="50">
        <v>176.8199174135533</v>
      </c>
      <c r="M261" s="50">
        <f t="shared" si="6"/>
        <v>131.98674996043641</v>
      </c>
      <c r="N261" s="50">
        <f t="shared" si="7"/>
        <v>176.8199174135533</v>
      </c>
    </row>
    <row r="262" spans="1:14" s="44" customFormat="1">
      <c r="A262" s="52">
        <v>253</v>
      </c>
      <c r="B262" s="51" t="s">
        <v>44</v>
      </c>
      <c r="C262" s="50">
        <v>352.52209786324318</v>
      </c>
      <c r="D262" s="50">
        <v>283.86798987305013</v>
      </c>
      <c r="E262" s="50">
        <v>336.69347011297606</v>
      </c>
      <c r="F262" s="50">
        <v>319.45249711416278</v>
      </c>
      <c r="G262" s="50">
        <v>262.80028395470111</v>
      </c>
      <c r="H262" s="50">
        <v>275.16498348564642</v>
      </c>
      <c r="I262" s="50">
        <v>282.64386482063384</v>
      </c>
      <c r="J262" s="50">
        <v>258.2292352524193</v>
      </c>
      <c r="K262" s="50">
        <v>263.78080087387514</v>
      </c>
      <c r="M262" s="50">
        <f t="shared" si="6"/>
        <v>258.2292352524193</v>
      </c>
      <c r="N262" s="50">
        <f t="shared" si="7"/>
        <v>336.69347011297606</v>
      </c>
    </row>
    <row r="263" spans="1:14" s="44" customFormat="1">
      <c r="A263" s="52">
        <v>254</v>
      </c>
      <c r="B263" s="51" t="s">
        <v>427</v>
      </c>
      <c r="C263" s="50">
        <v>0</v>
      </c>
      <c r="D263" s="50">
        <v>0</v>
      </c>
      <c r="E263" s="50">
        <v>0</v>
      </c>
      <c r="F263" s="50">
        <v>0</v>
      </c>
      <c r="G263" s="50">
        <v>0</v>
      </c>
      <c r="H263" s="50">
        <v>0</v>
      </c>
      <c r="I263" s="50">
        <v>0</v>
      </c>
      <c r="J263" s="50">
        <v>0</v>
      </c>
      <c r="K263" s="50">
        <v>0</v>
      </c>
      <c r="M263" s="50">
        <f t="shared" si="6"/>
        <v>0</v>
      </c>
      <c r="N263" s="50">
        <f t="shared" si="7"/>
        <v>0</v>
      </c>
    </row>
    <row r="264" spans="1:14" s="44" customFormat="1">
      <c r="A264" s="52">
        <v>255</v>
      </c>
      <c r="B264" s="51" t="s">
        <v>426</v>
      </c>
      <c r="C264" s="50">
        <v>0</v>
      </c>
      <c r="D264" s="50">
        <v>0</v>
      </c>
      <c r="E264" s="50">
        <v>0</v>
      </c>
      <c r="F264" s="50">
        <v>0</v>
      </c>
      <c r="G264" s="50">
        <v>0</v>
      </c>
      <c r="H264" s="50">
        <v>0</v>
      </c>
      <c r="I264" s="50">
        <v>0</v>
      </c>
      <c r="J264" s="50">
        <v>0</v>
      </c>
      <c r="K264" s="50">
        <v>0</v>
      </c>
      <c r="M264" s="50">
        <f t="shared" si="6"/>
        <v>0</v>
      </c>
      <c r="N264" s="50">
        <f t="shared" si="7"/>
        <v>0</v>
      </c>
    </row>
    <row r="265" spans="1:14" s="44" customFormat="1">
      <c r="A265" s="52">
        <v>256</v>
      </c>
      <c r="B265" s="51" t="s">
        <v>425</v>
      </c>
      <c r="C265" s="50">
        <v>0</v>
      </c>
      <c r="D265" s="50">
        <v>0</v>
      </c>
      <c r="E265" s="50">
        <v>0</v>
      </c>
      <c r="F265" s="50">
        <v>0</v>
      </c>
      <c r="G265" s="50">
        <v>0</v>
      </c>
      <c r="H265" s="50">
        <v>0</v>
      </c>
      <c r="I265" s="50">
        <v>0</v>
      </c>
      <c r="J265" s="50">
        <v>0</v>
      </c>
      <c r="K265" s="50">
        <v>0</v>
      </c>
      <c r="M265" s="50">
        <f t="shared" si="6"/>
        <v>0</v>
      </c>
      <c r="N265" s="50">
        <f t="shared" si="7"/>
        <v>0</v>
      </c>
    </row>
    <row r="266" spans="1:14" s="44" customFormat="1">
      <c r="A266" s="52">
        <v>257</v>
      </c>
      <c r="B266" s="51" t="s">
        <v>424</v>
      </c>
      <c r="C266" s="50">
        <v>0</v>
      </c>
      <c r="D266" s="50">
        <v>0</v>
      </c>
      <c r="E266" s="50">
        <v>0</v>
      </c>
      <c r="F266" s="50">
        <v>0</v>
      </c>
      <c r="G266" s="50">
        <v>0</v>
      </c>
      <c r="H266" s="50">
        <v>0</v>
      </c>
      <c r="I266" s="50">
        <v>0</v>
      </c>
      <c r="J266" s="50">
        <v>0</v>
      </c>
      <c r="K266" s="50">
        <v>0</v>
      </c>
      <c r="M266" s="50">
        <f t="shared" ref="M266:M329" si="8">MIN(E266:K266)</f>
        <v>0</v>
      </c>
      <c r="N266" s="50">
        <f t="shared" ref="N266:N329" si="9">MAX(E266:K266)</f>
        <v>0</v>
      </c>
    </row>
    <row r="267" spans="1:14" s="44" customFormat="1">
      <c r="A267" s="52">
        <v>258</v>
      </c>
      <c r="B267" s="51" t="s">
        <v>110</v>
      </c>
      <c r="C267" s="50">
        <v>112.23529112782487</v>
      </c>
      <c r="D267" s="50">
        <v>117.4360065848264</v>
      </c>
      <c r="E267" s="50">
        <v>117.7354531584493</v>
      </c>
      <c r="F267" s="50">
        <v>122.1810404878825</v>
      </c>
      <c r="G267" s="50">
        <v>114.00301480675341</v>
      </c>
      <c r="H267" s="50">
        <v>117.37817953003422</v>
      </c>
      <c r="I267" s="50">
        <v>118.55740112574109</v>
      </c>
      <c r="J267" s="50">
        <v>125.10612347660364</v>
      </c>
      <c r="K267" s="50">
        <v>128.44425417943717</v>
      </c>
      <c r="M267" s="50">
        <f t="shared" si="8"/>
        <v>114.00301480675341</v>
      </c>
      <c r="N267" s="50">
        <f t="shared" si="9"/>
        <v>128.44425417943717</v>
      </c>
    </row>
    <row r="268" spans="1:14" s="44" customFormat="1">
      <c r="A268" s="52">
        <v>259</v>
      </c>
      <c r="B268" s="51" t="s">
        <v>423</v>
      </c>
      <c r="C268" s="50">
        <v>0</v>
      </c>
      <c r="D268" s="50">
        <v>0</v>
      </c>
      <c r="E268" s="50">
        <v>0</v>
      </c>
      <c r="F268" s="50">
        <v>0</v>
      </c>
      <c r="G268" s="50">
        <v>0</v>
      </c>
      <c r="H268" s="50">
        <v>0</v>
      </c>
      <c r="I268" s="50">
        <v>0</v>
      </c>
      <c r="J268" s="50">
        <v>0</v>
      </c>
      <c r="K268" s="50">
        <v>0</v>
      </c>
      <c r="M268" s="50">
        <f t="shared" si="8"/>
        <v>0</v>
      </c>
      <c r="N268" s="50">
        <f t="shared" si="9"/>
        <v>0</v>
      </c>
    </row>
    <row r="269" spans="1:14" s="44" customFormat="1">
      <c r="A269" s="52">
        <v>260</v>
      </c>
      <c r="B269" s="51" t="s">
        <v>422</v>
      </c>
      <c r="C269" s="50">
        <v>0</v>
      </c>
      <c r="D269" s="50">
        <v>0</v>
      </c>
      <c r="E269" s="50">
        <v>0</v>
      </c>
      <c r="F269" s="50">
        <v>0</v>
      </c>
      <c r="G269" s="50">
        <v>0</v>
      </c>
      <c r="H269" s="50">
        <v>0</v>
      </c>
      <c r="I269" s="50">
        <v>0</v>
      </c>
      <c r="J269" s="50">
        <v>0</v>
      </c>
      <c r="K269" s="50">
        <v>0</v>
      </c>
      <c r="M269" s="50">
        <f t="shared" si="8"/>
        <v>0</v>
      </c>
      <c r="N269" s="50">
        <f t="shared" si="9"/>
        <v>0</v>
      </c>
    </row>
    <row r="270" spans="1:14" s="44" customFormat="1">
      <c r="A270" s="52">
        <v>261</v>
      </c>
      <c r="B270" s="51" t="s">
        <v>141</v>
      </c>
      <c r="C270" s="50">
        <v>114.0489831806543</v>
      </c>
      <c r="D270" s="50">
        <v>116.54658932763304</v>
      </c>
      <c r="E270" s="50">
        <v>120.58175550655146</v>
      </c>
      <c r="F270" s="50">
        <v>122.52569839197129</v>
      </c>
      <c r="G270" s="50">
        <v>125.84599563662051</v>
      </c>
      <c r="H270" s="50">
        <v>126.98853542116248</v>
      </c>
      <c r="I270" s="50">
        <v>127.67100887670844</v>
      </c>
      <c r="J270" s="50">
        <v>134.25879820676519</v>
      </c>
      <c r="K270" s="50">
        <v>140.85652003499229</v>
      </c>
      <c r="M270" s="50">
        <f t="shared" si="8"/>
        <v>120.58175550655146</v>
      </c>
      <c r="N270" s="50">
        <f t="shared" si="9"/>
        <v>140.85652003499229</v>
      </c>
    </row>
    <row r="271" spans="1:14" s="44" customFormat="1">
      <c r="A271" s="52">
        <v>262</v>
      </c>
      <c r="B271" s="51" t="s">
        <v>27</v>
      </c>
      <c r="C271" s="50">
        <v>116.86034576254711</v>
      </c>
      <c r="D271" s="50">
        <v>116.30644294218703</v>
      </c>
      <c r="E271" s="50">
        <v>114.04338564742298</v>
      </c>
      <c r="F271" s="50">
        <v>112.68948182663732</v>
      </c>
      <c r="G271" s="50">
        <v>124.71677114793643</v>
      </c>
      <c r="H271" s="50">
        <v>131.00032065680963</v>
      </c>
      <c r="I271" s="50">
        <v>123.8423353548943</v>
      </c>
      <c r="J271" s="50">
        <v>121.97822602092769</v>
      </c>
      <c r="K271" s="50">
        <v>125.14965863437355</v>
      </c>
      <c r="M271" s="50">
        <f t="shared" si="8"/>
        <v>112.68948182663732</v>
      </c>
      <c r="N271" s="50">
        <f t="shared" si="9"/>
        <v>131.00032065680963</v>
      </c>
    </row>
    <row r="272" spans="1:14" s="44" customFormat="1">
      <c r="A272" s="52">
        <v>263</v>
      </c>
      <c r="B272" s="51" t="s">
        <v>59</v>
      </c>
      <c r="C272" s="50">
        <v>113.75264938962701</v>
      </c>
      <c r="D272" s="50">
        <v>121.79074224649094</v>
      </c>
      <c r="E272" s="50">
        <v>136.43139137631911</v>
      </c>
      <c r="F272" s="50">
        <v>121.88830859859175</v>
      </c>
      <c r="G272" s="50">
        <v>130.0461299827071</v>
      </c>
      <c r="H272" s="50">
        <v>137.02212026790494</v>
      </c>
      <c r="I272" s="50">
        <v>137.79812719511622</v>
      </c>
      <c r="J272" s="50">
        <v>163.35271365964203</v>
      </c>
      <c r="K272" s="50">
        <v>159.17198713179633</v>
      </c>
      <c r="M272" s="50">
        <f t="shared" si="8"/>
        <v>121.88830859859175</v>
      </c>
      <c r="N272" s="50">
        <f t="shared" si="9"/>
        <v>163.35271365964203</v>
      </c>
    </row>
    <row r="273" spans="1:14" s="44" customFormat="1">
      <c r="A273" s="52">
        <v>264</v>
      </c>
      <c r="B273" s="51" t="s">
        <v>292</v>
      </c>
      <c r="C273" s="50">
        <v>115.8536150148273</v>
      </c>
      <c r="D273" s="50">
        <v>122.02070085498067</v>
      </c>
      <c r="E273" s="50">
        <v>125.02411661938054</v>
      </c>
      <c r="F273" s="50">
        <v>118.22343461831963</v>
      </c>
      <c r="G273" s="50">
        <v>117.97770686531229</v>
      </c>
      <c r="H273" s="50">
        <v>123.70929572808875</v>
      </c>
      <c r="I273" s="50">
        <v>124.25229848985468</v>
      </c>
      <c r="J273" s="50">
        <v>126.84112982849516</v>
      </c>
      <c r="K273" s="50">
        <v>133.28403438142632</v>
      </c>
      <c r="M273" s="50">
        <f t="shared" si="8"/>
        <v>117.97770686531229</v>
      </c>
      <c r="N273" s="50">
        <f t="shared" si="9"/>
        <v>133.28403438142632</v>
      </c>
    </row>
    <row r="274" spans="1:14" s="44" customFormat="1">
      <c r="A274" s="52">
        <v>265</v>
      </c>
      <c r="B274" s="51" t="s">
        <v>421</v>
      </c>
      <c r="C274" s="50">
        <v>115.80928271154087</v>
      </c>
      <c r="D274" s="50">
        <v>123.28519940401551</v>
      </c>
      <c r="E274" s="50">
        <v>127.18942160024365</v>
      </c>
      <c r="F274" s="50">
        <v>118.88207810023601</v>
      </c>
      <c r="G274" s="50">
        <v>126.67877499699675</v>
      </c>
      <c r="H274" s="50">
        <v>124.63061422355118</v>
      </c>
      <c r="I274" s="50">
        <v>125.80394930431711</v>
      </c>
      <c r="J274" s="50">
        <v>129.29127440044144</v>
      </c>
      <c r="K274" s="50">
        <v>130.57678483292256</v>
      </c>
      <c r="M274" s="50">
        <f t="shared" si="8"/>
        <v>118.88207810023601</v>
      </c>
      <c r="N274" s="50">
        <f t="shared" si="9"/>
        <v>130.57678483292256</v>
      </c>
    </row>
    <row r="275" spans="1:14" s="44" customFormat="1">
      <c r="A275" s="52">
        <v>266</v>
      </c>
      <c r="B275" s="51" t="s">
        <v>184</v>
      </c>
      <c r="C275" s="50">
        <v>136.92300679550704</v>
      </c>
      <c r="D275" s="50">
        <v>138.56730455954172</v>
      </c>
      <c r="E275" s="50">
        <v>138.91569666236293</v>
      </c>
      <c r="F275" s="50">
        <v>143.89659518624788</v>
      </c>
      <c r="G275" s="50">
        <v>143.46081447935566</v>
      </c>
      <c r="H275" s="50">
        <v>139.31818421099672</v>
      </c>
      <c r="I275" s="50">
        <v>140.69769686685117</v>
      </c>
      <c r="J275" s="50">
        <v>137.27444919304742</v>
      </c>
      <c r="K275" s="50">
        <v>143.45554677463102</v>
      </c>
      <c r="M275" s="50">
        <f t="shared" si="8"/>
        <v>137.27444919304742</v>
      </c>
      <c r="N275" s="50">
        <f t="shared" si="9"/>
        <v>143.89659518624788</v>
      </c>
    </row>
    <row r="276" spans="1:14" s="44" customFormat="1">
      <c r="A276" s="52">
        <v>267</v>
      </c>
      <c r="B276" s="51" t="s">
        <v>420</v>
      </c>
      <c r="C276" s="50">
        <v>0</v>
      </c>
      <c r="D276" s="50">
        <v>0</v>
      </c>
      <c r="E276" s="50">
        <v>0</v>
      </c>
      <c r="F276" s="50">
        <v>0</v>
      </c>
      <c r="G276" s="50">
        <v>0</v>
      </c>
      <c r="H276" s="50">
        <v>0</v>
      </c>
      <c r="I276" s="50">
        <v>0</v>
      </c>
      <c r="J276" s="50">
        <v>0</v>
      </c>
      <c r="K276" s="50">
        <v>0</v>
      </c>
      <c r="M276" s="50">
        <f t="shared" si="8"/>
        <v>0</v>
      </c>
      <c r="N276" s="50">
        <f t="shared" si="9"/>
        <v>0</v>
      </c>
    </row>
    <row r="277" spans="1:14" s="44" customFormat="1">
      <c r="A277" s="52">
        <v>268</v>
      </c>
      <c r="B277" s="51" t="s">
        <v>419</v>
      </c>
      <c r="C277" s="50">
        <v>0</v>
      </c>
      <c r="D277" s="50">
        <v>0</v>
      </c>
      <c r="E277" s="50">
        <v>0</v>
      </c>
      <c r="F277" s="50">
        <v>0</v>
      </c>
      <c r="G277" s="50">
        <v>0</v>
      </c>
      <c r="H277" s="50">
        <v>0</v>
      </c>
      <c r="I277" s="50">
        <v>0</v>
      </c>
      <c r="J277" s="50">
        <v>0</v>
      </c>
      <c r="K277" s="50">
        <v>0</v>
      </c>
      <c r="M277" s="50">
        <f t="shared" si="8"/>
        <v>0</v>
      </c>
      <c r="N277" s="50">
        <f t="shared" si="9"/>
        <v>0</v>
      </c>
    </row>
    <row r="278" spans="1:14" s="44" customFormat="1">
      <c r="A278" s="52">
        <v>269</v>
      </c>
      <c r="B278" s="51" t="s">
        <v>418</v>
      </c>
      <c r="C278" s="50">
        <v>161.37324659258209</v>
      </c>
      <c r="D278" s="50">
        <v>151.30026515578729</v>
      </c>
      <c r="E278" s="50">
        <v>161.84874944453352</v>
      </c>
      <c r="F278" s="50">
        <v>146.96802045726164</v>
      </c>
      <c r="G278" s="50">
        <v>177.66816722351928</v>
      </c>
      <c r="H278" s="50">
        <v>182.34928639556151</v>
      </c>
      <c r="I278" s="50">
        <v>194.40333389362493</v>
      </c>
      <c r="J278" s="50">
        <v>192.97062050492951</v>
      </c>
      <c r="K278" s="50">
        <v>203.13157544512018</v>
      </c>
      <c r="M278" s="50">
        <f t="shared" si="8"/>
        <v>146.96802045726164</v>
      </c>
      <c r="N278" s="50">
        <f t="shared" si="9"/>
        <v>203.13157544512018</v>
      </c>
    </row>
    <row r="279" spans="1:14" s="44" customFormat="1">
      <c r="A279" s="52">
        <v>270</v>
      </c>
      <c r="B279" s="51" t="s">
        <v>417</v>
      </c>
      <c r="C279" s="50">
        <v>104.07951935464727</v>
      </c>
      <c r="D279" s="50">
        <v>109.78119816816951</v>
      </c>
      <c r="E279" s="50">
        <v>112.47334496114772</v>
      </c>
      <c r="F279" s="50">
        <v>111.57764984965624</v>
      </c>
      <c r="G279" s="50">
        <v>121.09313335165986</v>
      </c>
      <c r="H279" s="50">
        <v>0</v>
      </c>
      <c r="I279" s="50">
        <v>114.05409185529392</v>
      </c>
      <c r="J279" s="50">
        <v>0</v>
      </c>
      <c r="K279" s="50">
        <v>0</v>
      </c>
      <c r="M279" s="50">
        <f t="shared" si="8"/>
        <v>0</v>
      </c>
      <c r="N279" s="50">
        <f t="shared" si="9"/>
        <v>121.09313335165986</v>
      </c>
    </row>
    <row r="280" spans="1:14" s="44" customFormat="1">
      <c r="A280" s="52">
        <v>271</v>
      </c>
      <c r="B280" s="51" t="s">
        <v>125</v>
      </c>
      <c r="C280" s="50">
        <v>108.84901415177985</v>
      </c>
      <c r="D280" s="50">
        <v>106.96049246719876</v>
      </c>
      <c r="E280" s="50">
        <v>108.61841525045477</v>
      </c>
      <c r="F280" s="50">
        <v>106.4894382772986</v>
      </c>
      <c r="G280" s="50">
        <v>113.09559246259664</v>
      </c>
      <c r="H280" s="50">
        <v>108.67072969364024</v>
      </c>
      <c r="I280" s="50">
        <v>110.17509635237997</v>
      </c>
      <c r="J280" s="50">
        <v>110.54106380464839</v>
      </c>
      <c r="K280" s="50">
        <v>122.86304202064848</v>
      </c>
      <c r="M280" s="50">
        <f t="shared" si="8"/>
        <v>106.4894382772986</v>
      </c>
      <c r="N280" s="50">
        <f t="shared" si="9"/>
        <v>122.86304202064848</v>
      </c>
    </row>
    <row r="281" spans="1:14" s="44" customFormat="1">
      <c r="A281" s="52">
        <v>272</v>
      </c>
      <c r="B281" s="51" t="s">
        <v>313</v>
      </c>
      <c r="C281" s="50">
        <v>173.75155912449995</v>
      </c>
      <c r="D281" s="50">
        <v>173.16906871996437</v>
      </c>
      <c r="E281" s="50">
        <v>159.7072294899061</v>
      </c>
      <c r="F281" s="50">
        <v>162.43671248222702</v>
      </c>
      <c r="G281" s="50">
        <v>187.60802534605946</v>
      </c>
      <c r="H281" s="50">
        <v>180.22711578435994</v>
      </c>
      <c r="I281" s="50">
        <v>173.71537423282953</v>
      </c>
      <c r="J281" s="50">
        <v>186.32737002587348</v>
      </c>
      <c r="K281" s="50">
        <v>177.49949758454923</v>
      </c>
      <c r="M281" s="50">
        <f t="shared" si="8"/>
        <v>159.7072294899061</v>
      </c>
      <c r="N281" s="50">
        <f t="shared" si="9"/>
        <v>187.60802534605946</v>
      </c>
    </row>
    <row r="282" spans="1:14" s="44" customFormat="1">
      <c r="A282" s="52">
        <v>273</v>
      </c>
      <c r="B282" s="51" t="s">
        <v>298</v>
      </c>
      <c r="C282" s="50">
        <v>137.65855908861485</v>
      </c>
      <c r="D282" s="50">
        <v>136.91807108349118</v>
      </c>
      <c r="E282" s="50">
        <v>135.3069617999839</v>
      </c>
      <c r="F282" s="50">
        <v>127.25421628303594</v>
      </c>
      <c r="G282" s="50">
        <v>131.45874786701719</v>
      </c>
      <c r="H282" s="50">
        <v>135.3868251678123</v>
      </c>
      <c r="I282" s="50">
        <v>141.27457844825869</v>
      </c>
      <c r="J282" s="50">
        <v>128.64657644509612</v>
      </c>
      <c r="K282" s="50">
        <v>134.39356858453326</v>
      </c>
      <c r="M282" s="50">
        <f t="shared" si="8"/>
        <v>127.25421628303594</v>
      </c>
      <c r="N282" s="50">
        <f t="shared" si="9"/>
        <v>141.27457844825869</v>
      </c>
    </row>
    <row r="283" spans="1:14" s="44" customFormat="1">
      <c r="A283" s="52">
        <v>274</v>
      </c>
      <c r="B283" s="51" t="s">
        <v>69</v>
      </c>
      <c r="C283" s="50">
        <v>134.19189896364111</v>
      </c>
      <c r="D283" s="50">
        <v>131.90959752117027</v>
      </c>
      <c r="E283" s="50">
        <v>127.50212522428508</v>
      </c>
      <c r="F283" s="50">
        <v>125.41814764057735</v>
      </c>
      <c r="G283" s="50">
        <v>130.03517627850971</v>
      </c>
      <c r="H283" s="50">
        <v>123.137734173723</v>
      </c>
      <c r="I283" s="50">
        <v>122.11357035835952</v>
      </c>
      <c r="J283" s="50">
        <v>128.22791526652816</v>
      </c>
      <c r="K283" s="50">
        <v>134.11806718822595</v>
      </c>
      <c r="M283" s="50">
        <f t="shared" si="8"/>
        <v>122.11357035835952</v>
      </c>
      <c r="N283" s="50">
        <f t="shared" si="9"/>
        <v>134.11806718822595</v>
      </c>
    </row>
    <row r="284" spans="1:14" s="44" customFormat="1">
      <c r="A284" s="52">
        <v>275</v>
      </c>
      <c r="B284" s="51" t="s">
        <v>203</v>
      </c>
      <c r="C284" s="50">
        <v>118.93537188038343</v>
      </c>
      <c r="D284" s="50">
        <v>117.68910400240983</v>
      </c>
      <c r="E284" s="50">
        <v>115.87236961375238</v>
      </c>
      <c r="F284" s="50">
        <v>114.38207743443452</v>
      </c>
      <c r="G284" s="50">
        <v>122.12658890702062</v>
      </c>
      <c r="H284" s="50">
        <v>120.12329965090736</v>
      </c>
      <c r="I284" s="50">
        <v>122.54316435273829</v>
      </c>
      <c r="J284" s="50">
        <v>121.63811143765346</v>
      </c>
      <c r="K284" s="50">
        <v>114.48394012275325</v>
      </c>
      <c r="M284" s="50">
        <f t="shared" si="8"/>
        <v>114.38207743443452</v>
      </c>
      <c r="N284" s="50">
        <f t="shared" si="9"/>
        <v>122.54316435273829</v>
      </c>
    </row>
    <row r="285" spans="1:14" s="44" customFormat="1">
      <c r="A285" s="52">
        <v>276</v>
      </c>
      <c r="B285" s="51" t="s">
        <v>76</v>
      </c>
      <c r="C285" s="50">
        <v>143.05028160433076</v>
      </c>
      <c r="D285" s="50">
        <v>139.99583524277929</v>
      </c>
      <c r="E285" s="50">
        <v>148.24628912798534</v>
      </c>
      <c r="F285" s="50">
        <v>144.55176572622764</v>
      </c>
      <c r="G285" s="50">
        <v>153.2854717828329</v>
      </c>
      <c r="H285" s="50">
        <v>155.62856894581481</v>
      </c>
      <c r="I285" s="50">
        <v>158.45451670211631</v>
      </c>
      <c r="J285" s="50">
        <v>162.98650873998588</v>
      </c>
      <c r="K285" s="50">
        <v>172.47424722123924</v>
      </c>
      <c r="M285" s="50">
        <f t="shared" si="8"/>
        <v>144.55176572622764</v>
      </c>
      <c r="N285" s="50">
        <f t="shared" si="9"/>
        <v>172.47424722123924</v>
      </c>
    </row>
    <row r="286" spans="1:14" s="44" customFormat="1">
      <c r="A286" s="52">
        <v>277</v>
      </c>
      <c r="B286" s="51" t="s">
        <v>283</v>
      </c>
      <c r="C286" s="50">
        <v>112.32932141676784</v>
      </c>
      <c r="D286" s="50">
        <v>108.7426513680094</v>
      </c>
      <c r="E286" s="50">
        <v>112.53891962097617</v>
      </c>
      <c r="F286" s="50">
        <v>107.72546723709905</v>
      </c>
      <c r="G286" s="50">
        <v>108.74795390509703</v>
      </c>
      <c r="H286" s="50">
        <v>104.34841934434805</v>
      </c>
      <c r="I286" s="50">
        <v>103.28021965362602</v>
      </c>
      <c r="J286" s="50">
        <v>103.45882669589344</v>
      </c>
      <c r="K286" s="50">
        <v>104.60982768891014</v>
      </c>
      <c r="M286" s="50">
        <f t="shared" si="8"/>
        <v>103.28021965362602</v>
      </c>
      <c r="N286" s="50">
        <f t="shared" si="9"/>
        <v>112.53891962097617</v>
      </c>
    </row>
    <row r="287" spans="1:14" s="44" customFormat="1">
      <c r="A287" s="52">
        <v>278</v>
      </c>
      <c r="B287" s="51" t="s">
        <v>204</v>
      </c>
      <c r="C287" s="50">
        <v>112.05703656377631</v>
      </c>
      <c r="D287" s="50">
        <v>113.04991802251574</v>
      </c>
      <c r="E287" s="50">
        <v>112.07740456388144</v>
      </c>
      <c r="F287" s="50">
        <v>114.0012177427753</v>
      </c>
      <c r="G287" s="50">
        <v>121.04521761339913</v>
      </c>
      <c r="H287" s="50">
        <v>122.12464846154012</v>
      </c>
      <c r="I287" s="50">
        <v>122.35918931590464</v>
      </c>
      <c r="J287" s="50">
        <v>123.55609210099881</v>
      </c>
      <c r="K287" s="50">
        <v>127.14459864912781</v>
      </c>
      <c r="M287" s="50">
        <f t="shared" si="8"/>
        <v>112.07740456388144</v>
      </c>
      <c r="N287" s="50">
        <f t="shared" si="9"/>
        <v>127.14459864912781</v>
      </c>
    </row>
    <row r="288" spans="1:14" s="44" customFormat="1">
      <c r="A288" s="52">
        <v>279</v>
      </c>
      <c r="B288" s="51" t="s">
        <v>416</v>
      </c>
      <c r="C288" s="50">
        <v>0</v>
      </c>
      <c r="D288" s="50">
        <v>0</v>
      </c>
      <c r="E288" s="50">
        <v>0</v>
      </c>
      <c r="F288" s="50">
        <v>0</v>
      </c>
      <c r="G288" s="50">
        <v>0</v>
      </c>
      <c r="H288" s="50">
        <v>0</v>
      </c>
      <c r="I288" s="50">
        <v>0</v>
      </c>
      <c r="J288" s="50">
        <v>0</v>
      </c>
      <c r="K288" s="50">
        <v>0</v>
      </c>
      <c r="M288" s="50">
        <f t="shared" si="8"/>
        <v>0</v>
      </c>
      <c r="N288" s="50">
        <f t="shared" si="9"/>
        <v>0</v>
      </c>
    </row>
    <row r="289" spans="1:14" s="44" customFormat="1">
      <c r="A289" s="52">
        <v>280</v>
      </c>
      <c r="B289" s="51" t="s">
        <v>415</v>
      </c>
      <c r="C289" s="50">
        <v>0</v>
      </c>
      <c r="D289" s="50">
        <v>0</v>
      </c>
      <c r="E289" s="50">
        <v>0</v>
      </c>
      <c r="F289" s="50">
        <v>0</v>
      </c>
      <c r="G289" s="50">
        <v>0</v>
      </c>
      <c r="H289" s="50">
        <v>0</v>
      </c>
      <c r="I289" s="50">
        <v>0</v>
      </c>
      <c r="J289" s="50">
        <v>0</v>
      </c>
      <c r="K289" s="50">
        <v>0</v>
      </c>
      <c r="M289" s="50">
        <f t="shared" si="8"/>
        <v>0</v>
      </c>
      <c r="N289" s="50">
        <f t="shared" si="9"/>
        <v>0</v>
      </c>
    </row>
    <row r="290" spans="1:14" s="44" customFormat="1">
      <c r="A290" s="52">
        <v>281</v>
      </c>
      <c r="B290" s="51" t="s">
        <v>160</v>
      </c>
      <c r="C290" s="50">
        <v>101.05896621946779</v>
      </c>
      <c r="D290" s="50">
        <v>99.886151386910086</v>
      </c>
      <c r="E290" s="50">
        <v>100</v>
      </c>
      <c r="F290" s="50">
        <v>100.62330073873547</v>
      </c>
      <c r="G290" s="50">
        <v>103.2302519751568</v>
      </c>
      <c r="H290" s="50">
        <v>100.22221785825469</v>
      </c>
      <c r="I290" s="50">
        <v>100.68748377097631</v>
      </c>
      <c r="J290" s="50">
        <v>101.15771762269887</v>
      </c>
      <c r="K290" s="50">
        <v>100.02384667720921</v>
      </c>
      <c r="M290" s="50">
        <f t="shared" si="8"/>
        <v>100</v>
      </c>
      <c r="N290" s="50">
        <f t="shared" si="9"/>
        <v>103.2302519751568</v>
      </c>
    </row>
    <row r="291" spans="1:14" s="44" customFormat="1">
      <c r="A291" s="52">
        <v>282</v>
      </c>
      <c r="B291" s="51" t="s">
        <v>414</v>
      </c>
      <c r="C291" s="50">
        <v>0</v>
      </c>
      <c r="D291" s="50">
        <v>0</v>
      </c>
      <c r="E291" s="50">
        <v>0</v>
      </c>
      <c r="F291" s="50">
        <v>0</v>
      </c>
      <c r="G291" s="50">
        <v>0</v>
      </c>
      <c r="H291" s="50">
        <v>0</v>
      </c>
      <c r="I291" s="50">
        <v>0</v>
      </c>
      <c r="J291" s="50">
        <v>0</v>
      </c>
      <c r="K291" s="50">
        <v>0</v>
      </c>
      <c r="M291" s="50">
        <f t="shared" si="8"/>
        <v>0</v>
      </c>
      <c r="N291" s="50">
        <f t="shared" si="9"/>
        <v>0</v>
      </c>
    </row>
    <row r="292" spans="1:14" s="44" customFormat="1">
      <c r="A292" s="52">
        <v>283</v>
      </c>
      <c r="B292" s="51" t="s">
        <v>413</v>
      </c>
      <c r="C292" s="50">
        <v>0</v>
      </c>
      <c r="D292" s="50">
        <v>0</v>
      </c>
      <c r="E292" s="50">
        <v>0</v>
      </c>
      <c r="F292" s="50">
        <v>0</v>
      </c>
      <c r="G292" s="50">
        <v>0</v>
      </c>
      <c r="H292" s="50">
        <v>0</v>
      </c>
      <c r="I292" s="50">
        <v>0</v>
      </c>
      <c r="J292" s="50">
        <v>0</v>
      </c>
      <c r="K292" s="50">
        <v>0</v>
      </c>
      <c r="M292" s="50">
        <f t="shared" si="8"/>
        <v>0</v>
      </c>
      <c r="N292" s="50">
        <f t="shared" si="9"/>
        <v>0</v>
      </c>
    </row>
    <row r="293" spans="1:14" s="44" customFormat="1">
      <c r="A293" s="52">
        <v>284</v>
      </c>
      <c r="B293" s="51" t="s">
        <v>154</v>
      </c>
      <c r="C293" s="50">
        <v>112.07904335216108</v>
      </c>
      <c r="D293" s="50">
        <v>110.09126636455304</v>
      </c>
      <c r="E293" s="50">
        <v>114.6785163605087</v>
      </c>
      <c r="F293" s="50">
        <v>111.57853206008322</v>
      </c>
      <c r="G293" s="50">
        <v>118.78127796169807</v>
      </c>
      <c r="H293" s="50">
        <v>121.59463923285185</v>
      </c>
      <c r="I293" s="50">
        <v>124.5465844754238</v>
      </c>
      <c r="J293" s="50">
        <v>129.23616356318377</v>
      </c>
      <c r="K293" s="50">
        <v>130.21291599572879</v>
      </c>
      <c r="M293" s="50">
        <f t="shared" si="8"/>
        <v>111.57853206008322</v>
      </c>
      <c r="N293" s="50">
        <f t="shared" si="9"/>
        <v>130.21291599572879</v>
      </c>
    </row>
    <row r="294" spans="1:14" s="44" customFormat="1">
      <c r="A294" s="52">
        <v>285</v>
      </c>
      <c r="B294" s="51" t="s">
        <v>36</v>
      </c>
      <c r="C294" s="50">
        <v>109.77957052563025</v>
      </c>
      <c r="D294" s="50">
        <v>108.22958420832241</v>
      </c>
      <c r="E294" s="50">
        <v>109.88264704912416</v>
      </c>
      <c r="F294" s="50">
        <v>107.94893565019763</v>
      </c>
      <c r="G294" s="50">
        <v>114.12914756255137</v>
      </c>
      <c r="H294" s="50">
        <v>113.47611078016399</v>
      </c>
      <c r="I294" s="50">
        <v>112.22554938799394</v>
      </c>
      <c r="J294" s="50">
        <v>116.68004755805789</v>
      </c>
      <c r="K294" s="50">
        <v>122.20767003515363</v>
      </c>
      <c r="M294" s="50">
        <f t="shared" si="8"/>
        <v>107.94893565019763</v>
      </c>
      <c r="N294" s="50">
        <f t="shared" si="9"/>
        <v>122.20767003515363</v>
      </c>
    </row>
    <row r="295" spans="1:14" s="44" customFormat="1">
      <c r="A295" s="52">
        <v>286</v>
      </c>
      <c r="B295" s="51" t="s">
        <v>412</v>
      </c>
      <c r="C295" s="50">
        <v>0</v>
      </c>
      <c r="D295" s="50">
        <v>0</v>
      </c>
      <c r="E295" s="50">
        <v>0</v>
      </c>
      <c r="F295" s="50">
        <v>0</v>
      </c>
      <c r="G295" s="50">
        <v>0</v>
      </c>
      <c r="H295" s="50">
        <v>0</v>
      </c>
      <c r="I295" s="50">
        <v>0</v>
      </c>
      <c r="J295" s="50">
        <v>0</v>
      </c>
      <c r="K295" s="50">
        <v>0</v>
      </c>
      <c r="M295" s="50">
        <f t="shared" si="8"/>
        <v>0</v>
      </c>
      <c r="N295" s="50">
        <f t="shared" si="9"/>
        <v>0</v>
      </c>
    </row>
    <row r="296" spans="1:14" s="44" customFormat="1">
      <c r="A296" s="52">
        <v>287</v>
      </c>
      <c r="B296" s="51" t="s">
        <v>411</v>
      </c>
      <c r="C296" s="50">
        <v>142.34673304360018</v>
      </c>
      <c r="D296" s="50">
        <v>135.45478046964604</v>
      </c>
      <c r="E296" s="50">
        <v>131.53917578013346</v>
      </c>
      <c r="F296" s="50">
        <v>128.80039392386556</v>
      </c>
      <c r="G296" s="50">
        <v>131.31110326182608</v>
      </c>
      <c r="H296" s="50">
        <v>126.23075576612852</v>
      </c>
      <c r="I296" s="50">
        <v>118.6506674012696</v>
      </c>
      <c r="J296" s="50">
        <v>124.38116126997771</v>
      </c>
      <c r="K296" s="50">
        <v>123.77529426660361</v>
      </c>
      <c r="M296" s="50">
        <f t="shared" si="8"/>
        <v>118.6506674012696</v>
      </c>
      <c r="N296" s="50">
        <f t="shared" si="9"/>
        <v>131.53917578013346</v>
      </c>
    </row>
    <row r="297" spans="1:14" s="44" customFormat="1">
      <c r="A297" s="52">
        <v>288</v>
      </c>
      <c r="B297" s="51" t="s">
        <v>77</v>
      </c>
      <c r="C297" s="50">
        <v>134.07804020814316</v>
      </c>
      <c r="D297" s="50">
        <v>134.90099275344062</v>
      </c>
      <c r="E297" s="50">
        <v>130.412301281715</v>
      </c>
      <c r="F297" s="50">
        <v>126.79453363972885</v>
      </c>
      <c r="G297" s="50">
        <v>134.35035585079572</v>
      </c>
      <c r="H297" s="50">
        <v>137.96608559515963</v>
      </c>
      <c r="I297" s="50">
        <v>137.88081102079065</v>
      </c>
      <c r="J297" s="50">
        <v>142.0125854830253</v>
      </c>
      <c r="K297" s="50">
        <v>148.3651283143528</v>
      </c>
      <c r="M297" s="50">
        <f t="shared" si="8"/>
        <v>126.79453363972885</v>
      </c>
      <c r="N297" s="50">
        <f t="shared" si="9"/>
        <v>148.3651283143528</v>
      </c>
    </row>
    <row r="298" spans="1:14" s="44" customFormat="1">
      <c r="A298" s="52">
        <v>289</v>
      </c>
      <c r="B298" s="51" t="s">
        <v>314</v>
      </c>
      <c r="C298" s="50">
        <v>165.33666043461685</v>
      </c>
      <c r="D298" s="50">
        <v>155.42033122673769</v>
      </c>
      <c r="E298" s="50">
        <v>158.59184754031716</v>
      </c>
      <c r="F298" s="50">
        <v>135.9794624648267</v>
      </c>
      <c r="G298" s="50">
        <v>163.11199410571015</v>
      </c>
      <c r="H298" s="50">
        <v>159.32000863300553</v>
      </c>
      <c r="I298" s="50">
        <v>159.202555194388</v>
      </c>
      <c r="J298" s="50">
        <v>157.27263923058504</v>
      </c>
      <c r="K298" s="50">
        <v>149.42444561447547</v>
      </c>
      <c r="M298" s="50">
        <f t="shared" si="8"/>
        <v>135.9794624648267</v>
      </c>
      <c r="N298" s="50">
        <f t="shared" si="9"/>
        <v>163.11199410571015</v>
      </c>
    </row>
    <row r="299" spans="1:14" s="44" customFormat="1">
      <c r="A299" s="52">
        <v>290</v>
      </c>
      <c r="B299" s="51" t="s">
        <v>410</v>
      </c>
      <c r="C299" s="50">
        <v>113.56777859873533</v>
      </c>
      <c r="D299" s="50">
        <v>109.84224414344419</v>
      </c>
      <c r="E299" s="50">
        <v>110.00954082516765</v>
      </c>
      <c r="F299" s="50">
        <v>107.41429462335937</v>
      </c>
      <c r="G299" s="50">
        <v>112.30696256372291</v>
      </c>
      <c r="H299" s="50">
        <v>110.81391039913029</v>
      </c>
      <c r="I299" s="50">
        <v>112.78270793162343</v>
      </c>
      <c r="J299" s="50">
        <v>113.97624116770142</v>
      </c>
      <c r="K299" s="50">
        <v>116.30583653156836</v>
      </c>
      <c r="M299" s="50">
        <f t="shared" si="8"/>
        <v>107.41429462335937</v>
      </c>
      <c r="N299" s="50">
        <f t="shared" si="9"/>
        <v>116.30583653156836</v>
      </c>
    </row>
    <row r="300" spans="1:14" s="44" customFormat="1">
      <c r="A300" s="52">
        <v>291</v>
      </c>
      <c r="B300" s="51" t="s">
        <v>111</v>
      </c>
      <c r="C300" s="50">
        <v>137.18173081279352</v>
      </c>
      <c r="D300" s="50">
        <v>136.11543665504459</v>
      </c>
      <c r="E300" s="50">
        <v>142.26527874408515</v>
      </c>
      <c r="F300" s="50">
        <v>140.91203137125243</v>
      </c>
      <c r="G300" s="50">
        <v>141.2206216418806</v>
      </c>
      <c r="H300" s="50">
        <v>140.90029391251079</v>
      </c>
      <c r="I300" s="50">
        <v>144.06750190506813</v>
      </c>
      <c r="J300" s="50">
        <v>141.43373555775102</v>
      </c>
      <c r="K300" s="50">
        <v>153.65431244333709</v>
      </c>
      <c r="M300" s="50">
        <f t="shared" si="8"/>
        <v>140.90029391251079</v>
      </c>
      <c r="N300" s="50">
        <f t="shared" si="9"/>
        <v>153.65431244333709</v>
      </c>
    </row>
    <row r="301" spans="1:14" s="44" customFormat="1">
      <c r="A301" s="53">
        <v>292</v>
      </c>
      <c r="B301" s="51" t="s">
        <v>299</v>
      </c>
      <c r="C301" s="50">
        <v>123.50745786721633</v>
      </c>
      <c r="D301" s="50">
        <v>119.46847721531117</v>
      </c>
      <c r="E301" s="50">
        <v>117.19729124467548</v>
      </c>
      <c r="F301" s="50">
        <v>113.52471433835088</v>
      </c>
      <c r="G301" s="50">
        <v>112.89067370912737</v>
      </c>
      <c r="H301" s="50">
        <v>113.80950892465339</v>
      </c>
      <c r="I301" s="50">
        <v>109.11261379323753</v>
      </c>
      <c r="J301" s="50">
        <v>108.9873828762846</v>
      </c>
      <c r="K301" s="50">
        <v>113.23692424647029</v>
      </c>
      <c r="M301" s="50">
        <f t="shared" si="8"/>
        <v>108.9873828762846</v>
      </c>
      <c r="N301" s="50">
        <f t="shared" si="9"/>
        <v>117.19729124467548</v>
      </c>
    </row>
    <row r="302" spans="1:14" s="44" customFormat="1">
      <c r="A302" s="52">
        <v>293</v>
      </c>
      <c r="B302" s="51" t="s">
        <v>185</v>
      </c>
      <c r="C302" s="50">
        <v>102.13931360128541</v>
      </c>
      <c r="D302" s="50">
        <v>101.31027376732114</v>
      </c>
      <c r="E302" s="50">
        <v>100.19699259823744</v>
      </c>
      <c r="F302" s="50">
        <v>100.90892287474095</v>
      </c>
      <c r="G302" s="50">
        <v>102.21332849375742</v>
      </c>
      <c r="H302" s="50">
        <v>100.06228370135679</v>
      </c>
      <c r="I302" s="50">
        <v>100</v>
      </c>
      <c r="J302" s="50">
        <v>99.776069815959616</v>
      </c>
      <c r="K302" s="50">
        <v>100.90293640968953</v>
      </c>
      <c r="M302" s="50">
        <f t="shared" si="8"/>
        <v>99.776069815959616</v>
      </c>
      <c r="N302" s="50">
        <f t="shared" si="9"/>
        <v>102.21332849375742</v>
      </c>
    </row>
    <row r="303" spans="1:14" s="44" customFormat="1">
      <c r="A303" s="52">
        <v>294</v>
      </c>
      <c r="B303" s="51" t="s">
        <v>409</v>
      </c>
      <c r="C303" s="50">
        <v>0</v>
      </c>
      <c r="D303" s="50">
        <v>0</v>
      </c>
      <c r="E303" s="50">
        <v>0</v>
      </c>
      <c r="F303" s="50">
        <v>0</v>
      </c>
      <c r="G303" s="50">
        <v>0</v>
      </c>
      <c r="H303" s="50">
        <v>0</v>
      </c>
      <c r="I303" s="50">
        <v>0</v>
      </c>
      <c r="J303" s="50">
        <v>0</v>
      </c>
      <c r="K303" s="50">
        <v>0</v>
      </c>
      <c r="M303" s="50">
        <f t="shared" si="8"/>
        <v>0</v>
      </c>
      <c r="N303" s="50">
        <f t="shared" si="9"/>
        <v>0</v>
      </c>
    </row>
    <row r="304" spans="1:14" s="44" customFormat="1">
      <c r="A304" s="52">
        <v>295</v>
      </c>
      <c r="B304" s="51" t="s">
        <v>149</v>
      </c>
      <c r="C304" s="50">
        <v>105.68096072135069</v>
      </c>
      <c r="D304" s="50">
        <v>108.76303251464769</v>
      </c>
      <c r="E304" s="50">
        <v>108.85177010759706</v>
      </c>
      <c r="F304" s="50">
        <v>107.05153696699523</v>
      </c>
      <c r="G304" s="50">
        <v>117.70685448034284</v>
      </c>
      <c r="H304" s="50">
        <v>118.92018775889441</v>
      </c>
      <c r="I304" s="50">
        <v>119.98257775539309</v>
      </c>
      <c r="J304" s="50">
        <v>126.13160600419506</v>
      </c>
      <c r="K304" s="50">
        <v>130.77852510200111</v>
      </c>
      <c r="M304" s="50">
        <f t="shared" si="8"/>
        <v>107.05153696699523</v>
      </c>
      <c r="N304" s="50">
        <f t="shared" si="9"/>
        <v>130.77852510200111</v>
      </c>
    </row>
    <row r="305" spans="1:14" s="44" customFormat="1">
      <c r="A305" s="52">
        <v>296</v>
      </c>
      <c r="B305" s="51" t="s">
        <v>228</v>
      </c>
      <c r="C305" s="50">
        <v>224.06975851339391</v>
      </c>
      <c r="D305" s="50">
        <v>227.08455092811124</v>
      </c>
      <c r="E305" s="50">
        <v>226.18012144432234</v>
      </c>
      <c r="F305" s="50">
        <v>219.74355683874109</v>
      </c>
      <c r="G305" s="50">
        <v>234.24450311243419</v>
      </c>
      <c r="H305" s="50">
        <v>227.16831440787232</v>
      </c>
      <c r="I305" s="50">
        <v>205.99602436363799</v>
      </c>
      <c r="J305" s="50">
        <v>222.64902436803629</v>
      </c>
      <c r="K305" s="50">
        <v>228.30851910682398</v>
      </c>
      <c r="M305" s="50">
        <f t="shared" si="8"/>
        <v>205.99602436363799</v>
      </c>
      <c r="N305" s="50">
        <f t="shared" si="9"/>
        <v>234.24450311243419</v>
      </c>
    </row>
    <row r="306" spans="1:14" s="44" customFormat="1">
      <c r="A306" s="52">
        <v>297</v>
      </c>
      <c r="B306" s="51" t="s">
        <v>408</v>
      </c>
      <c r="C306" s="50">
        <v>0</v>
      </c>
      <c r="D306" s="50">
        <v>0</v>
      </c>
      <c r="E306" s="50">
        <v>0</v>
      </c>
      <c r="F306" s="50">
        <v>0</v>
      </c>
      <c r="G306" s="50">
        <v>0</v>
      </c>
      <c r="H306" s="50">
        <v>0</v>
      </c>
      <c r="I306" s="50">
        <v>0</v>
      </c>
      <c r="J306" s="50">
        <v>0</v>
      </c>
      <c r="K306" s="50">
        <v>0</v>
      </c>
      <c r="M306" s="50">
        <f t="shared" si="8"/>
        <v>0</v>
      </c>
      <c r="N306" s="50">
        <f t="shared" si="9"/>
        <v>0</v>
      </c>
    </row>
    <row r="307" spans="1:14" s="44" customFormat="1">
      <c r="A307" s="52">
        <v>298</v>
      </c>
      <c r="B307" s="51" t="s">
        <v>407</v>
      </c>
      <c r="C307" s="50">
        <v>134.68137097602141</v>
      </c>
      <c r="D307" s="50">
        <v>136.52240802566376</v>
      </c>
      <c r="E307" s="50">
        <v>137.25423814049441</v>
      </c>
      <c r="F307" s="50">
        <v>134.77256822478594</v>
      </c>
      <c r="G307" s="50">
        <v>140.54723363011453</v>
      </c>
      <c r="H307" s="50">
        <v>145.58730955156452</v>
      </c>
      <c r="I307" s="50">
        <v>152.53483936653456</v>
      </c>
      <c r="J307" s="50">
        <v>155.46160659045643</v>
      </c>
      <c r="K307" s="50">
        <v>160.3655505188045</v>
      </c>
      <c r="M307" s="50">
        <f t="shared" si="8"/>
        <v>134.77256822478594</v>
      </c>
      <c r="N307" s="50">
        <f t="shared" si="9"/>
        <v>160.3655505188045</v>
      </c>
    </row>
    <row r="308" spans="1:14" s="44" customFormat="1">
      <c r="A308" s="52">
        <v>299</v>
      </c>
      <c r="B308" s="51" t="s">
        <v>406</v>
      </c>
      <c r="C308" s="50">
        <v>0</v>
      </c>
      <c r="D308" s="50">
        <v>0</v>
      </c>
      <c r="E308" s="50">
        <v>0</v>
      </c>
      <c r="F308" s="50">
        <v>0</v>
      </c>
      <c r="G308" s="50">
        <v>0</v>
      </c>
      <c r="H308" s="50">
        <v>0</v>
      </c>
      <c r="I308" s="50">
        <v>0</v>
      </c>
      <c r="J308" s="50">
        <v>0</v>
      </c>
      <c r="K308" s="50">
        <v>0</v>
      </c>
      <c r="M308" s="50">
        <f t="shared" si="8"/>
        <v>0</v>
      </c>
      <c r="N308" s="50">
        <f t="shared" si="9"/>
        <v>0</v>
      </c>
    </row>
    <row r="309" spans="1:14" s="44" customFormat="1">
      <c r="A309" s="52">
        <v>300</v>
      </c>
      <c r="B309" s="51" t="s">
        <v>142</v>
      </c>
      <c r="C309" s="50">
        <v>236.0914466660459</v>
      </c>
      <c r="D309" s="50">
        <v>251.66458710213183</v>
      </c>
      <c r="E309" s="50">
        <v>263.16696163381664</v>
      </c>
      <c r="F309" s="50">
        <v>255.26324164585566</v>
      </c>
      <c r="G309" s="50">
        <v>275.69215364398252</v>
      </c>
      <c r="H309" s="50">
        <v>255.71072883926735</v>
      </c>
      <c r="I309" s="50">
        <v>244.75077503295375</v>
      </c>
      <c r="J309" s="50">
        <v>258.83476967892022</v>
      </c>
      <c r="K309" s="50">
        <v>305.7674427067268</v>
      </c>
      <c r="M309" s="50">
        <f t="shared" si="8"/>
        <v>244.75077503295375</v>
      </c>
      <c r="N309" s="50">
        <f t="shared" si="9"/>
        <v>305.7674427067268</v>
      </c>
    </row>
    <row r="310" spans="1:14" s="44" customFormat="1">
      <c r="A310" s="52">
        <v>301</v>
      </c>
      <c r="B310" s="51" t="s">
        <v>146</v>
      </c>
      <c r="C310" s="50">
        <v>111.72242179102668</v>
      </c>
      <c r="D310" s="50">
        <v>111.45504656700207</v>
      </c>
      <c r="E310" s="50">
        <v>111.6162160946013</v>
      </c>
      <c r="F310" s="50">
        <v>107.20051195601744</v>
      </c>
      <c r="G310" s="50">
        <v>116.49580647083313</v>
      </c>
      <c r="H310" s="50">
        <v>121.55559340024271</v>
      </c>
      <c r="I310" s="50">
        <v>123.06454326424814</v>
      </c>
      <c r="J310" s="50">
        <v>120.35241331709028</v>
      </c>
      <c r="K310" s="50">
        <v>126.74479145797442</v>
      </c>
      <c r="M310" s="50">
        <f t="shared" si="8"/>
        <v>107.20051195601744</v>
      </c>
      <c r="N310" s="50">
        <f t="shared" si="9"/>
        <v>126.74479145797442</v>
      </c>
    </row>
    <row r="311" spans="1:14" s="44" customFormat="1">
      <c r="A311" s="52">
        <v>302</v>
      </c>
      <c r="B311" s="51" t="s">
        <v>405</v>
      </c>
      <c r="C311" s="50">
        <v>0</v>
      </c>
      <c r="D311" s="50">
        <v>0</v>
      </c>
      <c r="E311" s="50">
        <v>0</v>
      </c>
      <c r="F311" s="50">
        <v>0</v>
      </c>
      <c r="G311" s="50">
        <v>0</v>
      </c>
      <c r="H311" s="50">
        <v>0</v>
      </c>
      <c r="I311" s="50">
        <v>0</v>
      </c>
      <c r="J311" s="50">
        <v>0</v>
      </c>
      <c r="K311" s="50">
        <v>0</v>
      </c>
      <c r="M311" s="50">
        <f t="shared" si="8"/>
        <v>0</v>
      </c>
      <c r="N311" s="50">
        <f t="shared" si="9"/>
        <v>0</v>
      </c>
    </row>
    <row r="312" spans="1:14" s="44" customFormat="1">
      <c r="A312" s="52">
        <v>303</v>
      </c>
      <c r="B312" s="51" t="s">
        <v>404</v>
      </c>
      <c r="C312" s="50">
        <v>0</v>
      </c>
      <c r="D312" s="50">
        <v>0</v>
      </c>
      <c r="E312" s="50">
        <v>0</v>
      </c>
      <c r="F312" s="50">
        <v>0</v>
      </c>
      <c r="G312" s="50">
        <v>0</v>
      </c>
      <c r="H312" s="50">
        <v>0</v>
      </c>
      <c r="I312" s="50">
        <v>0</v>
      </c>
      <c r="J312" s="50">
        <v>0</v>
      </c>
      <c r="K312" s="50">
        <v>0</v>
      </c>
      <c r="M312" s="50">
        <f t="shared" si="8"/>
        <v>0</v>
      </c>
      <c r="N312" s="50">
        <f t="shared" si="9"/>
        <v>0</v>
      </c>
    </row>
    <row r="313" spans="1:14" s="44" customFormat="1">
      <c r="A313" s="52">
        <v>304</v>
      </c>
      <c r="B313" s="51" t="s">
        <v>78</v>
      </c>
      <c r="C313" s="50">
        <v>121.58841027999574</v>
      </c>
      <c r="D313" s="50">
        <v>132.14857865891668</v>
      </c>
      <c r="E313" s="50">
        <v>130.42571830618934</v>
      </c>
      <c r="F313" s="50">
        <v>125.66856270166764</v>
      </c>
      <c r="G313" s="50">
        <v>128.83249256684076</v>
      </c>
      <c r="H313" s="50">
        <v>130.66769684861941</v>
      </c>
      <c r="I313" s="50">
        <v>128.7628325759753</v>
      </c>
      <c r="J313" s="50">
        <v>130.43210815084072</v>
      </c>
      <c r="K313" s="50">
        <v>128.41451193842829</v>
      </c>
      <c r="M313" s="50">
        <f t="shared" si="8"/>
        <v>125.66856270166764</v>
      </c>
      <c r="N313" s="50">
        <f t="shared" si="9"/>
        <v>130.66769684861941</v>
      </c>
    </row>
    <row r="314" spans="1:14" s="44" customFormat="1">
      <c r="A314" s="52">
        <v>305</v>
      </c>
      <c r="B314" s="51" t="s">
        <v>236</v>
      </c>
      <c r="C314" s="50">
        <v>118.45833222520423</v>
      </c>
      <c r="D314" s="50">
        <v>115.24352611448354</v>
      </c>
      <c r="E314" s="50">
        <v>114.7300370451066</v>
      </c>
      <c r="F314" s="50">
        <v>110.74008562499209</v>
      </c>
      <c r="G314" s="50">
        <v>118.74312438963999</v>
      </c>
      <c r="H314" s="50">
        <v>119.26503847225698</v>
      </c>
      <c r="I314" s="50">
        <v>112.05618075881335</v>
      </c>
      <c r="J314" s="50">
        <v>119.10281617193503</v>
      </c>
      <c r="K314" s="50">
        <v>125.5195956578418</v>
      </c>
      <c r="M314" s="50">
        <f t="shared" si="8"/>
        <v>110.74008562499209</v>
      </c>
      <c r="N314" s="50">
        <f t="shared" si="9"/>
        <v>125.5195956578418</v>
      </c>
    </row>
    <row r="315" spans="1:14" s="44" customFormat="1">
      <c r="A315" s="52">
        <v>306</v>
      </c>
      <c r="B315" s="51" t="s">
        <v>403</v>
      </c>
      <c r="C315" s="50">
        <v>142.06344055881988</v>
      </c>
      <c r="D315" s="50">
        <v>136.58661844210448</v>
      </c>
      <c r="E315" s="50">
        <v>157.68415108002569</v>
      </c>
      <c r="F315" s="50">
        <v>136.17821821129226</v>
      </c>
      <c r="G315" s="50">
        <v>131.83767337265868</v>
      </c>
      <c r="H315" s="50">
        <v>130.05928874735525</v>
      </c>
      <c r="I315" s="50">
        <v>128.30214623493214</v>
      </c>
      <c r="J315" s="50">
        <v>136.42693725009846</v>
      </c>
      <c r="K315" s="50">
        <v>138.12954098191261</v>
      </c>
      <c r="M315" s="50">
        <f t="shared" si="8"/>
        <v>128.30214623493214</v>
      </c>
      <c r="N315" s="50">
        <f t="shared" si="9"/>
        <v>157.68415108002569</v>
      </c>
    </row>
    <row r="316" spans="1:14" s="44" customFormat="1">
      <c r="A316" s="52">
        <v>307</v>
      </c>
      <c r="B316" s="51" t="s">
        <v>186</v>
      </c>
      <c r="C316" s="50">
        <v>117.39263586969288</v>
      </c>
      <c r="D316" s="50">
        <v>119.45265504135475</v>
      </c>
      <c r="E316" s="50">
        <v>116.63361572604435</v>
      </c>
      <c r="F316" s="50">
        <v>110.70273091154255</v>
      </c>
      <c r="G316" s="50">
        <v>117.5321828643545</v>
      </c>
      <c r="H316" s="50">
        <v>120.78499855686388</v>
      </c>
      <c r="I316" s="50">
        <v>123.71118503194776</v>
      </c>
      <c r="J316" s="50">
        <v>123.50465699378688</v>
      </c>
      <c r="K316" s="50">
        <v>126.56338764967859</v>
      </c>
      <c r="M316" s="50">
        <f t="shared" si="8"/>
        <v>110.70273091154255</v>
      </c>
      <c r="N316" s="50">
        <f t="shared" si="9"/>
        <v>126.56338764967859</v>
      </c>
    </row>
    <row r="317" spans="1:14" s="44" customFormat="1">
      <c r="A317" s="52">
        <v>308</v>
      </c>
      <c r="B317" s="51" t="s">
        <v>28</v>
      </c>
      <c r="C317" s="50">
        <v>157.68263129239045</v>
      </c>
      <c r="D317" s="50">
        <v>152.7488983014286</v>
      </c>
      <c r="E317" s="50">
        <v>155.74428297857926</v>
      </c>
      <c r="F317" s="50">
        <v>158.38980987645942</v>
      </c>
      <c r="G317" s="50">
        <v>164.69441285165675</v>
      </c>
      <c r="H317" s="50">
        <v>161.33848196376852</v>
      </c>
      <c r="I317" s="50">
        <v>152.48091241946366</v>
      </c>
      <c r="J317" s="50">
        <v>149.42222856018756</v>
      </c>
      <c r="K317" s="50">
        <v>154.16656364412157</v>
      </c>
      <c r="M317" s="50">
        <f t="shared" si="8"/>
        <v>149.42222856018756</v>
      </c>
      <c r="N317" s="50">
        <f t="shared" si="9"/>
        <v>164.69441285165675</v>
      </c>
    </row>
    <row r="318" spans="1:14" s="44" customFormat="1">
      <c r="A318" s="52">
        <v>309</v>
      </c>
      <c r="B318" s="51" t="s">
        <v>211</v>
      </c>
      <c r="C318" s="50">
        <v>115.66037371581143</v>
      </c>
      <c r="D318" s="50">
        <v>112.20812761045207</v>
      </c>
      <c r="E318" s="50">
        <v>107.22354445449547</v>
      </c>
      <c r="F318" s="50">
        <v>100</v>
      </c>
      <c r="G318" s="50">
        <v>101.44055197692749</v>
      </c>
      <c r="H318" s="50">
        <v>100</v>
      </c>
      <c r="I318" s="50">
        <v>102.36795143408925</v>
      </c>
      <c r="J318" s="50">
        <v>101.75562034066029</v>
      </c>
      <c r="K318" s="50">
        <v>102.77820916546436</v>
      </c>
      <c r="M318" s="50">
        <f t="shared" si="8"/>
        <v>100</v>
      </c>
      <c r="N318" s="50">
        <f t="shared" si="9"/>
        <v>107.22354445449547</v>
      </c>
    </row>
    <row r="319" spans="1:14" s="44" customFormat="1">
      <c r="A319" s="52">
        <v>310</v>
      </c>
      <c r="B319" s="51" t="s">
        <v>275</v>
      </c>
      <c r="C319" s="50">
        <v>102.75995664099496</v>
      </c>
      <c r="D319" s="50">
        <v>101.83431586642388</v>
      </c>
      <c r="E319" s="50">
        <v>100.97201759742748</v>
      </c>
      <c r="F319" s="50">
        <v>101.74979814049914</v>
      </c>
      <c r="G319" s="50">
        <v>108.06120218500777</v>
      </c>
      <c r="H319" s="50">
        <v>108.19738004408741</v>
      </c>
      <c r="I319" s="50">
        <v>102.17195023860872</v>
      </c>
      <c r="J319" s="50">
        <v>110.22915413976537</v>
      </c>
      <c r="K319" s="50">
        <v>116.70583513611857</v>
      </c>
      <c r="M319" s="50">
        <f t="shared" si="8"/>
        <v>100.97201759742748</v>
      </c>
      <c r="N319" s="50">
        <f t="shared" si="9"/>
        <v>116.70583513611857</v>
      </c>
    </row>
    <row r="320" spans="1:14" s="44" customFormat="1">
      <c r="A320" s="52">
        <v>311</v>
      </c>
      <c r="B320" s="51" t="s">
        <v>402</v>
      </c>
      <c r="C320" s="50">
        <v>0</v>
      </c>
      <c r="D320" s="50">
        <v>0</v>
      </c>
      <c r="E320" s="50">
        <v>0</v>
      </c>
      <c r="F320" s="50">
        <v>0</v>
      </c>
      <c r="G320" s="50">
        <v>0</v>
      </c>
      <c r="H320" s="50">
        <v>0</v>
      </c>
      <c r="I320" s="50">
        <v>0</v>
      </c>
      <c r="J320" s="50">
        <v>0</v>
      </c>
      <c r="K320" s="50">
        <v>0</v>
      </c>
      <c r="M320" s="50">
        <f t="shared" si="8"/>
        <v>0</v>
      </c>
      <c r="N320" s="50">
        <f t="shared" si="9"/>
        <v>0</v>
      </c>
    </row>
    <row r="321" spans="1:14" s="44" customFormat="1">
      <c r="A321" s="52">
        <v>312</v>
      </c>
      <c r="B321" s="51" t="s">
        <v>401</v>
      </c>
      <c r="C321" s="50">
        <v>0</v>
      </c>
      <c r="D321" s="50">
        <v>0</v>
      </c>
      <c r="E321" s="50">
        <v>0</v>
      </c>
      <c r="F321" s="50">
        <v>0</v>
      </c>
      <c r="G321" s="50">
        <v>0</v>
      </c>
      <c r="H321" s="50">
        <v>0</v>
      </c>
      <c r="I321" s="50">
        <v>0</v>
      </c>
      <c r="J321" s="50">
        <v>0</v>
      </c>
      <c r="K321" s="50">
        <v>0</v>
      </c>
      <c r="M321" s="50">
        <f t="shared" si="8"/>
        <v>0</v>
      </c>
      <c r="N321" s="50">
        <f t="shared" si="9"/>
        <v>0</v>
      </c>
    </row>
    <row r="322" spans="1:14" s="44" customFormat="1">
      <c r="A322" s="52">
        <v>313</v>
      </c>
      <c r="B322" s="51" t="s">
        <v>400</v>
      </c>
      <c r="C322" s="50">
        <v>0</v>
      </c>
      <c r="D322" s="50">
        <v>0</v>
      </c>
      <c r="E322" s="50">
        <v>0</v>
      </c>
      <c r="F322" s="50">
        <v>0</v>
      </c>
      <c r="G322" s="50">
        <v>0</v>
      </c>
      <c r="H322" s="50">
        <v>0</v>
      </c>
      <c r="I322" s="50">
        <v>0</v>
      </c>
      <c r="J322" s="50">
        <v>0</v>
      </c>
      <c r="K322" s="50">
        <v>0</v>
      </c>
      <c r="M322" s="50">
        <f t="shared" si="8"/>
        <v>0</v>
      </c>
      <c r="N322" s="50">
        <f t="shared" si="9"/>
        <v>0</v>
      </c>
    </row>
    <row r="323" spans="1:14" s="44" customFormat="1">
      <c r="A323" s="52">
        <v>314</v>
      </c>
      <c r="B323" s="51" t="s">
        <v>37</v>
      </c>
      <c r="C323" s="50">
        <v>152.06021649669836</v>
      </c>
      <c r="D323" s="50">
        <v>149.87548644152204</v>
      </c>
      <c r="E323" s="50">
        <v>154.74040389021832</v>
      </c>
      <c r="F323" s="50">
        <v>145.35151646365773</v>
      </c>
      <c r="G323" s="50">
        <v>148.76589378375323</v>
      </c>
      <c r="H323" s="50">
        <v>144.18100286049548</v>
      </c>
      <c r="I323" s="50">
        <v>144.20917791475276</v>
      </c>
      <c r="J323" s="50">
        <v>141.159709089839</v>
      </c>
      <c r="K323" s="50">
        <v>152.8712569524796</v>
      </c>
      <c r="M323" s="50">
        <f t="shared" si="8"/>
        <v>141.159709089839</v>
      </c>
      <c r="N323" s="50">
        <f t="shared" si="9"/>
        <v>154.74040389021832</v>
      </c>
    </row>
    <row r="324" spans="1:14" s="44" customFormat="1">
      <c r="A324" s="52">
        <v>315</v>
      </c>
      <c r="B324" s="51" t="s">
        <v>399</v>
      </c>
      <c r="C324" s="50">
        <v>150.73983075035079</v>
      </c>
      <c r="D324" s="50">
        <v>151.63025044663388</v>
      </c>
      <c r="E324" s="50">
        <v>154.13679694865814</v>
      </c>
      <c r="F324" s="50">
        <v>157.12510755861203</v>
      </c>
      <c r="G324" s="50">
        <v>162.27427073987141</v>
      </c>
      <c r="H324" s="50">
        <v>157.84116729995091</v>
      </c>
      <c r="I324" s="50">
        <v>160.85656523082565</v>
      </c>
      <c r="J324" s="50">
        <v>158.17072742780519</v>
      </c>
      <c r="K324" s="50">
        <v>164.60428100924526</v>
      </c>
      <c r="M324" s="50">
        <f t="shared" si="8"/>
        <v>154.13679694865814</v>
      </c>
      <c r="N324" s="50">
        <f t="shared" si="9"/>
        <v>164.60428100924526</v>
      </c>
    </row>
    <row r="325" spans="1:14" s="44" customFormat="1">
      <c r="A325" s="52">
        <v>316</v>
      </c>
      <c r="B325" s="51" t="s">
        <v>173</v>
      </c>
      <c r="C325" s="50">
        <v>104.83263574646118</v>
      </c>
      <c r="D325" s="50">
        <v>105.38581745607036</v>
      </c>
      <c r="E325" s="50">
        <v>103.45150754769612</v>
      </c>
      <c r="F325" s="50">
        <v>102.91950033450898</v>
      </c>
      <c r="G325" s="50">
        <v>103.80048870026231</v>
      </c>
      <c r="H325" s="50">
        <v>104.72003018830574</v>
      </c>
      <c r="I325" s="50">
        <v>104.93062665302621</v>
      </c>
      <c r="J325" s="50">
        <v>104.20803229167286</v>
      </c>
      <c r="K325" s="50">
        <v>106.57540986027276</v>
      </c>
      <c r="M325" s="50">
        <f t="shared" si="8"/>
        <v>102.91950033450898</v>
      </c>
      <c r="N325" s="50">
        <f t="shared" si="9"/>
        <v>106.57540986027276</v>
      </c>
    </row>
    <row r="326" spans="1:14" s="44" customFormat="1">
      <c r="A326" s="52">
        <v>317</v>
      </c>
      <c r="B326" s="51" t="s">
        <v>398</v>
      </c>
      <c r="C326" s="50">
        <v>140.86496892106996</v>
      </c>
      <c r="D326" s="50">
        <v>150.24720247416809</v>
      </c>
      <c r="E326" s="50">
        <v>142.18042300417503</v>
      </c>
      <c r="F326" s="50">
        <v>144.28730521107335</v>
      </c>
      <c r="G326" s="50">
        <v>150.89266120820767</v>
      </c>
      <c r="H326" s="50">
        <v>153.27929823745242</v>
      </c>
      <c r="I326" s="50">
        <v>151.27583376447615</v>
      </c>
      <c r="J326" s="50">
        <v>157.16861705113061</v>
      </c>
      <c r="K326" s="50">
        <v>162.67071869926502</v>
      </c>
      <c r="M326" s="50">
        <f t="shared" si="8"/>
        <v>142.18042300417503</v>
      </c>
      <c r="N326" s="50">
        <f t="shared" si="9"/>
        <v>162.67071869926502</v>
      </c>
    </row>
    <row r="327" spans="1:14" s="44" customFormat="1">
      <c r="A327" s="52">
        <v>318</v>
      </c>
      <c r="B327" s="51" t="s">
        <v>397</v>
      </c>
      <c r="C327" s="50">
        <v>228.69661033575102</v>
      </c>
      <c r="D327" s="50">
        <v>234.15327965996718</v>
      </c>
      <c r="E327" s="50">
        <v>253.088512354442</v>
      </c>
      <c r="F327" s="50">
        <v>234.41761381442058</v>
      </c>
      <c r="G327" s="50">
        <v>213.44718079386408</v>
      </c>
      <c r="H327" s="50">
        <v>238.88575113665223</v>
      </c>
      <c r="I327" s="50">
        <v>254.49805943711712</v>
      </c>
      <c r="J327" s="50">
        <v>245.20121770835087</v>
      </c>
      <c r="K327" s="50">
        <v>245.82808672070971</v>
      </c>
      <c r="M327" s="50">
        <f t="shared" si="8"/>
        <v>213.44718079386408</v>
      </c>
      <c r="N327" s="50">
        <f t="shared" si="9"/>
        <v>254.49805943711712</v>
      </c>
    </row>
    <row r="328" spans="1:14" s="44" customFormat="1">
      <c r="A328" s="52">
        <v>319</v>
      </c>
      <c r="B328" s="51" t="s">
        <v>396</v>
      </c>
      <c r="C328" s="50">
        <v>0</v>
      </c>
      <c r="D328" s="50">
        <v>0</v>
      </c>
      <c r="E328" s="50">
        <v>0</v>
      </c>
      <c r="F328" s="50">
        <v>0</v>
      </c>
      <c r="G328" s="50">
        <v>0</v>
      </c>
      <c r="H328" s="50">
        <v>0</v>
      </c>
      <c r="I328" s="50">
        <v>0</v>
      </c>
      <c r="J328" s="50">
        <v>0</v>
      </c>
      <c r="K328" s="50">
        <v>0</v>
      </c>
      <c r="M328" s="50">
        <f t="shared" si="8"/>
        <v>0</v>
      </c>
      <c r="N328" s="50">
        <f t="shared" si="9"/>
        <v>0</v>
      </c>
    </row>
    <row r="329" spans="1:14" s="44" customFormat="1">
      <c r="A329" s="52">
        <v>320</v>
      </c>
      <c r="B329" s="51" t="s">
        <v>395</v>
      </c>
      <c r="C329" s="50">
        <v>0</v>
      </c>
      <c r="D329" s="50">
        <v>0</v>
      </c>
      <c r="E329" s="50">
        <v>0</v>
      </c>
      <c r="F329" s="50">
        <v>0</v>
      </c>
      <c r="G329" s="50">
        <v>0</v>
      </c>
      <c r="H329" s="50">
        <v>0</v>
      </c>
      <c r="I329" s="50">
        <v>0</v>
      </c>
      <c r="J329" s="50">
        <v>0</v>
      </c>
      <c r="K329" s="50">
        <v>0</v>
      </c>
      <c r="M329" s="50">
        <f t="shared" si="8"/>
        <v>0</v>
      </c>
      <c r="N329" s="50">
        <f t="shared" si="9"/>
        <v>0</v>
      </c>
    </row>
    <row r="330" spans="1:14" s="44" customFormat="1">
      <c r="A330" s="52">
        <v>321</v>
      </c>
      <c r="B330" s="51" t="s">
        <v>126</v>
      </c>
      <c r="C330" s="50">
        <v>145.89734118639319</v>
      </c>
      <c r="D330" s="50">
        <v>148.19256631038874</v>
      </c>
      <c r="E330" s="50">
        <v>146.36012933872146</v>
      </c>
      <c r="F330" s="50">
        <v>149.18587827633132</v>
      </c>
      <c r="G330" s="50">
        <v>148.93390710507967</v>
      </c>
      <c r="H330" s="50">
        <v>154.09447888296449</v>
      </c>
      <c r="I330" s="50">
        <v>152.98995326447479</v>
      </c>
      <c r="J330" s="50">
        <v>151.72766696212176</v>
      </c>
      <c r="K330" s="50">
        <v>149.24677424690074</v>
      </c>
      <c r="M330" s="50">
        <f t="shared" ref="M330:M393" si="10">MIN(E330:K330)</f>
        <v>146.36012933872146</v>
      </c>
      <c r="N330" s="50">
        <f t="shared" ref="N330:N393" si="11">MAX(E330:K330)</f>
        <v>154.09447888296449</v>
      </c>
    </row>
    <row r="331" spans="1:14" s="44" customFormat="1">
      <c r="A331" s="52">
        <v>322</v>
      </c>
      <c r="B331" s="51" t="s">
        <v>127</v>
      </c>
      <c r="C331" s="50">
        <v>129.23318866376462</v>
      </c>
      <c r="D331" s="50">
        <v>125.94376333220745</v>
      </c>
      <c r="E331" s="50">
        <v>128.73190155591752</v>
      </c>
      <c r="F331" s="50">
        <v>125.20037563009214</v>
      </c>
      <c r="G331" s="50">
        <v>133.995243641505</v>
      </c>
      <c r="H331" s="50">
        <v>144.70782620910569</v>
      </c>
      <c r="I331" s="50">
        <v>141.63851194331235</v>
      </c>
      <c r="J331" s="50">
        <v>144.20592682770868</v>
      </c>
      <c r="K331" s="50">
        <v>151.78405644784789</v>
      </c>
      <c r="M331" s="50">
        <f t="shared" si="10"/>
        <v>125.20037563009214</v>
      </c>
      <c r="N331" s="50">
        <f t="shared" si="11"/>
        <v>151.78405644784789</v>
      </c>
    </row>
    <row r="332" spans="1:14" s="44" customFormat="1">
      <c r="A332" s="52">
        <v>323</v>
      </c>
      <c r="B332" s="51" t="s">
        <v>187</v>
      </c>
      <c r="C332" s="50">
        <v>129.3943878552094</v>
      </c>
      <c r="D332" s="50">
        <v>125.66193563374821</v>
      </c>
      <c r="E332" s="50">
        <v>118.88415788279877</v>
      </c>
      <c r="F332" s="50">
        <v>115.51397239802674</v>
      </c>
      <c r="G332" s="50">
        <v>119.72772111461938</v>
      </c>
      <c r="H332" s="50">
        <v>118.01111420396404</v>
      </c>
      <c r="I332" s="50">
        <v>120.64526783909515</v>
      </c>
      <c r="J332" s="50">
        <v>118.93360951928011</v>
      </c>
      <c r="K332" s="50">
        <v>121.19112203541616</v>
      </c>
      <c r="M332" s="50">
        <f t="shared" si="10"/>
        <v>115.51397239802674</v>
      </c>
      <c r="N332" s="50">
        <f t="shared" si="11"/>
        <v>121.19112203541616</v>
      </c>
    </row>
    <row r="333" spans="1:14" s="44" customFormat="1">
      <c r="A333" s="52">
        <v>324</v>
      </c>
      <c r="B333" s="51" t="s">
        <v>394</v>
      </c>
      <c r="C333" s="50">
        <v>0</v>
      </c>
      <c r="D333" s="50">
        <v>0</v>
      </c>
      <c r="E333" s="50">
        <v>0</v>
      </c>
      <c r="F333" s="50">
        <v>0</v>
      </c>
      <c r="G333" s="50">
        <v>0</v>
      </c>
      <c r="H333" s="50">
        <v>0</v>
      </c>
      <c r="I333" s="50">
        <v>0</v>
      </c>
      <c r="J333" s="50">
        <v>0</v>
      </c>
      <c r="K333" s="50">
        <v>0</v>
      </c>
      <c r="M333" s="50">
        <f t="shared" si="10"/>
        <v>0</v>
      </c>
      <c r="N333" s="50">
        <f t="shared" si="11"/>
        <v>0</v>
      </c>
    </row>
    <row r="334" spans="1:14" s="44" customFormat="1">
      <c r="A334" s="52">
        <v>325</v>
      </c>
      <c r="B334" s="51" t="s">
        <v>212</v>
      </c>
      <c r="C334" s="50">
        <v>106.23045647150791</v>
      </c>
      <c r="D334" s="50">
        <v>105.95993235694321</v>
      </c>
      <c r="E334" s="50">
        <v>104.91244109725433</v>
      </c>
      <c r="F334" s="50">
        <v>105.78768232786429</v>
      </c>
      <c r="G334" s="50">
        <v>110.71233992359662</v>
      </c>
      <c r="H334" s="50">
        <v>109.14612949589522</v>
      </c>
      <c r="I334" s="50">
        <v>109.8009080865457</v>
      </c>
      <c r="J334" s="50">
        <v>111.02279655276668</v>
      </c>
      <c r="K334" s="50">
        <v>111.40192742686514</v>
      </c>
      <c r="M334" s="50">
        <f t="shared" si="10"/>
        <v>104.91244109725433</v>
      </c>
      <c r="N334" s="50">
        <f t="shared" si="11"/>
        <v>111.40192742686514</v>
      </c>
    </row>
    <row r="335" spans="1:14" s="44" customFormat="1">
      <c r="A335" s="52">
        <v>326</v>
      </c>
      <c r="B335" s="51" t="s">
        <v>128</v>
      </c>
      <c r="C335" s="50">
        <v>110.00349848969975</v>
      </c>
      <c r="D335" s="50">
        <v>113.02000199624023</v>
      </c>
      <c r="E335" s="50">
        <v>110.72713961172344</v>
      </c>
      <c r="F335" s="50">
        <v>111.43006845710426</v>
      </c>
      <c r="G335" s="50">
        <v>119.34481603463026</v>
      </c>
      <c r="H335" s="50">
        <v>119.37837149261784</v>
      </c>
      <c r="I335" s="50">
        <v>118.16225017780661</v>
      </c>
      <c r="J335" s="50">
        <v>123.37418915459138</v>
      </c>
      <c r="K335" s="50">
        <v>128.15869704737409</v>
      </c>
      <c r="M335" s="50">
        <f t="shared" si="10"/>
        <v>110.72713961172344</v>
      </c>
      <c r="N335" s="50">
        <f t="shared" si="11"/>
        <v>128.15869704737409</v>
      </c>
    </row>
    <row r="336" spans="1:14" s="44" customFormat="1">
      <c r="A336" s="52">
        <v>327</v>
      </c>
      <c r="B336" s="51" t="s">
        <v>205</v>
      </c>
      <c r="C336" s="50">
        <v>121.53531786392126</v>
      </c>
      <c r="D336" s="50">
        <v>131.06941513137181</v>
      </c>
      <c r="E336" s="50">
        <v>146.89049208157897</v>
      </c>
      <c r="F336" s="50">
        <v>138.38097807601909</v>
      </c>
      <c r="G336" s="50">
        <v>130.13950622653735</v>
      </c>
      <c r="H336" s="50">
        <v>150.9139077352761</v>
      </c>
      <c r="I336" s="50">
        <v>154.7928214260576</v>
      </c>
      <c r="J336" s="50">
        <v>161.65429872413642</v>
      </c>
      <c r="K336" s="50">
        <v>155.139185828693</v>
      </c>
      <c r="M336" s="50">
        <f t="shared" si="10"/>
        <v>130.13950622653735</v>
      </c>
      <c r="N336" s="50">
        <f t="shared" si="11"/>
        <v>161.65429872413642</v>
      </c>
    </row>
    <row r="337" spans="1:14" s="44" customFormat="1">
      <c r="A337" s="52">
        <v>328</v>
      </c>
      <c r="B337" s="51" t="s">
        <v>393</v>
      </c>
      <c r="C337" s="50">
        <v>0</v>
      </c>
      <c r="D337" s="50">
        <v>0</v>
      </c>
      <c r="E337" s="50">
        <v>0</v>
      </c>
      <c r="F337" s="50">
        <v>0</v>
      </c>
      <c r="G337" s="50">
        <v>0</v>
      </c>
      <c r="H337" s="50">
        <v>0</v>
      </c>
      <c r="I337" s="50">
        <v>0</v>
      </c>
      <c r="J337" s="50">
        <v>0</v>
      </c>
      <c r="K337" s="50">
        <v>0</v>
      </c>
      <c r="M337" s="50">
        <f t="shared" si="10"/>
        <v>0</v>
      </c>
      <c r="N337" s="50">
        <f t="shared" si="11"/>
        <v>0</v>
      </c>
    </row>
    <row r="338" spans="1:14" s="44" customFormat="1">
      <c r="A338" s="52">
        <v>329</v>
      </c>
      <c r="B338" s="51" t="s">
        <v>392</v>
      </c>
      <c r="C338" s="50">
        <v>0</v>
      </c>
      <c r="D338" s="50">
        <v>0</v>
      </c>
      <c r="E338" s="50">
        <v>0</v>
      </c>
      <c r="F338" s="50">
        <v>0</v>
      </c>
      <c r="G338" s="50">
        <v>0</v>
      </c>
      <c r="H338" s="50">
        <v>0</v>
      </c>
      <c r="I338" s="50">
        <v>0</v>
      </c>
      <c r="J338" s="50">
        <v>0</v>
      </c>
      <c r="K338" s="50">
        <v>0</v>
      </c>
      <c r="M338" s="50">
        <f t="shared" si="10"/>
        <v>0</v>
      </c>
      <c r="N338" s="50">
        <f t="shared" si="11"/>
        <v>0</v>
      </c>
    </row>
    <row r="339" spans="1:14" s="44" customFormat="1">
      <c r="A339" s="52">
        <v>330</v>
      </c>
      <c r="B339" s="51" t="s">
        <v>391</v>
      </c>
      <c r="C339" s="50">
        <v>193.31895217792601</v>
      </c>
      <c r="D339" s="50">
        <v>183.35349277912897</v>
      </c>
      <c r="E339" s="50">
        <v>188.56300389440855</v>
      </c>
      <c r="F339" s="50">
        <v>175.86451235469045</v>
      </c>
      <c r="G339" s="50">
        <v>192.15641919765685</v>
      </c>
      <c r="H339" s="50">
        <v>196.22729173756818</v>
      </c>
      <c r="I339" s="50">
        <v>194.18141929560474</v>
      </c>
      <c r="J339" s="50">
        <v>193.73664680702228</v>
      </c>
      <c r="K339" s="50">
        <v>199.65437177826294</v>
      </c>
      <c r="M339" s="50">
        <f t="shared" si="10"/>
        <v>175.86451235469045</v>
      </c>
      <c r="N339" s="50">
        <f t="shared" si="11"/>
        <v>199.65437177826294</v>
      </c>
    </row>
    <row r="340" spans="1:14" s="44" customFormat="1">
      <c r="A340" s="52">
        <v>331</v>
      </c>
      <c r="B340" s="51" t="s">
        <v>300</v>
      </c>
      <c r="C340" s="50">
        <v>107.49570985669131</v>
      </c>
      <c r="D340" s="50">
        <v>106.18842920939562</v>
      </c>
      <c r="E340" s="50">
        <v>103.07761973502893</v>
      </c>
      <c r="F340" s="50">
        <v>101.82231782854929</v>
      </c>
      <c r="G340" s="50">
        <v>108.10806987889001</v>
      </c>
      <c r="H340" s="50">
        <v>109.017471922833</v>
      </c>
      <c r="I340" s="50">
        <v>111.34872236511784</v>
      </c>
      <c r="J340" s="50">
        <v>116.72188886272306</v>
      </c>
      <c r="K340" s="50">
        <v>117.48912157874494</v>
      </c>
      <c r="M340" s="50">
        <f t="shared" si="10"/>
        <v>101.82231782854929</v>
      </c>
      <c r="N340" s="50">
        <f t="shared" si="11"/>
        <v>117.48912157874494</v>
      </c>
    </row>
    <row r="341" spans="1:14" s="44" customFormat="1">
      <c r="A341" s="53">
        <v>332</v>
      </c>
      <c r="B341" s="51" t="s">
        <v>213</v>
      </c>
      <c r="C341" s="50">
        <v>109.08563025097816</v>
      </c>
      <c r="D341" s="50">
        <v>108.66082228101546</v>
      </c>
      <c r="E341" s="50">
        <v>107.26484853747942</v>
      </c>
      <c r="F341" s="50">
        <v>106.18533083355774</v>
      </c>
      <c r="G341" s="50">
        <v>107.6838406545711</v>
      </c>
      <c r="H341" s="50">
        <v>106.99969054333658</v>
      </c>
      <c r="I341" s="50">
        <v>108.57461542131084</v>
      </c>
      <c r="J341" s="50">
        <v>108.79511960666719</v>
      </c>
      <c r="K341" s="50">
        <v>110.77298990188223</v>
      </c>
      <c r="M341" s="50">
        <f t="shared" si="10"/>
        <v>106.18533083355774</v>
      </c>
      <c r="N341" s="50">
        <f t="shared" si="11"/>
        <v>110.77298990188223</v>
      </c>
    </row>
    <row r="342" spans="1:14" s="44" customFormat="1">
      <c r="A342" s="52">
        <v>333</v>
      </c>
      <c r="B342" s="51" t="s">
        <v>390</v>
      </c>
      <c r="C342" s="50">
        <v>0</v>
      </c>
      <c r="D342" s="50">
        <v>0</v>
      </c>
      <c r="E342" s="50">
        <v>0</v>
      </c>
      <c r="F342" s="50">
        <v>0</v>
      </c>
      <c r="G342" s="50">
        <v>0</v>
      </c>
      <c r="H342" s="50">
        <v>0</v>
      </c>
      <c r="I342" s="50">
        <v>0</v>
      </c>
      <c r="J342" s="50">
        <v>0</v>
      </c>
      <c r="K342" s="50">
        <v>0</v>
      </c>
      <c r="M342" s="50">
        <f t="shared" si="10"/>
        <v>0</v>
      </c>
      <c r="N342" s="50">
        <f t="shared" si="11"/>
        <v>0</v>
      </c>
    </row>
    <row r="343" spans="1:14" s="44" customFormat="1">
      <c r="A343" s="52">
        <v>334</v>
      </c>
      <c r="B343" s="51" t="s">
        <v>389</v>
      </c>
      <c r="C343" s="50">
        <v>0</v>
      </c>
      <c r="D343" s="50">
        <v>0</v>
      </c>
      <c r="E343" s="50">
        <v>0</v>
      </c>
      <c r="F343" s="50">
        <v>0</v>
      </c>
      <c r="G343" s="50">
        <v>0</v>
      </c>
      <c r="H343" s="50">
        <v>0</v>
      </c>
      <c r="I343" s="50">
        <v>0</v>
      </c>
      <c r="J343" s="50">
        <v>0</v>
      </c>
      <c r="K343" s="50">
        <v>0</v>
      </c>
      <c r="M343" s="50">
        <f t="shared" si="10"/>
        <v>0</v>
      </c>
      <c r="N343" s="50">
        <f t="shared" si="11"/>
        <v>0</v>
      </c>
    </row>
    <row r="344" spans="1:14" s="44" customFormat="1">
      <c r="A344" s="52">
        <v>335</v>
      </c>
      <c r="B344" s="51" t="s">
        <v>388</v>
      </c>
      <c r="C344" s="50">
        <v>138.08087035627113</v>
      </c>
      <c r="D344" s="50">
        <v>140.88965953392281</v>
      </c>
      <c r="E344" s="50">
        <v>142.19233880130679</v>
      </c>
      <c r="F344" s="50">
        <v>138.09093387724619</v>
      </c>
      <c r="G344" s="50">
        <v>144.84206199144194</v>
      </c>
      <c r="H344" s="50">
        <v>144.94571848983136</v>
      </c>
      <c r="I344" s="50">
        <v>141.9631734312708</v>
      </c>
      <c r="J344" s="50">
        <v>146.20913051963478</v>
      </c>
      <c r="K344" s="50">
        <v>149.9345300690506</v>
      </c>
      <c r="M344" s="50">
        <f t="shared" si="10"/>
        <v>138.09093387724619</v>
      </c>
      <c r="N344" s="50">
        <f t="shared" si="11"/>
        <v>149.9345300690506</v>
      </c>
    </row>
    <row r="345" spans="1:14" s="44" customFormat="1">
      <c r="A345" s="52">
        <v>336</v>
      </c>
      <c r="B345" s="51" t="s">
        <v>38</v>
      </c>
      <c r="C345" s="50">
        <v>115.57264428677226</v>
      </c>
      <c r="D345" s="50">
        <v>111.0550085215053</v>
      </c>
      <c r="E345" s="50">
        <v>104.96329723630278</v>
      </c>
      <c r="F345" s="50">
        <v>100</v>
      </c>
      <c r="G345" s="50">
        <v>100</v>
      </c>
      <c r="H345" s="50">
        <v>100</v>
      </c>
      <c r="I345" s="50">
        <v>100.82543636922898</v>
      </c>
      <c r="J345" s="50">
        <v>101.89539238760487</v>
      </c>
      <c r="K345" s="50">
        <v>103.25649562311885</v>
      </c>
      <c r="M345" s="50">
        <f t="shared" si="10"/>
        <v>100</v>
      </c>
      <c r="N345" s="50">
        <f t="shared" si="11"/>
        <v>104.96329723630278</v>
      </c>
    </row>
    <row r="346" spans="1:14" s="44" customFormat="1">
      <c r="A346" s="52">
        <v>337</v>
      </c>
      <c r="B346" s="51" t="s">
        <v>387</v>
      </c>
      <c r="C346" s="50">
        <v>169.82659355711323</v>
      </c>
      <c r="D346" s="50">
        <v>191.30117595825689</v>
      </c>
      <c r="E346" s="50">
        <v>197.22766404333206</v>
      </c>
      <c r="F346" s="50">
        <v>217.93085259477559</v>
      </c>
      <c r="G346" s="50">
        <v>237.43134877394252</v>
      </c>
      <c r="H346" s="50">
        <v>247.77738354110306</v>
      </c>
      <c r="I346" s="50">
        <v>220.54659559346271</v>
      </c>
      <c r="J346" s="50">
        <v>198.82885476646894</v>
      </c>
      <c r="K346" s="50">
        <v>205.14177110748801</v>
      </c>
      <c r="M346" s="50">
        <f t="shared" si="10"/>
        <v>197.22766404333206</v>
      </c>
      <c r="N346" s="50">
        <f t="shared" si="11"/>
        <v>247.77738354110306</v>
      </c>
    </row>
    <row r="347" spans="1:14" s="44" customFormat="1">
      <c r="A347" s="52">
        <v>338</v>
      </c>
      <c r="B347" s="51" t="s">
        <v>386</v>
      </c>
      <c r="C347" s="50">
        <v>0</v>
      </c>
      <c r="D347" s="50">
        <v>0</v>
      </c>
      <c r="E347" s="50">
        <v>0</v>
      </c>
      <c r="F347" s="50">
        <v>0</v>
      </c>
      <c r="G347" s="50">
        <v>0</v>
      </c>
      <c r="H347" s="50">
        <v>0</v>
      </c>
      <c r="I347" s="50">
        <v>0</v>
      </c>
      <c r="J347" s="50">
        <v>0</v>
      </c>
      <c r="K347" s="50">
        <v>0</v>
      </c>
      <c r="M347" s="50">
        <f t="shared" si="10"/>
        <v>0</v>
      </c>
      <c r="N347" s="50">
        <f t="shared" si="11"/>
        <v>0</v>
      </c>
    </row>
    <row r="348" spans="1:14" s="44" customFormat="1">
      <c r="A348" s="52">
        <v>339</v>
      </c>
      <c r="B348" s="51" t="s">
        <v>385</v>
      </c>
      <c r="C348" s="50">
        <v>0</v>
      </c>
      <c r="D348" s="50">
        <v>0</v>
      </c>
      <c r="E348" s="50">
        <v>0</v>
      </c>
      <c r="F348" s="50">
        <v>0</v>
      </c>
      <c r="G348" s="50">
        <v>0</v>
      </c>
      <c r="H348" s="50">
        <v>0</v>
      </c>
      <c r="I348" s="50">
        <v>0</v>
      </c>
      <c r="J348" s="50">
        <v>0</v>
      </c>
      <c r="K348" s="50">
        <v>0</v>
      </c>
      <c r="M348" s="50">
        <f t="shared" si="10"/>
        <v>0</v>
      </c>
      <c r="N348" s="50">
        <f t="shared" si="11"/>
        <v>0</v>
      </c>
    </row>
    <row r="349" spans="1:14" s="44" customFormat="1">
      <c r="A349" s="52">
        <v>340</v>
      </c>
      <c r="B349" s="51" t="s">
        <v>206</v>
      </c>
      <c r="C349" s="50">
        <v>134.87078245382639</v>
      </c>
      <c r="D349" s="50">
        <v>152.12395088543019</v>
      </c>
      <c r="E349" s="50">
        <v>152.13227755753613</v>
      </c>
      <c r="F349" s="50">
        <v>139.37281389438053</v>
      </c>
      <c r="G349" s="50">
        <v>141.55031561649932</v>
      </c>
      <c r="H349" s="50">
        <v>140.74751892141609</v>
      </c>
      <c r="I349" s="50">
        <v>140.00615912092965</v>
      </c>
      <c r="J349" s="50">
        <v>131.38635158487187</v>
      </c>
      <c r="K349" s="50">
        <v>148.01552420136829</v>
      </c>
      <c r="M349" s="50">
        <f t="shared" si="10"/>
        <v>131.38635158487187</v>
      </c>
      <c r="N349" s="50">
        <f t="shared" si="11"/>
        <v>152.13227755753613</v>
      </c>
    </row>
    <row r="350" spans="1:14" s="44" customFormat="1">
      <c r="A350" s="52">
        <v>341</v>
      </c>
      <c r="B350" s="51" t="s">
        <v>60</v>
      </c>
      <c r="C350" s="50">
        <v>155.60903883580735</v>
      </c>
      <c r="D350" s="50">
        <v>161.79098413930799</v>
      </c>
      <c r="E350" s="50">
        <v>167.09759751365826</v>
      </c>
      <c r="F350" s="50">
        <v>158.07842876562515</v>
      </c>
      <c r="G350" s="50">
        <v>171.24879736966349</v>
      </c>
      <c r="H350" s="50">
        <v>194.8084473734292</v>
      </c>
      <c r="I350" s="50">
        <v>166.6017796939218</v>
      </c>
      <c r="J350" s="50">
        <v>159.30233111411997</v>
      </c>
      <c r="K350" s="50">
        <v>159.5010134331601</v>
      </c>
      <c r="M350" s="50">
        <f t="shared" si="10"/>
        <v>158.07842876562515</v>
      </c>
      <c r="N350" s="50">
        <f t="shared" si="11"/>
        <v>194.8084473734292</v>
      </c>
    </row>
    <row r="351" spans="1:14" s="44" customFormat="1">
      <c r="A351" s="52">
        <v>342</v>
      </c>
      <c r="B351" s="51" t="s">
        <v>237</v>
      </c>
      <c r="C351" s="50">
        <v>113.60932799407099</v>
      </c>
      <c r="D351" s="50">
        <v>111.91765226139194</v>
      </c>
      <c r="E351" s="50">
        <v>114.58622503116212</v>
      </c>
      <c r="F351" s="50">
        <v>119.2176197893657</v>
      </c>
      <c r="G351" s="50">
        <v>123.88399815660441</v>
      </c>
      <c r="H351" s="50">
        <v>126.14355344325642</v>
      </c>
      <c r="I351" s="50">
        <v>134.29945180780467</v>
      </c>
      <c r="J351" s="50">
        <v>136.64790821923287</v>
      </c>
      <c r="K351" s="50">
        <v>141.69556597406677</v>
      </c>
      <c r="M351" s="50">
        <f t="shared" si="10"/>
        <v>114.58622503116212</v>
      </c>
      <c r="N351" s="50">
        <f t="shared" si="11"/>
        <v>141.69556597406677</v>
      </c>
    </row>
    <row r="352" spans="1:14" s="44" customFormat="1">
      <c r="A352" s="52">
        <v>343</v>
      </c>
      <c r="B352" s="51" t="s">
        <v>242</v>
      </c>
      <c r="C352" s="50">
        <v>101.11155371042335</v>
      </c>
      <c r="D352" s="50">
        <v>101.81630528741049</v>
      </c>
      <c r="E352" s="50">
        <v>100.99273454157102</v>
      </c>
      <c r="F352" s="50">
        <v>100.16970888806622</v>
      </c>
      <c r="G352" s="50">
        <v>109.05184067841314</v>
      </c>
      <c r="H352" s="50">
        <v>102.23773376028478</v>
      </c>
      <c r="I352" s="50">
        <v>102.56196945183704</v>
      </c>
      <c r="J352" s="50">
        <v>107.23283058987296</v>
      </c>
      <c r="K352" s="50">
        <v>111.36710146238087</v>
      </c>
      <c r="M352" s="50">
        <f t="shared" si="10"/>
        <v>100.16970888806622</v>
      </c>
      <c r="N352" s="50">
        <f t="shared" si="11"/>
        <v>111.36710146238087</v>
      </c>
    </row>
    <row r="353" spans="1:14" s="44" customFormat="1">
      <c r="A353" s="52">
        <v>344</v>
      </c>
      <c r="B353" s="51" t="s">
        <v>92</v>
      </c>
      <c r="C353" s="50">
        <v>131.21616576868252</v>
      </c>
      <c r="D353" s="50">
        <v>128.42404650910922</v>
      </c>
      <c r="E353" s="50">
        <v>128.43201510888741</v>
      </c>
      <c r="F353" s="50">
        <v>125.60460381215839</v>
      </c>
      <c r="G353" s="50">
        <v>129.40653745997301</v>
      </c>
      <c r="H353" s="50">
        <v>129.38908714852315</v>
      </c>
      <c r="I353" s="50">
        <v>129.27857635603806</v>
      </c>
      <c r="J353" s="50">
        <v>125.31209855812013</v>
      </c>
      <c r="K353" s="50">
        <v>128.00849466248189</v>
      </c>
      <c r="M353" s="50">
        <f t="shared" si="10"/>
        <v>125.31209855812013</v>
      </c>
      <c r="N353" s="50">
        <f t="shared" si="11"/>
        <v>129.40653745997301</v>
      </c>
    </row>
    <row r="354" spans="1:14" s="44" customFormat="1">
      <c r="A354" s="52">
        <v>345</v>
      </c>
      <c r="B354" s="51" t="s">
        <v>384</v>
      </c>
      <c r="C354" s="50">
        <v>0</v>
      </c>
      <c r="D354" s="50">
        <v>0</v>
      </c>
      <c r="E354" s="50">
        <v>0</v>
      </c>
      <c r="F354" s="50">
        <v>0</v>
      </c>
      <c r="G354" s="50">
        <v>0</v>
      </c>
      <c r="H354" s="50">
        <v>0</v>
      </c>
      <c r="I354" s="50">
        <v>0</v>
      </c>
      <c r="J354" s="50">
        <v>0</v>
      </c>
      <c r="K354" s="50">
        <v>0</v>
      </c>
      <c r="M354" s="50">
        <f t="shared" si="10"/>
        <v>0</v>
      </c>
      <c r="N354" s="50">
        <f t="shared" si="11"/>
        <v>0</v>
      </c>
    </row>
    <row r="355" spans="1:14" s="44" customFormat="1">
      <c r="A355" s="52">
        <v>346</v>
      </c>
      <c r="B355" s="51" t="s">
        <v>29</v>
      </c>
      <c r="C355" s="50">
        <v>110.34783821114691</v>
      </c>
      <c r="D355" s="50">
        <v>114.74345335914668</v>
      </c>
      <c r="E355" s="50">
        <v>113.35288633885865</v>
      </c>
      <c r="F355" s="50">
        <v>107.08027981864483</v>
      </c>
      <c r="G355" s="50">
        <v>109.25424220395624</v>
      </c>
      <c r="H355" s="50">
        <v>103.13151503198274</v>
      </c>
      <c r="I355" s="50">
        <v>101.93885126704036</v>
      </c>
      <c r="J355" s="50">
        <v>105.00861865343842</v>
      </c>
      <c r="K355" s="50">
        <v>105.64616031526934</v>
      </c>
      <c r="M355" s="50">
        <f t="shared" si="10"/>
        <v>101.93885126704036</v>
      </c>
      <c r="N355" s="50">
        <f t="shared" si="11"/>
        <v>113.35288633885865</v>
      </c>
    </row>
    <row r="356" spans="1:14" s="44" customFormat="1">
      <c r="A356" s="52">
        <v>347</v>
      </c>
      <c r="B356" s="51" t="s">
        <v>93</v>
      </c>
      <c r="C356" s="50">
        <v>137.82564420492926</v>
      </c>
      <c r="D356" s="50">
        <v>132.88541278240569</v>
      </c>
      <c r="E356" s="50">
        <v>134.98427471698534</v>
      </c>
      <c r="F356" s="50">
        <v>133.12498392498037</v>
      </c>
      <c r="G356" s="50">
        <v>142.05257074792456</v>
      </c>
      <c r="H356" s="50">
        <v>129.81533730700556</v>
      </c>
      <c r="I356" s="50">
        <v>128.92670080419435</v>
      </c>
      <c r="J356" s="50">
        <v>131.75153487581304</v>
      </c>
      <c r="K356" s="50">
        <v>136.96784610079948</v>
      </c>
      <c r="M356" s="50">
        <f t="shared" si="10"/>
        <v>128.92670080419435</v>
      </c>
      <c r="N356" s="50">
        <f t="shared" si="11"/>
        <v>142.05257074792456</v>
      </c>
    </row>
    <row r="357" spans="1:14" s="44" customFormat="1">
      <c r="A357" s="52">
        <v>348</v>
      </c>
      <c r="B357" s="51" t="s">
        <v>112</v>
      </c>
      <c r="C357" s="50">
        <v>102.20728823062883</v>
      </c>
      <c r="D357" s="50">
        <v>100.97808045153998</v>
      </c>
      <c r="E357" s="50">
        <v>101.43917536334473</v>
      </c>
      <c r="F357" s="50">
        <v>100.37496864932879</v>
      </c>
      <c r="G357" s="50">
        <v>100.72272639705693</v>
      </c>
      <c r="H357" s="50">
        <v>100</v>
      </c>
      <c r="I357" s="50">
        <v>100</v>
      </c>
      <c r="J357" s="50">
        <v>99.836966805717054</v>
      </c>
      <c r="K357" s="50">
        <v>100.56890311847108</v>
      </c>
      <c r="M357" s="50">
        <f t="shared" si="10"/>
        <v>99.836966805717054</v>
      </c>
      <c r="N357" s="50">
        <f t="shared" si="11"/>
        <v>101.43917536334473</v>
      </c>
    </row>
    <row r="358" spans="1:14" s="44" customFormat="1">
      <c r="A358" s="52">
        <v>349</v>
      </c>
      <c r="B358" s="51" t="s">
        <v>383</v>
      </c>
      <c r="C358" s="50">
        <v>0</v>
      </c>
      <c r="D358" s="50">
        <v>0</v>
      </c>
      <c r="E358" s="50">
        <v>0</v>
      </c>
      <c r="F358" s="50">
        <v>0</v>
      </c>
      <c r="G358" s="50">
        <v>0</v>
      </c>
      <c r="H358" s="50">
        <v>0</v>
      </c>
      <c r="I358" s="50">
        <v>0</v>
      </c>
      <c r="J358" s="50">
        <v>0</v>
      </c>
      <c r="K358" s="50">
        <v>0</v>
      </c>
      <c r="M358" s="50">
        <f t="shared" si="10"/>
        <v>0</v>
      </c>
      <c r="N358" s="50">
        <f t="shared" si="11"/>
        <v>0</v>
      </c>
    </row>
    <row r="359" spans="1:14" s="44" customFormat="1">
      <c r="A359" s="52">
        <v>350</v>
      </c>
      <c r="B359" s="51" t="s">
        <v>188</v>
      </c>
      <c r="C359" s="50">
        <v>109.16586192959403</v>
      </c>
      <c r="D359" s="50">
        <v>113.56411799494744</v>
      </c>
      <c r="E359" s="50">
        <v>115.13089695920753</v>
      </c>
      <c r="F359" s="50">
        <v>105.99869027581765</v>
      </c>
      <c r="G359" s="50">
        <v>114.72831726354241</v>
      </c>
      <c r="H359" s="50">
        <v>119.73150751332022</v>
      </c>
      <c r="I359" s="50">
        <v>127.1857908788984</v>
      </c>
      <c r="J359" s="50">
        <v>128.61850343985785</v>
      </c>
      <c r="K359" s="50">
        <v>130.55318295104928</v>
      </c>
      <c r="M359" s="50">
        <f t="shared" si="10"/>
        <v>105.99869027581765</v>
      </c>
      <c r="N359" s="50">
        <f t="shared" si="11"/>
        <v>130.55318295104928</v>
      </c>
    </row>
    <row r="360" spans="1:14" s="44" customFormat="1">
      <c r="A360" s="52">
        <v>351</v>
      </c>
      <c r="B360" s="51" t="s">
        <v>382</v>
      </c>
      <c r="C360" s="50">
        <v>0</v>
      </c>
      <c r="D360" s="50">
        <v>0</v>
      </c>
      <c r="E360" s="50">
        <v>0</v>
      </c>
      <c r="F360" s="50">
        <v>0</v>
      </c>
      <c r="G360" s="50">
        <v>0</v>
      </c>
      <c r="H360" s="50">
        <v>0</v>
      </c>
      <c r="I360" s="50">
        <v>0</v>
      </c>
      <c r="J360" s="50">
        <v>0</v>
      </c>
      <c r="K360" s="50">
        <v>0</v>
      </c>
      <c r="M360" s="50">
        <f t="shared" si="10"/>
        <v>0</v>
      </c>
      <c r="N360" s="50">
        <f t="shared" si="11"/>
        <v>0</v>
      </c>
    </row>
    <row r="361" spans="1:14" s="44" customFormat="1">
      <c r="A361" s="55">
        <v>352</v>
      </c>
      <c r="B361" s="54" t="s">
        <v>249</v>
      </c>
      <c r="C361" s="50">
        <v>120.1491850126849</v>
      </c>
      <c r="D361" s="50">
        <v>0</v>
      </c>
      <c r="E361" s="50">
        <v>125.89807433936195</v>
      </c>
      <c r="F361" s="50">
        <v>124.77190570489047</v>
      </c>
      <c r="G361" s="50">
        <v>132.91092073464418</v>
      </c>
      <c r="H361" s="50">
        <v>132.19816993883256</v>
      </c>
      <c r="I361" s="50">
        <v>132.71172311532524</v>
      </c>
      <c r="J361" s="50">
        <v>0</v>
      </c>
      <c r="K361" s="50">
        <v>0</v>
      </c>
      <c r="M361" s="50">
        <f t="shared" si="10"/>
        <v>0</v>
      </c>
      <c r="N361" s="50">
        <f t="shared" si="11"/>
        <v>132.91092073464418</v>
      </c>
    </row>
    <row r="362" spans="1:14" s="44" customFormat="1">
      <c r="A362" s="52">
        <v>353</v>
      </c>
      <c r="B362" s="51" t="s">
        <v>381</v>
      </c>
      <c r="C362" s="50"/>
      <c r="D362" s="50"/>
      <c r="E362" s="50"/>
      <c r="F362" s="50"/>
      <c r="G362" s="50"/>
      <c r="H362" s="50"/>
      <c r="I362" s="50">
        <v>100.82543636922898</v>
      </c>
      <c r="J362" s="50">
        <v>0</v>
      </c>
      <c r="K362" s="50">
        <v>0</v>
      </c>
      <c r="M362" s="50">
        <f t="shared" si="10"/>
        <v>0</v>
      </c>
      <c r="N362" s="50">
        <f t="shared" si="11"/>
        <v>100.82543636922898</v>
      </c>
    </row>
    <row r="363" spans="1:14" s="44" customFormat="1">
      <c r="A363" s="52">
        <v>406</v>
      </c>
      <c r="B363" s="51" t="s">
        <v>380</v>
      </c>
      <c r="C363" s="50">
        <v>119.46405495342776</v>
      </c>
      <c r="D363" s="50">
        <v>105.37214206203451</v>
      </c>
      <c r="E363" s="50">
        <v>113.94401782564117</v>
      </c>
      <c r="F363" s="50">
        <v>107.63094587611661</v>
      </c>
      <c r="G363" s="50">
        <v>100</v>
      </c>
      <c r="H363" s="50">
        <v>100</v>
      </c>
      <c r="I363" s="50">
        <v>100</v>
      </c>
      <c r="J363" s="50">
        <v>117.97223342928783</v>
      </c>
      <c r="K363" s="50">
        <v>127.39637151563848</v>
      </c>
      <c r="M363" s="50">
        <f t="shared" si="10"/>
        <v>100</v>
      </c>
      <c r="N363" s="50">
        <f t="shared" si="11"/>
        <v>127.39637151563848</v>
      </c>
    </row>
    <row r="364" spans="1:14" s="44" customFormat="1">
      <c r="A364" s="53">
        <v>600</v>
      </c>
      <c r="B364" s="51" t="s">
        <v>150</v>
      </c>
      <c r="C364" s="50">
        <v>124.50638908344276</v>
      </c>
      <c r="D364" s="50">
        <v>127.44367847693579</v>
      </c>
      <c r="E364" s="50">
        <v>125.38114117730731</v>
      </c>
      <c r="F364" s="50">
        <v>124.98293626539501</v>
      </c>
      <c r="G364" s="50">
        <v>130.53497569797187</v>
      </c>
      <c r="H364" s="50">
        <v>126.11660622731355</v>
      </c>
      <c r="I364" s="50">
        <v>124.41463291683586</v>
      </c>
      <c r="J364" s="50">
        <v>124.69956828986865</v>
      </c>
      <c r="K364" s="50">
        <v>129.86759731050742</v>
      </c>
      <c r="M364" s="50">
        <f t="shared" si="10"/>
        <v>124.41463291683586</v>
      </c>
      <c r="N364" s="50">
        <f t="shared" si="11"/>
        <v>130.53497569797187</v>
      </c>
    </row>
    <row r="365" spans="1:14" s="44" customFormat="1">
      <c r="A365" s="52">
        <v>603</v>
      </c>
      <c r="B365" s="51" t="s">
        <v>52</v>
      </c>
      <c r="C365" s="50">
        <v>117.46982388735385</v>
      </c>
      <c r="D365" s="50">
        <v>114.33473619520345</v>
      </c>
      <c r="E365" s="50">
        <v>115.80722599214678</v>
      </c>
      <c r="F365" s="50">
        <v>107.18272002753682</v>
      </c>
      <c r="G365" s="50">
        <v>116.25563093143548</v>
      </c>
      <c r="H365" s="50">
        <v>108.10284194752104</v>
      </c>
      <c r="I365" s="50">
        <v>110.70613102941557</v>
      </c>
      <c r="J365" s="50">
        <v>111.55546917672542</v>
      </c>
      <c r="K365" s="50">
        <v>115.46856561027015</v>
      </c>
      <c r="M365" s="50">
        <f t="shared" si="10"/>
        <v>107.18272002753682</v>
      </c>
      <c r="N365" s="50">
        <f t="shared" si="11"/>
        <v>116.25563093143548</v>
      </c>
    </row>
    <row r="366" spans="1:14" s="44" customFormat="1">
      <c r="A366" s="52">
        <v>605</v>
      </c>
      <c r="B366" s="51" t="s">
        <v>207</v>
      </c>
      <c r="C366" s="50">
        <v>150.38470490691967</v>
      </c>
      <c r="D366" s="50">
        <v>150.76181241903441</v>
      </c>
      <c r="E366" s="50">
        <v>154.3755583240881</v>
      </c>
      <c r="F366" s="50">
        <v>152.40574492944401</v>
      </c>
      <c r="G366" s="50">
        <v>155.65821523089932</v>
      </c>
      <c r="H366" s="50">
        <v>162.48093576971428</v>
      </c>
      <c r="I366" s="50">
        <v>162.45368446990912</v>
      </c>
      <c r="J366" s="50">
        <v>164.75585979669276</v>
      </c>
      <c r="K366" s="50">
        <v>172.05787589376308</v>
      </c>
      <c r="M366" s="50">
        <f t="shared" si="10"/>
        <v>152.40574492944401</v>
      </c>
      <c r="N366" s="50">
        <f t="shared" si="11"/>
        <v>172.05787589376308</v>
      </c>
    </row>
    <row r="367" spans="1:14" s="44" customFormat="1">
      <c r="A367" s="52">
        <v>610</v>
      </c>
      <c r="B367" s="51" t="s">
        <v>243</v>
      </c>
      <c r="C367" s="50">
        <v>119.2141792303738</v>
      </c>
      <c r="D367" s="50">
        <v>112.24191770417573</v>
      </c>
      <c r="E367" s="50">
        <v>113.83605449494192</v>
      </c>
      <c r="F367" s="50">
        <v>108.35735136136675</v>
      </c>
      <c r="G367" s="50">
        <v>113.06823570279599</v>
      </c>
      <c r="H367" s="50">
        <v>108.38114206943574</v>
      </c>
      <c r="I367" s="50">
        <v>109.21310779330807</v>
      </c>
      <c r="J367" s="50">
        <v>112.27547381438687</v>
      </c>
      <c r="K367" s="50">
        <v>114.24653635132096</v>
      </c>
      <c r="M367" s="50">
        <f t="shared" si="10"/>
        <v>108.35735136136675</v>
      </c>
      <c r="N367" s="50">
        <f t="shared" si="11"/>
        <v>114.24653635132096</v>
      </c>
    </row>
    <row r="368" spans="1:14" s="44" customFormat="1">
      <c r="A368" s="52">
        <v>615</v>
      </c>
      <c r="B368" s="51" t="s">
        <v>244</v>
      </c>
      <c r="C368" s="50">
        <v>110.35954370543297</v>
      </c>
      <c r="D368" s="50">
        <v>110.1774013683394</v>
      </c>
      <c r="E368" s="50">
        <v>112.06708709008339</v>
      </c>
      <c r="F368" s="50">
        <v>114.5105056456611</v>
      </c>
      <c r="G368" s="50">
        <v>120.67507119325489</v>
      </c>
      <c r="H368" s="50">
        <v>119.89135426152397</v>
      </c>
      <c r="I368" s="50">
        <v>113.66662232771397</v>
      </c>
      <c r="J368" s="50">
        <v>115.23831123158294</v>
      </c>
      <c r="K368" s="50">
        <v>116.24650085385146</v>
      </c>
      <c r="M368" s="50">
        <f t="shared" si="10"/>
        <v>112.06708709008339</v>
      </c>
      <c r="N368" s="50">
        <f t="shared" si="11"/>
        <v>120.67507119325489</v>
      </c>
    </row>
    <row r="369" spans="1:14" s="44" customFormat="1">
      <c r="A369" s="52">
        <v>616</v>
      </c>
      <c r="B369" s="51" t="s">
        <v>94</v>
      </c>
      <c r="C369" s="50"/>
      <c r="D369" s="50"/>
      <c r="E369" s="50"/>
      <c r="F369" s="50"/>
      <c r="G369" s="50"/>
      <c r="H369" s="50">
        <v>125.21771640622023</v>
      </c>
      <c r="I369" s="50">
        <v>111.27640445269971</v>
      </c>
      <c r="J369" s="50">
        <v>119.7853166883942</v>
      </c>
      <c r="K369" s="50">
        <v>121.00474273727002</v>
      </c>
      <c r="M369" s="50">
        <f t="shared" si="10"/>
        <v>111.27640445269971</v>
      </c>
      <c r="N369" s="50">
        <f t="shared" si="11"/>
        <v>125.21771640622023</v>
      </c>
    </row>
    <row r="370" spans="1:14" s="44" customFormat="1">
      <c r="A370" s="52">
        <v>618</v>
      </c>
      <c r="B370" s="51" t="s">
        <v>379</v>
      </c>
      <c r="C370" s="50">
        <v>190.35119961545726</v>
      </c>
      <c r="D370" s="50">
        <v>184.32927804134349</v>
      </c>
      <c r="E370" s="50">
        <v>185.18716743280027</v>
      </c>
      <c r="F370" s="50">
        <v>179.96489345652859</v>
      </c>
      <c r="G370" s="50">
        <v>154.79588227598219</v>
      </c>
      <c r="H370" s="50">
        <v>157.16928714314284</v>
      </c>
      <c r="I370" s="50">
        <v>158.97844911082097</v>
      </c>
      <c r="J370" s="50">
        <v>156.30096565681379</v>
      </c>
      <c r="K370" s="50">
        <v>170.68776773081322</v>
      </c>
      <c r="M370" s="50">
        <f t="shared" si="10"/>
        <v>154.79588227598219</v>
      </c>
      <c r="N370" s="50">
        <f t="shared" si="11"/>
        <v>185.18716743280027</v>
      </c>
    </row>
    <row r="371" spans="1:14" s="44" customFormat="1">
      <c r="A371" s="52">
        <v>620</v>
      </c>
      <c r="B371" s="51" t="s">
        <v>129</v>
      </c>
      <c r="C371" s="50">
        <v>150.13675588976878</v>
      </c>
      <c r="D371" s="50">
        <v>145.44476495465193</v>
      </c>
      <c r="E371" s="50">
        <v>140.65348545977275</v>
      </c>
      <c r="F371" s="50">
        <v>139.8808949338293</v>
      </c>
      <c r="G371" s="50">
        <v>151.38115391243909</v>
      </c>
      <c r="H371" s="50">
        <v>153.76837978583438</v>
      </c>
      <c r="I371" s="50">
        <v>151.553678350182</v>
      </c>
      <c r="J371" s="50">
        <v>146.48462660825047</v>
      </c>
      <c r="K371" s="50">
        <v>140.66472724662245</v>
      </c>
      <c r="M371" s="50">
        <f t="shared" si="10"/>
        <v>139.8808949338293</v>
      </c>
      <c r="N371" s="50">
        <f t="shared" si="11"/>
        <v>153.76837978583438</v>
      </c>
    </row>
    <row r="372" spans="1:14" s="44" customFormat="1">
      <c r="A372" s="52">
        <v>622</v>
      </c>
      <c r="B372" s="51" t="s">
        <v>196</v>
      </c>
      <c r="C372" s="50">
        <v>115.55710358268398</v>
      </c>
      <c r="D372" s="50">
        <v>115.6506539111754</v>
      </c>
      <c r="E372" s="50">
        <v>116.19099874359</v>
      </c>
      <c r="F372" s="50">
        <v>108.65487568474089</v>
      </c>
      <c r="G372" s="50">
        <v>110.28610265521695</v>
      </c>
      <c r="H372" s="50">
        <v>106.75654363946701</v>
      </c>
      <c r="I372" s="50">
        <v>109.0850060459629</v>
      </c>
      <c r="J372" s="50">
        <v>112.3966577692818</v>
      </c>
      <c r="K372" s="50">
        <v>112.32349517986593</v>
      </c>
      <c r="M372" s="50">
        <f t="shared" si="10"/>
        <v>106.75654363946701</v>
      </c>
      <c r="N372" s="50">
        <f t="shared" si="11"/>
        <v>116.19099874359</v>
      </c>
    </row>
    <row r="373" spans="1:14" s="44" customFormat="1">
      <c r="A373" s="52">
        <v>625</v>
      </c>
      <c r="B373" s="51" t="s">
        <v>104</v>
      </c>
      <c r="C373" s="50">
        <v>109.67953024028181</v>
      </c>
      <c r="D373" s="50">
        <v>111.19939819813001</v>
      </c>
      <c r="E373" s="50">
        <v>110.61604499076678</v>
      </c>
      <c r="F373" s="50">
        <v>106.16253622488405</v>
      </c>
      <c r="G373" s="50">
        <v>113.7175533261847</v>
      </c>
      <c r="H373" s="50">
        <v>113.2525832626077</v>
      </c>
      <c r="I373" s="50">
        <v>113.59167544585991</v>
      </c>
      <c r="J373" s="50">
        <v>114.44817478565352</v>
      </c>
      <c r="K373" s="50">
        <v>116.9522736874078</v>
      </c>
      <c r="M373" s="50">
        <f t="shared" si="10"/>
        <v>106.16253622488405</v>
      </c>
      <c r="N373" s="50">
        <f t="shared" si="11"/>
        <v>116.9522736874078</v>
      </c>
    </row>
    <row r="374" spans="1:14" s="44" customFormat="1">
      <c r="A374" s="52">
        <v>632</v>
      </c>
      <c r="B374" s="51" t="s">
        <v>208</v>
      </c>
      <c r="C374" s="50">
        <v>123.57793864008102</v>
      </c>
      <c r="D374" s="50">
        <v>131.70238304001799</v>
      </c>
      <c r="E374" s="50">
        <v>133.55755318486337</v>
      </c>
      <c r="F374" s="50">
        <v>129.54150718066347</v>
      </c>
      <c r="G374" s="50">
        <v>136.60651806573588</v>
      </c>
      <c r="H374" s="50">
        <v>135.29970164444342</v>
      </c>
      <c r="I374" s="50">
        <v>141.68625940283039</v>
      </c>
      <c r="J374" s="50">
        <v>141.61818093643225</v>
      </c>
      <c r="K374" s="50">
        <v>159.61010754315126</v>
      </c>
      <c r="M374" s="50">
        <f t="shared" si="10"/>
        <v>129.54150718066347</v>
      </c>
      <c r="N374" s="50">
        <f t="shared" si="11"/>
        <v>159.61010754315126</v>
      </c>
    </row>
    <row r="375" spans="1:14" s="44" customFormat="1">
      <c r="A375" s="52">
        <v>635</v>
      </c>
      <c r="B375" s="51" t="s">
        <v>61</v>
      </c>
      <c r="C375" s="50">
        <v>120.10759780970091</v>
      </c>
      <c r="D375" s="50">
        <v>121.58337353051924</v>
      </c>
      <c r="E375" s="50">
        <v>118.58815657293957</v>
      </c>
      <c r="F375" s="50">
        <v>118.61679427947055</v>
      </c>
      <c r="G375" s="50">
        <v>131.72354968909684</v>
      </c>
      <c r="H375" s="50">
        <v>128.52296937735332</v>
      </c>
      <c r="I375" s="50">
        <v>132.68957361271771</v>
      </c>
      <c r="J375" s="50">
        <v>137.77158103146323</v>
      </c>
      <c r="K375" s="50">
        <v>145.65806412948527</v>
      </c>
      <c r="M375" s="50">
        <f t="shared" si="10"/>
        <v>118.58815657293957</v>
      </c>
      <c r="N375" s="50">
        <f t="shared" si="11"/>
        <v>145.65806412948527</v>
      </c>
    </row>
    <row r="376" spans="1:14" s="44" customFormat="1">
      <c r="A376" s="52">
        <v>640</v>
      </c>
      <c r="B376" s="51" t="s">
        <v>251</v>
      </c>
      <c r="C376" s="50">
        <v>150.01813276077587</v>
      </c>
      <c r="D376" s="50">
        <v>149.77290016921165</v>
      </c>
      <c r="E376" s="50">
        <v>146.0676697103988</v>
      </c>
      <c r="F376" s="50">
        <v>144.65676229662634</v>
      </c>
      <c r="G376" s="50">
        <v>161.94443627059917</v>
      </c>
      <c r="H376" s="50">
        <v>169.84623426151072</v>
      </c>
      <c r="I376" s="50">
        <v>168.31415610512994</v>
      </c>
      <c r="J376" s="50">
        <v>165.99387793422866</v>
      </c>
      <c r="K376" s="50">
        <v>166.90747105512577</v>
      </c>
      <c r="M376" s="50">
        <f t="shared" si="10"/>
        <v>144.65676229662634</v>
      </c>
      <c r="N376" s="50">
        <f t="shared" si="11"/>
        <v>169.84623426151072</v>
      </c>
    </row>
    <row r="377" spans="1:14" s="44" customFormat="1">
      <c r="A377" s="52">
        <v>645</v>
      </c>
      <c r="B377" s="51" t="s">
        <v>143</v>
      </c>
      <c r="C377" s="50">
        <v>123.7020377418125</v>
      </c>
      <c r="D377" s="50">
        <v>126.22391676664641</v>
      </c>
      <c r="E377" s="50">
        <v>128.7625374145799</v>
      </c>
      <c r="F377" s="50">
        <v>126.98158758109707</v>
      </c>
      <c r="G377" s="50">
        <v>130.76837901119634</v>
      </c>
      <c r="H377" s="50">
        <v>133.38731995549176</v>
      </c>
      <c r="I377" s="50">
        <v>134.67701815659387</v>
      </c>
      <c r="J377" s="50">
        <v>134.60452359065454</v>
      </c>
      <c r="K377" s="50">
        <v>136.16811127500517</v>
      </c>
      <c r="M377" s="50">
        <f t="shared" si="10"/>
        <v>126.98158758109707</v>
      </c>
      <c r="N377" s="50">
        <f t="shared" si="11"/>
        <v>136.16811127500517</v>
      </c>
    </row>
    <row r="378" spans="1:14" s="44" customFormat="1">
      <c r="A378" s="52">
        <v>650</v>
      </c>
      <c r="B378" s="51" t="s">
        <v>189</v>
      </c>
      <c r="C378" s="50">
        <v>112.53432646685968</v>
      </c>
      <c r="D378" s="50">
        <v>111.96752236421365</v>
      </c>
      <c r="E378" s="50">
        <v>110.39395196324273</v>
      </c>
      <c r="F378" s="50">
        <v>107.86704081102086</v>
      </c>
      <c r="G378" s="50">
        <v>119.06981050363679</v>
      </c>
      <c r="H378" s="50">
        <v>117.30634319181425</v>
      </c>
      <c r="I378" s="50">
        <v>113.58865120781087</v>
      </c>
      <c r="J378" s="50">
        <v>115.40314657830373</v>
      </c>
      <c r="K378" s="50">
        <v>120.41976965803283</v>
      </c>
      <c r="M378" s="50">
        <f t="shared" si="10"/>
        <v>107.86704081102086</v>
      </c>
      <c r="N378" s="50">
        <f t="shared" si="11"/>
        <v>120.41976965803283</v>
      </c>
    </row>
    <row r="379" spans="1:14" s="44" customFormat="1">
      <c r="A379" s="52">
        <v>655</v>
      </c>
      <c r="B379" s="51" t="s">
        <v>79</v>
      </c>
      <c r="C379" s="50">
        <v>179.67637594768522</v>
      </c>
      <c r="D379" s="50">
        <v>181.98694330642641</v>
      </c>
      <c r="E379" s="50">
        <v>177.19893253771639</v>
      </c>
      <c r="F379" s="50">
        <v>170.61462668628724</v>
      </c>
      <c r="G379" s="50">
        <v>166.08181103779935</v>
      </c>
      <c r="H379" s="50">
        <v>170.84927772296138</v>
      </c>
      <c r="I379" s="50">
        <v>162.9653079666721</v>
      </c>
      <c r="J379" s="50">
        <v>166.31694825208334</v>
      </c>
      <c r="K379" s="50">
        <v>171.88141273196564</v>
      </c>
      <c r="M379" s="50">
        <f t="shared" si="10"/>
        <v>162.9653079666721</v>
      </c>
      <c r="N379" s="50">
        <f t="shared" si="11"/>
        <v>177.19893253771639</v>
      </c>
    </row>
    <row r="380" spans="1:14" s="44" customFormat="1">
      <c r="A380" s="52">
        <v>658</v>
      </c>
      <c r="B380" s="51" t="s">
        <v>378</v>
      </c>
      <c r="C380" s="50">
        <v>105.95305145561089</v>
      </c>
      <c r="D380" s="50">
        <v>105.72280903711835</v>
      </c>
      <c r="E380" s="50">
        <v>102.66582209752883</v>
      </c>
      <c r="F380" s="50">
        <v>104.3699494713216</v>
      </c>
      <c r="G380" s="50">
        <v>106.92213309178295</v>
      </c>
      <c r="H380" s="50">
        <v>103.92899350761225</v>
      </c>
      <c r="I380" s="50">
        <v>105.07466319020564</v>
      </c>
      <c r="J380" s="50">
        <v>107.4479627817077</v>
      </c>
      <c r="K380" s="50">
        <v>107.8665997343236</v>
      </c>
      <c r="M380" s="50">
        <f t="shared" si="10"/>
        <v>102.66582209752883</v>
      </c>
      <c r="N380" s="50">
        <f t="shared" si="11"/>
        <v>107.8665997343236</v>
      </c>
    </row>
    <row r="381" spans="1:14" s="44" customFormat="1">
      <c r="A381" s="53">
        <v>660</v>
      </c>
      <c r="B381" s="51" t="s">
        <v>144</v>
      </c>
      <c r="C381" s="50">
        <v>145.66136638422236</v>
      </c>
      <c r="D381" s="50">
        <v>148.75199286495419</v>
      </c>
      <c r="E381" s="50">
        <v>158.84154843988028</v>
      </c>
      <c r="F381" s="50">
        <v>152.43673532655916</v>
      </c>
      <c r="G381" s="50">
        <v>174.38434127450802</v>
      </c>
      <c r="H381" s="50">
        <v>185.68741993785309</v>
      </c>
      <c r="I381" s="50">
        <v>185.99397814056559</v>
      </c>
      <c r="J381" s="50">
        <v>187.26083343289505</v>
      </c>
      <c r="K381" s="50">
        <v>190.14071479181359</v>
      </c>
      <c r="M381" s="50">
        <f t="shared" si="10"/>
        <v>152.43673532655916</v>
      </c>
      <c r="N381" s="50">
        <f t="shared" si="11"/>
        <v>190.14071479181359</v>
      </c>
    </row>
    <row r="382" spans="1:14" s="44" customFormat="1">
      <c r="A382" s="52">
        <v>662</v>
      </c>
      <c r="B382" s="51" t="s">
        <v>377</v>
      </c>
      <c r="C382" s="50">
        <v>128.40792097552881</v>
      </c>
      <c r="D382" s="50">
        <v>164.45444191747978</v>
      </c>
      <c r="E382" s="50">
        <v>153.08663017022738</v>
      </c>
      <c r="F382" s="50">
        <v>137.76350496244899</v>
      </c>
      <c r="G382" s="50">
        <v>143.61367790526708</v>
      </c>
      <c r="H382" s="50">
        <v>133.94196519622136</v>
      </c>
      <c r="I382" s="50">
        <v>138.13608397619151</v>
      </c>
      <c r="J382" s="50">
        <v>143.89587970829152</v>
      </c>
      <c r="K382" s="50">
        <v>153.04194908350772</v>
      </c>
      <c r="M382" s="50">
        <f t="shared" si="10"/>
        <v>133.94196519622136</v>
      </c>
      <c r="N382" s="50">
        <f t="shared" si="11"/>
        <v>153.08663017022738</v>
      </c>
    </row>
    <row r="383" spans="1:14" s="44" customFormat="1">
      <c r="A383" s="52">
        <v>665</v>
      </c>
      <c r="B383" s="51" t="s">
        <v>276</v>
      </c>
      <c r="C383" s="50">
        <v>117.01888130533185</v>
      </c>
      <c r="D383" s="50">
        <v>113.75341669916084</v>
      </c>
      <c r="E383" s="50">
        <v>107.74202601512411</v>
      </c>
      <c r="F383" s="50">
        <v>107.22788543541513</v>
      </c>
      <c r="G383" s="50">
        <v>111.35104056728689</v>
      </c>
      <c r="H383" s="50">
        <v>107.25703292265472</v>
      </c>
      <c r="I383" s="50">
        <v>105.54414050860028</v>
      </c>
      <c r="J383" s="50">
        <v>108.92918353170306</v>
      </c>
      <c r="K383" s="50">
        <v>112.38629274772205</v>
      </c>
      <c r="M383" s="50">
        <f t="shared" si="10"/>
        <v>105.54414050860028</v>
      </c>
      <c r="N383" s="50">
        <f t="shared" si="11"/>
        <v>112.38629274772205</v>
      </c>
    </row>
    <row r="384" spans="1:14" s="44" customFormat="1">
      <c r="A384" s="52">
        <v>670</v>
      </c>
      <c r="B384" s="51" t="s">
        <v>45</v>
      </c>
      <c r="C384" s="50">
        <v>137.61779961137992</v>
      </c>
      <c r="D384" s="50">
        <v>143.49341406574342</v>
      </c>
      <c r="E384" s="50">
        <v>143.25753596690802</v>
      </c>
      <c r="F384" s="50">
        <v>144.99978066968526</v>
      </c>
      <c r="G384" s="50">
        <v>152.79532273154675</v>
      </c>
      <c r="H384" s="50">
        <v>153.14311773507507</v>
      </c>
      <c r="I384" s="50">
        <v>156.50957447760749</v>
      </c>
      <c r="J384" s="50">
        <v>169.37879207317982</v>
      </c>
      <c r="K384" s="50">
        <v>173.21422344582408</v>
      </c>
      <c r="M384" s="50">
        <f t="shared" si="10"/>
        <v>143.25753596690802</v>
      </c>
      <c r="N384" s="50">
        <f t="shared" si="11"/>
        <v>173.21422344582408</v>
      </c>
    </row>
    <row r="385" spans="1:14" s="44" customFormat="1">
      <c r="A385" s="52">
        <v>672</v>
      </c>
      <c r="B385" s="51" t="s">
        <v>62</v>
      </c>
      <c r="C385" s="50">
        <v>118.30580901819465</v>
      </c>
      <c r="D385" s="50">
        <v>125.13131527661032</v>
      </c>
      <c r="E385" s="50">
        <v>128.77817410309024</v>
      </c>
      <c r="F385" s="50">
        <v>120.61217416404078</v>
      </c>
      <c r="G385" s="50">
        <v>122.42655626642234</v>
      </c>
      <c r="H385" s="50">
        <v>126.68130953926229</v>
      </c>
      <c r="I385" s="50">
        <v>119.36647930623816</v>
      </c>
      <c r="J385" s="50">
        <v>126.79888365589281</v>
      </c>
      <c r="K385" s="50">
        <v>130.99463264347821</v>
      </c>
      <c r="M385" s="50">
        <f t="shared" si="10"/>
        <v>119.36647930623816</v>
      </c>
      <c r="N385" s="50">
        <f t="shared" si="11"/>
        <v>130.99463264347821</v>
      </c>
    </row>
    <row r="386" spans="1:14" s="44" customFormat="1">
      <c r="A386" s="52">
        <v>673</v>
      </c>
      <c r="B386" s="51" t="s">
        <v>151</v>
      </c>
      <c r="C386" s="50">
        <v>117.43697495231859</v>
      </c>
      <c r="D386" s="50">
        <v>119.26613079474504</v>
      </c>
      <c r="E386" s="50">
        <v>124.29544863593536</v>
      </c>
      <c r="F386" s="50">
        <v>124.30366404628263</v>
      </c>
      <c r="G386" s="50">
        <v>128.56814032313963</v>
      </c>
      <c r="H386" s="50">
        <v>120.02140566138159</v>
      </c>
      <c r="I386" s="50">
        <v>121.95597825852229</v>
      </c>
      <c r="J386" s="50">
        <v>123.75523626750096</v>
      </c>
      <c r="K386" s="50">
        <v>126.46905764469511</v>
      </c>
      <c r="M386" s="50">
        <f t="shared" si="10"/>
        <v>120.02140566138159</v>
      </c>
      <c r="N386" s="50">
        <f t="shared" si="11"/>
        <v>128.56814032313963</v>
      </c>
    </row>
    <row r="387" spans="1:14" s="44" customFormat="1">
      <c r="A387" s="52">
        <v>674</v>
      </c>
      <c r="B387" s="51" t="s">
        <v>46</v>
      </c>
      <c r="C387" s="50">
        <v>134.39854128462508</v>
      </c>
      <c r="D387" s="50">
        <v>137.17392465305264</v>
      </c>
      <c r="E387" s="50">
        <v>146.85764142086245</v>
      </c>
      <c r="F387" s="50">
        <v>143.55230105600253</v>
      </c>
      <c r="G387" s="50">
        <v>138.7310123922901</v>
      </c>
      <c r="H387" s="50">
        <v>133.04983955085524</v>
      </c>
      <c r="I387" s="50">
        <v>138.31946107812826</v>
      </c>
      <c r="J387" s="50">
        <v>132.23081046897332</v>
      </c>
      <c r="K387" s="50">
        <v>137.50672179685355</v>
      </c>
      <c r="M387" s="50">
        <f t="shared" si="10"/>
        <v>132.23081046897332</v>
      </c>
      <c r="N387" s="50">
        <f t="shared" si="11"/>
        <v>146.85764142086245</v>
      </c>
    </row>
    <row r="388" spans="1:14" s="44" customFormat="1">
      <c r="A388" s="52">
        <v>675</v>
      </c>
      <c r="B388" s="51" t="s">
        <v>376</v>
      </c>
      <c r="C388" s="50">
        <v>144.7159916319913</v>
      </c>
      <c r="D388" s="50">
        <v>143.85839413148142</v>
      </c>
      <c r="E388" s="50">
        <v>154.39465347213979</v>
      </c>
      <c r="F388" s="50">
        <v>152.09517209947384</v>
      </c>
      <c r="G388" s="50">
        <v>161.14282966792098</v>
      </c>
      <c r="H388" s="50">
        <v>160.41631460990789</v>
      </c>
      <c r="I388" s="50">
        <v>161.35507339781634</v>
      </c>
      <c r="J388" s="50">
        <v>156.83735619809923</v>
      </c>
      <c r="K388" s="50">
        <v>162.89037760392984</v>
      </c>
      <c r="M388" s="50">
        <f t="shared" si="10"/>
        <v>152.09517209947384</v>
      </c>
      <c r="N388" s="50">
        <f t="shared" si="11"/>
        <v>162.89037760392984</v>
      </c>
    </row>
    <row r="389" spans="1:14" s="44" customFormat="1">
      <c r="A389" s="52">
        <v>680</v>
      </c>
      <c r="B389" s="51" t="s">
        <v>166</v>
      </c>
      <c r="C389" s="50">
        <v>109.4569341939854</v>
      </c>
      <c r="D389" s="50">
        <v>110.35478463852509</v>
      </c>
      <c r="E389" s="50">
        <v>112.57247762483122</v>
      </c>
      <c r="F389" s="50">
        <v>112.15474180619891</v>
      </c>
      <c r="G389" s="50">
        <v>117.04123172633467</v>
      </c>
      <c r="H389" s="50">
        <v>116.52934733200924</v>
      </c>
      <c r="I389" s="50">
        <v>117.24447735514411</v>
      </c>
      <c r="J389" s="50">
        <v>122.17807434817909</v>
      </c>
      <c r="K389" s="50">
        <v>125.33602551785515</v>
      </c>
      <c r="M389" s="50">
        <f t="shared" si="10"/>
        <v>112.15474180619891</v>
      </c>
      <c r="N389" s="50">
        <f t="shared" si="11"/>
        <v>125.33602551785515</v>
      </c>
    </row>
    <row r="390" spans="1:14" s="44" customFormat="1">
      <c r="A390" s="52">
        <v>683</v>
      </c>
      <c r="B390" s="51" t="s">
        <v>47</v>
      </c>
      <c r="C390" s="50">
        <v>130.2992602890379</v>
      </c>
      <c r="D390" s="50">
        <v>129.12943143615604</v>
      </c>
      <c r="E390" s="50">
        <v>134.78258613504389</v>
      </c>
      <c r="F390" s="50">
        <v>135.54245945844511</v>
      </c>
      <c r="G390" s="50">
        <v>146.43710539638667</v>
      </c>
      <c r="H390" s="50">
        <v>131.14667579086648</v>
      </c>
      <c r="I390" s="50">
        <v>142.67702903869471</v>
      </c>
      <c r="J390" s="50">
        <v>148.52509492806004</v>
      </c>
      <c r="K390" s="50">
        <v>152.16916938192199</v>
      </c>
      <c r="M390" s="50">
        <f t="shared" si="10"/>
        <v>131.14667579086648</v>
      </c>
      <c r="N390" s="50">
        <f t="shared" si="11"/>
        <v>152.16916938192199</v>
      </c>
    </row>
    <row r="391" spans="1:14" s="44" customFormat="1">
      <c r="A391" s="52">
        <v>685</v>
      </c>
      <c r="B391" s="51" t="s">
        <v>375</v>
      </c>
      <c r="C391" s="50">
        <v>132.40722247190314</v>
      </c>
      <c r="D391" s="50">
        <v>147.30512874883098</v>
      </c>
      <c r="E391" s="50">
        <v>152.58945213948604</v>
      </c>
      <c r="F391" s="50">
        <v>144.01245093649132</v>
      </c>
      <c r="G391" s="50">
        <v>154.03593297131175</v>
      </c>
      <c r="H391" s="50">
        <v>161.36228214105529</v>
      </c>
      <c r="I391" s="50">
        <v>157.73074334572411</v>
      </c>
      <c r="J391" s="50">
        <v>145.15769354521819</v>
      </c>
      <c r="K391" s="50">
        <v>151.17504622877098</v>
      </c>
      <c r="M391" s="50">
        <f t="shared" si="10"/>
        <v>144.01245093649132</v>
      </c>
      <c r="N391" s="50">
        <f t="shared" si="11"/>
        <v>161.36228214105529</v>
      </c>
    </row>
    <row r="392" spans="1:14" s="44" customFormat="1">
      <c r="A392" s="52">
        <v>690</v>
      </c>
      <c r="B392" s="51" t="s">
        <v>190</v>
      </c>
      <c r="C392" s="50">
        <v>110.68163725237356</v>
      </c>
      <c r="D392" s="50">
        <v>110.25959701586237</v>
      </c>
      <c r="E392" s="50">
        <v>111.15717089854998</v>
      </c>
      <c r="F392" s="50">
        <v>110.65143831199254</v>
      </c>
      <c r="G392" s="50">
        <v>118.62059196235275</v>
      </c>
      <c r="H392" s="50">
        <v>113.10421616198138</v>
      </c>
      <c r="I392" s="50">
        <v>114.68454714739829</v>
      </c>
      <c r="J392" s="50">
        <v>115.4251812105521</v>
      </c>
      <c r="K392" s="50">
        <v>117.33928140091079</v>
      </c>
      <c r="M392" s="50">
        <f t="shared" si="10"/>
        <v>110.65143831199254</v>
      </c>
      <c r="N392" s="50">
        <f t="shared" si="11"/>
        <v>118.62059196235275</v>
      </c>
    </row>
    <row r="393" spans="1:14" s="44" customFormat="1">
      <c r="A393" s="52">
        <v>695</v>
      </c>
      <c r="B393" s="51" t="s">
        <v>130</v>
      </c>
      <c r="C393" s="50">
        <v>144.4142272753628</v>
      </c>
      <c r="D393" s="50">
        <v>145.14088274117125</v>
      </c>
      <c r="E393" s="50">
        <v>138.01328556694259</v>
      </c>
      <c r="F393" s="50">
        <v>135.65484159533378</v>
      </c>
      <c r="G393" s="50">
        <v>141.676220725891</v>
      </c>
      <c r="H393" s="50">
        <v>140.58512606429832</v>
      </c>
      <c r="I393" s="50">
        <v>139.99483425718552</v>
      </c>
      <c r="J393" s="50">
        <v>145.58364265578496</v>
      </c>
      <c r="K393" s="50">
        <v>140.50424443634643</v>
      </c>
      <c r="M393" s="50">
        <f t="shared" si="10"/>
        <v>135.65484159533378</v>
      </c>
      <c r="N393" s="50">
        <f t="shared" si="11"/>
        <v>145.58364265578496</v>
      </c>
    </row>
    <row r="394" spans="1:14" s="44" customFormat="1">
      <c r="A394" s="52">
        <v>698</v>
      </c>
      <c r="B394" s="51" t="s">
        <v>374</v>
      </c>
      <c r="C394" s="50">
        <v>166.28619370241148</v>
      </c>
      <c r="D394" s="50">
        <v>157.6404852092152</v>
      </c>
      <c r="E394" s="50">
        <v>161.82687388899126</v>
      </c>
      <c r="F394" s="50">
        <v>159.9120009641438</v>
      </c>
      <c r="G394" s="50">
        <v>161.40719517544761</v>
      </c>
      <c r="H394" s="50">
        <v>152.48174588266795</v>
      </c>
      <c r="I394" s="50">
        <v>139.43767882634808</v>
      </c>
      <c r="J394" s="50">
        <v>146.17797011935576</v>
      </c>
      <c r="K394" s="50">
        <v>151.86986447572468</v>
      </c>
      <c r="M394" s="50">
        <f t="shared" ref="M394:M451" si="12">MIN(E394:K394)</f>
        <v>139.43767882634808</v>
      </c>
      <c r="N394" s="50">
        <f t="shared" ref="N394:N451" si="13">MAX(E394:K394)</f>
        <v>161.82687388899126</v>
      </c>
    </row>
    <row r="395" spans="1:14" s="44" customFormat="1">
      <c r="A395" s="52">
        <v>700</v>
      </c>
      <c r="B395" s="51" t="s">
        <v>223</v>
      </c>
      <c r="C395" s="50">
        <v>163.77665343179601</v>
      </c>
      <c r="D395" s="50">
        <v>173.0858759248311</v>
      </c>
      <c r="E395" s="50">
        <v>172.77494954481176</v>
      </c>
      <c r="F395" s="50">
        <v>177.87863273821992</v>
      </c>
      <c r="G395" s="50">
        <v>188.81588344976049</v>
      </c>
      <c r="H395" s="50">
        <v>196.42739121111546</v>
      </c>
      <c r="I395" s="50">
        <v>193.99771759738385</v>
      </c>
      <c r="J395" s="50">
        <v>197.58771592348117</v>
      </c>
      <c r="K395" s="50">
        <v>205.6857645105863</v>
      </c>
      <c r="M395" s="50">
        <f t="shared" si="12"/>
        <v>172.77494954481176</v>
      </c>
      <c r="N395" s="50">
        <f t="shared" si="13"/>
        <v>205.6857645105863</v>
      </c>
    </row>
    <row r="396" spans="1:14" s="44" customFormat="1">
      <c r="A396" s="52">
        <v>705</v>
      </c>
      <c r="B396" s="51" t="s">
        <v>373</v>
      </c>
      <c r="C396" s="50">
        <v>118.59900697354189</v>
      </c>
      <c r="D396" s="50">
        <v>120.32489298344851</v>
      </c>
      <c r="E396" s="50">
        <v>120.92150590331477</v>
      </c>
      <c r="F396" s="50">
        <v>115.12928836087661</v>
      </c>
      <c r="G396" s="50">
        <v>125.35583699759052</v>
      </c>
      <c r="H396" s="50">
        <v>123.63006519669646</v>
      </c>
      <c r="I396" s="50">
        <v>124.56222781495576</v>
      </c>
      <c r="J396" s="50">
        <v>126.49201175518141</v>
      </c>
      <c r="K396" s="50">
        <v>130.498645374641</v>
      </c>
      <c r="M396" s="50">
        <f t="shared" si="12"/>
        <v>115.12928836087661</v>
      </c>
      <c r="N396" s="50">
        <f t="shared" si="13"/>
        <v>130.498645374641</v>
      </c>
    </row>
    <row r="397" spans="1:14" s="44" customFormat="1">
      <c r="A397" s="52">
        <v>710</v>
      </c>
      <c r="B397" s="51" t="s">
        <v>80</v>
      </c>
      <c r="C397" s="50">
        <v>114.97864408282376</v>
      </c>
      <c r="D397" s="50">
        <v>116.69181734412881</v>
      </c>
      <c r="E397" s="50">
        <v>116.12759903798158</v>
      </c>
      <c r="F397" s="50">
        <v>112.91981692644273</v>
      </c>
      <c r="G397" s="50">
        <v>112.67414087020894</v>
      </c>
      <c r="H397" s="50">
        <v>114.63342637409501</v>
      </c>
      <c r="I397" s="50">
        <v>117.39126657508905</v>
      </c>
      <c r="J397" s="50">
        <v>114.85700399254711</v>
      </c>
      <c r="K397" s="50">
        <v>122.22619175525567</v>
      </c>
      <c r="M397" s="50">
        <f t="shared" si="12"/>
        <v>112.67414087020894</v>
      </c>
      <c r="N397" s="50">
        <f t="shared" si="13"/>
        <v>122.22619175525567</v>
      </c>
    </row>
    <row r="398" spans="1:14" s="44" customFormat="1">
      <c r="A398" s="52">
        <v>712</v>
      </c>
      <c r="B398" s="51" t="s">
        <v>138</v>
      </c>
      <c r="C398" s="50"/>
      <c r="D398" s="50"/>
      <c r="E398" s="50"/>
      <c r="F398" s="50"/>
      <c r="G398" s="50"/>
      <c r="H398" s="50"/>
      <c r="I398" s="50">
        <v>148.13610625968525</v>
      </c>
      <c r="J398" s="50">
        <v>166.50469623285753</v>
      </c>
      <c r="K398" s="50">
        <v>162.14015811209694</v>
      </c>
      <c r="M398" s="50">
        <f t="shared" si="12"/>
        <v>148.13610625968525</v>
      </c>
      <c r="N398" s="50">
        <f t="shared" si="13"/>
        <v>166.50469623285753</v>
      </c>
    </row>
    <row r="399" spans="1:14" s="44" customFormat="1">
      <c r="A399" s="52">
        <v>715</v>
      </c>
      <c r="B399" s="51" t="s">
        <v>63</v>
      </c>
      <c r="C399" s="50">
        <v>165.35473426593001</v>
      </c>
      <c r="D399" s="50">
        <v>164.20239993376612</v>
      </c>
      <c r="E399" s="50">
        <v>170.13188892717096</v>
      </c>
      <c r="F399" s="50">
        <v>169.98434408465047</v>
      </c>
      <c r="G399" s="50">
        <v>177.14947321675277</v>
      </c>
      <c r="H399" s="50">
        <v>185.05772602045627</v>
      </c>
      <c r="I399" s="50">
        <v>166.96453246644813</v>
      </c>
      <c r="J399" s="50">
        <v>199.75801768006002</v>
      </c>
      <c r="K399" s="50">
        <v>188.09152254909102</v>
      </c>
      <c r="M399" s="50">
        <f t="shared" si="12"/>
        <v>166.96453246644813</v>
      </c>
      <c r="N399" s="50">
        <f t="shared" si="13"/>
        <v>199.75801768006002</v>
      </c>
    </row>
    <row r="400" spans="1:14" s="44" customFormat="1">
      <c r="A400" s="52">
        <v>717</v>
      </c>
      <c r="B400" s="51" t="s">
        <v>48</v>
      </c>
      <c r="C400" s="50">
        <v>133.69674914413753</v>
      </c>
      <c r="D400" s="50">
        <v>134.17957885613413</v>
      </c>
      <c r="E400" s="50">
        <v>143.62337752644868</v>
      </c>
      <c r="F400" s="50">
        <v>137.49872299621583</v>
      </c>
      <c r="G400" s="50">
        <v>150.34167526000834</v>
      </c>
      <c r="H400" s="50">
        <v>141.73976475091368</v>
      </c>
      <c r="I400" s="50">
        <v>143.20236487215635</v>
      </c>
      <c r="J400" s="50">
        <v>150.63118698202672</v>
      </c>
      <c r="K400" s="50">
        <v>156.27725662361112</v>
      </c>
      <c r="M400" s="50">
        <f t="shared" si="12"/>
        <v>137.49872299621583</v>
      </c>
      <c r="N400" s="50">
        <f t="shared" si="13"/>
        <v>156.27725662361112</v>
      </c>
    </row>
    <row r="401" spans="1:14" s="44" customFormat="1">
      <c r="A401" s="52">
        <v>720</v>
      </c>
      <c r="B401" s="51" t="s">
        <v>245</v>
      </c>
      <c r="C401" s="50">
        <v>108.42844861805028</v>
      </c>
      <c r="D401" s="50">
        <v>111.94657951614688</v>
      </c>
      <c r="E401" s="50">
        <v>117.57723106163012</v>
      </c>
      <c r="F401" s="50">
        <v>116.82018632017378</v>
      </c>
      <c r="G401" s="50">
        <v>126.96602916332958</v>
      </c>
      <c r="H401" s="50">
        <v>122.59543886502624</v>
      </c>
      <c r="I401" s="50">
        <v>110.80997283012411</v>
      </c>
      <c r="J401" s="50">
        <v>124.15108514147144</v>
      </c>
      <c r="K401" s="50">
        <v>128.07128055912099</v>
      </c>
      <c r="M401" s="50">
        <f t="shared" si="12"/>
        <v>110.80997283012411</v>
      </c>
      <c r="N401" s="50">
        <f t="shared" si="13"/>
        <v>128.07128055912099</v>
      </c>
    </row>
    <row r="402" spans="1:14" s="44" customFormat="1">
      <c r="A402" s="52">
        <v>725</v>
      </c>
      <c r="B402" s="51" t="s">
        <v>131</v>
      </c>
      <c r="C402" s="50">
        <v>138.88959039686603</v>
      </c>
      <c r="D402" s="50">
        <v>136.76083179332693</v>
      </c>
      <c r="E402" s="50">
        <v>136.94014659062034</v>
      </c>
      <c r="F402" s="50">
        <v>133.54696821791859</v>
      </c>
      <c r="G402" s="50">
        <v>137.94289591649755</v>
      </c>
      <c r="H402" s="50">
        <v>135.70610515878857</v>
      </c>
      <c r="I402" s="50">
        <v>139.57668995287787</v>
      </c>
      <c r="J402" s="50">
        <v>138.54057851707512</v>
      </c>
      <c r="K402" s="50">
        <v>142.29217445457763</v>
      </c>
      <c r="M402" s="50">
        <f t="shared" si="12"/>
        <v>133.54696821791859</v>
      </c>
      <c r="N402" s="50">
        <f t="shared" si="13"/>
        <v>142.29217445457763</v>
      </c>
    </row>
    <row r="403" spans="1:14" s="44" customFormat="1">
      <c r="A403" s="52">
        <v>728</v>
      </c>
      <c r="B403" s="51" t="s">
        <v>372</v>
      </c>
      <c r="C403" s="50">
        <v>150.88177080700098</v>
      </c>
      <c r="D403" s="50">
        <v>147.75407607714598</v>
      </c>
      <c r="E403" s="50">
        <v>156.2784675352799</v>
      </c>
      <c r="F403" s="50">
        <v>154.62182450425524</v>
      </c>
      <c r="G403" s="50">
        <v>177.88446163183315</v>
      </c>
      <c r="H403" s="50">
        <v>169.91138859898425</v>
      </c>
      <c r="I403" s="50">
        <v>159.59715532451048</v>
      </c>
      <c r="J403" s="50">
        <v>155.80225829489802</v>
      </c>
      <c r="K403" s="50">
        <v>156.93063818218877</v>
      </c>
      <c r="M403" s="50">
        <f t="shared" si="12"/>
        <v>154.62182450425524</v>
      </c>
      <c r="N403" s="50">
        <f t="shared" si="13"/>
        <v>177.88446163183315</v>
      </c>
    </row>
    <row r="404" spans="1:14" s="44" customFormat="1">
      <c r="A404" s="52">
        <v>730</v>
      </c>
      <c r="B404" s="51" t="s">
        <v>132</v>
      </c>
      <c r="C404" s="50">
        <v>128.61439932600612</v>
      </c>
      <c r="D404" s="50">
        <v>126.32222701451632</v>
      </c>
      <c r="E404" s="50">
        <v>121.80472562350748</v>
      </c>
      <c r="F404" s="50">
        <v>119.24361610891852</v>
      </c>
      <c r="G404" s="50">
        <v>124.39549371597801</v>
      </c>
      <c r="H404" s="50">
        <v>119.5316197887071</v>
      </c>
      <c r="I404" s="50">
        <v>120.29529650668005</v>
      </c>
      <c r="J404" s="50">
        <v>120.01955553609587</v>
      </c>
      <c r="K404" s="50">
        <v>123.10268329115632</v>
      </c>
      <c r="M404" s="50">
        <f t="shared" si="12"/>
        <v>119.24361610891852</v>
      </c>
      <c r="N404" s="50">
        <f t="shared" si="13"/>
        <v>124.39549371597801</v>
      </c>
    </row>
    <row r="405" spans="1:14" s="44" customFormat="1">
      <c r="A405" s="52">
        <v>735</v>
      </c>
      <c r="B405" s="51" t="s">
        <v>133</v>
      </c>
      <c r="C405" s="50">
        <v>108.33375313268449</v>
      </c>
      <c r="D405" s="50">
        <v>109.74512420359994</v>
      </c>
      <c r="E405" s="50">
        <v>108.30452389678413</v>
      </c>
      <c r="F405" s="50">
        <v>107.00437785997539</v>
      </c>
      <c r="G405" s="50">
        <v>113.08110756976365</v>
      </c>
      <c r="H405" s="50">
        <v>111.29268391318841</v>
      </c>
      <c r="I405" s="50">
        <v>116.23776716215089</v>
      </c>
      <c r="J405" s="50">
        <v>118.95363519217186</v>
      </c>
      <c r="K405" s="50">
        <v>123.6310122644766</v>
      </c>
      <c r="M405" s="50">
        <f t="shared" si="12"/>
        <v>107.00437785997539</v>
      </c>
      <c r="N405" s="50">
        <f t="shared" si="13"/>
        <v>123.6310122644766</v>
      </c>
    </row>
    <row r="406" spans="1:14" s="44" customFormat="1">
      <c r="A406" s="52">
        <v>740</v>
      </c>
      <c r="B406" s="51" t="s">
        <v>277</v>
      </c>
      <c r="C406" s="50">
        <v>136.60867911973003</v>
      </c>
      <c r="D406" s="50">
        <v>130.78898298181321</v>
      </c>
      <c r="E406" s="50">
        <v>138.49365293331402</v>
      </c>
      <c r="F406" s="50">
        <v>138.20368764602907</v>
      </c>
      <c r="G406" s="50">
        <v>150.51942666131396</v>
      </c>
      <c r="H406" s="50">
        <v>148.06252036939901</v>
      </c>
      <c r="I406" s="50">
        <v>147.76278435706971</v>
      </c>
      <c r="J406" s="50">
        <v>137.82853386429721</v>
      </c>
      <c r="K406" s="50">
        <v>138.65051191256615</v>
      </c>
      <c r="M406" s="50">
        <f t="shared" si="12"/>
        <v>137.82853386429721</v>
      </c>
      <c r="N406" s="50">
        <f t="shared" si="13"/>
        <v>150.51942666131396</v>
      </c>
    </row>
    <row r="407" spans="1:14" s="44" customFormat="1">
      <c r="A407" s="52">
        <v>745</v>
      </c>
      <c r="B407" s="51" t="s">
        <v>263</v>
      </c>
      <c r="C407" s="50">
        <v>113.3902721153601</v>
      </c>
      <c r="D407" s="50">
        <v>117.17585750817045</v>
      </c>
      <c r="E407" s="50">
        <v>118.8334115228419</v>
      </c>
      <c r="F407" s="50">
        <v>114.31517736125312</v>
      </c>
      <c r="G407" s="50">
        <v>119.06149199233352</v>
      </c>
      <c r="H407" s="50">
        <v>120.05100037737463</v>
      </c>
      <c r="I407" s="50">
        <v>122.39879604917611</v>
      </c>
      <c r="J407" s="50">
        <v>129.63927235731342</v>
      </c>
      <c r="K407" s="50">
        <v>131.50168159924408</v>
      </c>
      <c r="M407" s="50">
        <f t="shared" si="12"/>
        <v>114.31517736125312</v>
      </c>
      <c r="N407" s="50">
        <f t="shared" si="13"/>
        <v>131.50168159924408</v>
      </c>
    </row>
    <row r="408" spans="1:14" s="44" customFormat="1">
      <c r="A408" s="52">
        <v>750</v>
      </c>
      <c r="B408" s="51" t="s">
        <v>49</v>
      </c>
      <c r="C408" s="50">
        <v>142.95236722653652</v>
      </c>
      <c r="D408" s="50">
        <v>151.54228471450131</v>
      </c>
      <c r="E408" s="50">
        <v>147.37595208672735</v>
      </c>
      <c r="F408" s="50">
        <v>144.74565133538712</v>
      </c>
      <c r="G408" s="50">
        <v>145.07047851261464</v>
      </c>
      <c r="H408" s="50">
        <v>151.04367395871265</v>
      </c>
      <c r="I408" s="50">
        <v>141.23287646810763</v>
      </c>
      <c r="J408" s="50">
        <v>155.22045922938415</v>
      </c>
      <c r="K408" s="50">
        <v>166.66787308848708</v>
      </c>
      <c r="M408" s="50">
        <f t="shared" si="12"/>
        <v>141.23287646810763</v>
      </c>
      <c r="N408" s="50">
        <f t="shared" si="13"/>
        <v>166.66787308848708</v>
      </c>
    </row>
    <row r="409" spans="1:14" s="44" customFormat="1">
      <c r="A409" s="52">
        <v>753</v>
      </c>
      <c r="B409" s="51" t="s">
        <v>246</v>
      </c>
      <c r="C409" s="50">
        <v>111.70736913619244</v>
      </c>
      <c r="D409" s="50">
        <v>113.83231840664824</v>
      </c>
      <c r="E409" s="50">
        <v>115.169824769972</v>
      </c>
      <c r="F409" s="50">
        <v>112.78692518653226</v>
      </c>
      <c r="G409" s="50">
        <v>127.5417188201678</v>
      </c>
      <c r="H409" s="50">
        <v>114.27439788218589</v>
      </c>
      <c r="I409" s="50">
        <v>122.10708216060517</v>
      </c>
      <c r="J409" s="50">
        <v>123.54935741439759</v>
      </c>
      <c r="K409" s="50">
        <v>130.15137517302372</v>
      </c>
      <c r="M409" s="50">
        <f t="shared" si="12"/>
        <v>112.78692518653226</v>
      </c>
      <c r="N409" s="50">
        <f t="shared" si="13"/>
        <v>130.15137517302372</v>
      </c>
    </row>
    <row r="410" spans="1:14" s="44" customFormat="1">
      <c r="A410" s="52">
        <v>755</v>
      </c>
      <c r="B410" s="51" t="s">
        <v>50</v>
      </c>
      <c r="C410" s="50">
        <v>133.8785405972738</v>
      </c>
      <c r="D410" s="50">
        <v>132.83708935157708</v>
      </c>
      <c r="E410" s="50">
        <v>128.82619174193059</v>
      </c>
      <c r="F410" s="50">
        <v>126.36465955959633</v>
      </c>
      <c r="G410" s="50">
        <v>136.51455357636721</v>
      </c>
      <c r="H410" s="50">
        <v>124.99377618714821</v>
      </c>
      <c r="I410" s="50">
        <v>115.53993092695643</v>
      </c>
      <c r="J410" s="50">
        <v>118.85277126408664</v>
      </c>
      <c r="K410" s="50">
        <v>125.22684314715866</v>
      </c>
      <c r="M410" s="50">
        <f t="shared" si="12"/>
        <v>115.53993092695643</v>
      </c>
      <c r="N410" s="50">
        <f t="shared" si="13"/>
        <v>136.51455357636721</v>
      </c>
    </row>
    <row r="411" spans="1:14" s="44" customFormat="1">
      <c r="A411" s="52">
        <v>760</v>
      </c>
      <c r="B411" s="51" t="s">
        <v>278</v>
      </c>
      <c r="C411" s="50">
        <v>117.99396963110338</v>
      </c>
      <c r="D411" s="50">
        <v>117.54294933057676</v>
      </c>
      <c r="E411" s="50">
        <v>117.05335880797998</v>
      </c>
      <c r="F411" s="50">
        <v>111.0678283780175</v>
      </c>
      <c r="G411" s="50">
        <v>113.70848347267615</v>
      </c>
      <c r="H411" s="50">
        <v>107.53862357456592</v>
      </c>
      <c r="I411" s="50">
        <v>106.02175461722368</v>
      </c>
      <c r="J411" s="50">
        <v>104.42901521643438</v>
      </c>
      <c r="K411" s="50">
        <v>108.79259130600984</v>
      </c>
      <c r="M411" s="50">
        <f t="shared" si="12"/>
        <v>104.42901521643438</v>
      </c>
      <c r="N411" s="50">
        <f t="shared" si="13"/>
        <v>117.05335880797998</v>
      </c>
    </row>
    <row r="412" spans="1:14" s="44" customFormat="1">
      <c r="A412" s="52">
        <v>763</v>
      </c>
      <c r="B412" s="51" t="s">
        <v>301</v>
      </c>
      <c r="C412" s="50"/>
      <c r="D412" s="50"/>
      <c r="E412" s="50"/>
      <c r="F412" s="50"/>
      <c r="G412" s="50"/>
      <c r="H412" s="50">
        <v>133.27165844108657</v>
      </c>
      <c r="I412" s="50">
        <v>122.51236864563877</v>
      </c>
      <c r="J412" s="50">
        <v>121.14483268688355</v>
      </c>
      <c r="K412" s="50">
        <v>124.86599828419018</v>
      </c>
      <c r="M412" s="50">
        <f t="shared" si="12"/>
        <v>121.14483268688355</v>
      </c>
      <c r="N412" s="50">
        <f t="shared" si="13"/>
        <v>133.27165844108657</v>
      </c>
    </row>
    <row r="413" spans="1:14" s="44" customFormat="1">
      <c r="A413" s="52">
        <v>765</v>
      </c>
      <c r="B413" s="51" t="s">
        <v>371</v>
      </c>
      <c r="C413" s="50">
        <v>158.48513587028978</v>
      </c>
      <c r="D413" s="50">
        <v>146.30761399590497</v>
      </c>
      <c r="E413" s="50">
        <v>146.78967019111869</v>
      </c>
      <c r="F413" s="50">
        <v>150.88578318585681</v>
      </c>
      <c r="G413" s="50">
        <v>151.50357381238791</v>
      </c>
      <c r="H413" s="50">
        <v>170.39984073382064</v>
      </c>
      <c r="I413" s="50">
        <v>169.68449906906426</v>
      </c>
      <c r="J413" s="50">
        <v>172.76960902609986</v>
      </c>
      <c r="K413" s="50">
        <v>177.38433942466085</v>
      </c>
      <c r="M413" s="50">
        <f t="shared" si="12"/>
        <v>146.78967019111869</v>
      </c>
      <c r="N413" s="50">
        <f t="shared" si="13"/>
        <v>177.38433942466085</v>
      </c>
    </row>
    <row r="414" spans="1:14" s="44" customFormat="1">
      <c r="A414" s="52">
        <v>766</v>
      </c>
      <c r="B414" s="44" t="s">
        <v>256</v>
      </c>
      <c r="C414" s="50">
        <v>110.29263315542049</v>
      </c>
      <c r="D414" s="50">
        <v>112.17578819171491</v>
      </c>
      <c r="E414" s="50">
        <v>112.4512461836853</v>
      </c>
      <c r="F414" s="50">
        <v>111.38508296992656</v>
      </c>
      <c r="G414" s="50">
        <v>115.76434785069902</v>
      </c>
      <c r="H414" s="50">
        <v>116.11638037440741</v>
      </c>
      <c r="I414" s="50">
        <v>115.19716592692626</v>
      </c>
      <c r="J414" s="50">
        <v>117.56302676711718</v>
      </c>
      <c r="K414" s="50">
        <v>121.99112643341607</v>
      </c>
      <c r="M414" s="50">
        <f t="shared" si="12"/>
        <v>111.38508296992656</v>
      </c>
      <c r="N414" s="50">
        <f t="shared" si="13"/>
        <v>121.99112643341607</v>
      </c>
    </row>
    <row r="415" spans="1:14" s="44" customFormat="1">
      <c r="A415" s="52">
        <v>767</v>
      </c>
      <c r="B415" s="51" t="s">
        <v>284</v>
      </c>
      <c r="C415" s="50">
        <v>106.66442968342797</v>
      </c>
      <c r="D415" s="50">
        <v>108.03962579341567</v>
      </c>
      <c r="E415" s="50">
        <v>110.45748980447567</v>
      </c>
      <c r="F415" s="50">
        <v>110.41217406389121</v>
      </c>
      <c r="G415" s="50">
        <v>118.01527721832031</v>
      </c>
      <c r="H415" s="50">
        <v>108.35705172716352</v>
      </c>
      <c r="I415" s="50">
        <v>110.00679804859121</v>
      </c>
      <c r="J415" s="50">
        <v>104.98470859836375</v>
      </c>
      <c r="K415" s="50">
        <v>105.12988504703699</v>
      </c>
      <c r="M415" s="50">
        <f t="shared" si="12"/>
        <v>104.98470859836375</v>
      </c>
      <c r="N415" s="50">
        <f t="shared" si="13"/>
        <v>118.01527721832031</v>
      </c>
    </row>
    <row r="416" spans="1:14" s="44" customFormat="1">
      <c r="A416" s="52">
        <v>770</v>
      </c>
      <c r="B416" s="51" t="s">
        <v>370</v>
      </c>
      <c r="C416" s="50">
        <v>109.97001190870748</v>
      </c>
      <c r="D416" s="50">
        <v>112.73021135597003</v>
      </c>
      <c r="E416" s="50">
        <v>113.85313805547297</v>
      </c>
      <c r="F416" s="50">
        <v>111.19760399779035</v>
      </c>
      <c r="G416" s="50">
        <v>118.28044702668406</v>
      </c>
      <c r="H416" s="50">
        <v>114.91959314247285</v>
      </c>
      <c r="I416" s="50">
        <v>114.60301072051836</v>
      </c>
      <c r="J416" s="50">
        <v>106.8427022549471</v>
      </c>
      <c r="K416" s="50">
        <v>111.02500993107299</v>
      </c>
      <c r="M416" s="50">
        <f t="shared" si="12"/>
        <v>106.8427022549471</v>
      </c>
      <c r="N416" s="50">
        <f t="shared" si="13"/>
        <v>118.28044702668406</v>
      </c>
    </row>
    <row r="417" spans="1:14" s="44" customFormat="1">
      <c r="A417" s="52">
        <v>773</v>
      </c>
      <c r="B417" s="51" t="s">
        <v>264</v>
      </c>
      <c r="C417" s="50">
        <v>108.6904716515135</v>
      </c>
      <c r="D417" s="50">
        <v>113.64786753882746</v>
      </c>
      <c r="E417" s="50">
        <v>115.96542392204879</v>
      </c>
      <c r="F417" s="50">
        <v>112.42180854679233</v>
      </c>
      <c r="G417" s="50">
        <v>117.31630983054102</v>
      </c>
      <c r="H417" s="50">
        <v>118.34825174421843</v>
      </c>
      <c r="I417" s="50">
        <v>120.99920927096126</v>
      </c>
      <c r="J417" s="50">
        <v>123.66404951614382</v>
      </c>
      <c r="K417" s="50">
        <v>130.49661520585104</v>
      </c>
      <c r="M417" s="50">
        <f t="shared" si="12"/>
        <v>112.42180854679233</v>
      </c>
      <c r="N417" s="50">
        <f t="shared" si="13"/>
        <v>130.49661520585104</v>
      </c>
    </row>
    <row r="418" spans="1:14" s="44" customFormat="1">
      <c r="A418" s="52">
        <v>774</v>
      </c>
      <c r="B418" s="51" t="s">
        <v>225</v>
      </c>
      <c r="C418" s="50">
        <v>279.02277570286265</v>
      </c>
      <c r="D418" s="50">
        <v>286.58944976172398</v>
      </c>
      <c r="E418" s="50">
        <v>282.83206821376547</v>
      </c>
      <c r="F418" s="50">
        <v>277.14977172757204</v>
      </c>
      <c r="G418" s="50">
        <v>279.87130870522179</v>
      </c>
      <c r="H418" s="50">
        <v>281.24868727496192</v>
      </c>
      <c r="I418" s="50">
        <v>298.5286427639503</v>
      </c>
      <c r="J418" s="50">
        <v>311.095262314916</v>
      </c>
      <c r="K418" s="50">
        <v>319.49603206915958</v>
      </c>
      <c r="M418" s="50">
        <f t="shared" si="12"/>
        <v>277.14977172757204</v>
      </c>
      <c r="N418" s="50">
        <f t="shared" si="13"/>
        <v>319.49603206915958</v>
      </c>
    </row>
    <row r="419" spans="1:14" s="44" customFormat="1">
      <c r="A419" s="52">
        <v>775</v>
      </c>
      <c r="B419" s="51" t="s">
        <v>134</v>
      </c>
      <c r="C419" s="50">
        <v>109.40476906045697</v>
      </c>
      <c r="D419" s="50">
        <v>113.24358806455785</v>
      </c>
      <c r="E419" s="50">
        <v>112.77835191684204</v>
      </c>
      <c r="F419" s="50">
        <v>107.71518924002284</v>
      </c>
      <c r="G419" s="50">
        <v>113.63083724035943</v>
      </c>
      <c r="H419" s="50">
        <v>111.39027398402719</v>
      </c>
      <c r="I419" s="50">
        <v>111.67723390388382</v>
      </c>
      <c r="J419" s="50">
        <v>111.29081486086936</v>
      </c>
      <c r="K419" s="50">
        <v>113.35734943369819</v>
      </c>
      <c r="M419" s="50">
        <f t="shared" si="12"/>
        <v>107.71518924002284</v>
      </c>
      <c r="N419" s="50">
        <f t="shared" si="13"/>
        <v>113.63083724035943</v>
      </c>
    </row>
    <row r="420" spans="1:14" s="44" customFormat="1">
      <c r="A420" s="52">
        <v>778</v>
      </c>
      <c r="B420" s="51" t="s">
        <v>247</v>
      </c>
      <c r="C420" s="50">
        <v>102.42227325419826</v>
      </c>
      <c r="D420" s="50">
        <v>105.80036460503983</v>
      </c>
      <c r="E420" s="50">
        <v>105.40957184214739</v>
      </c>
      <c r="F420" s="50">
        <v>107.39845005958915</v>
      </c>
      <c r="G420" s="50">
        <v>113.51281223099656</v>
      </c>
      <c r="H420" s="50">
        <v>110.61048302226698</v>
      </c>
      <c r="I420" s="50">
        <v>109.34604302799329</v>
      </c>
      <c r="J420" s="50">
        <v>109.89016903467801</v>
      </c>
      <c r="K420" s="50">
        <v>106.1642981196336</v>
      </c>
      <c r="M420" s="50">
        <f t="shared" si="12"/>
        <v>105.40957184214739</v>
      </c>
      <c r="N420" s="50">
        <f t="shared" si="13"/>
        <v>113.51281223099656</v>
      </c>
    </row>
    <row r="421" spans="1:14" s="44" customFormat="1">
      <c r="A421" s="53">
        <v>780</v>
      </c>
      <c r="B421" s="51" t="s">
        <v>259</v>
      </c>
      <c r="C421" s="50">
        <v>109.67216371513011</v>
      </c>
      <c r="D421" s="50">
        <v>110.07677611495606</v>
      </c>
      <c r="E421" s="50">
        <v>109.76051024529366</v>
      </c>
      <c r="F421" s="50">
        <v>107.16177474578066</v>
      </c>
      <c r="G421" s="50">
        <v>107.59212284405322</v>
      </c>
      <c r="H421" s="50">
        <v>105.66793875823078</v>
      </c>
      <c r="I421" s="50">
        <v>105.00194322216147</v>
      </c>
      <c r="J421" s="50">
        <v>101.94710625621448</v>
      </c>
      <c r="K421" s="50">
        <v>108.78064982540579</v>
      </c>
      <c r="M421" s="50">
        <f t="shared" si="12"/>
        <v>101.94710625621448</v>
      </c>
      <c r="N421" s="50">
        <f t="shared" si="13"/>
        <v>109.76051024529366</v>
      </c>
    </row>
    <row r="422" spans="1:14" s="44" customFormat="1">
      <c r="A422" s="52">
        <v>801</v>
      </c>
      <c r="B422" s="51" t="s">
        <v>369</v>
      </c>
      <c r="C422" s="50">
        <v>114.80706374974785</v>
      </c>
      <c r="D422" s="50">
        <v>115.68205044737958</v>
      </c>
      <c r="E422" s="50">
        <v>116.62317917525556</v>
      </c>
      <c r="F422" s="50">
        <v>107.77347832297576</v>
      </c>
      <c r="G422" s="50">
        <v>108.50446313834392</v>
      </c>
      <c r="H422" s="50">
        <v>100</v>
      </c>
      <c r="I422" s="50">
        <v>101.63861535374245</v>
      </c>
      <c r="J422" s="50">
        <v>106.12082820103292</v>
      </c>
      <c r="K422" s="50">
        <v>105.45407291502529</v>
      </c>
      <c r="M422" s="50">
        <f t="shared" si="12"/>
        <v>100</v>
      </c>
      <c r="N422" s="50">
        <f t="shared" si="13"/>
        <v>116.62317917525556</v>
      </c>
    </row>
    <row r="423" spans="1:14" s="44" customFormat="1">
      <c r="A423" s="52">
        <v>805</v>
      </c>
      <c r="B423" s="51" t="s">
        <v>368</v>
      </c>
      <c r="C423" s="50">
        <v>127.33888928429573</v>
      </c>
      <c r="D423" s="50">
        <v>113.67067692326333</v>
      </c>
      <c r="E423" s="50">
        <v>110.99349745838656</v>
      </c>
      <c r="F423" s="50">
        <v>107.69927845666885</v>
      </c>
      <c r="G423" s="50">
        <v>107.405969257406</v>
      </c>
      <c r="H423" s="50">
        <v>105.26846864857653</v>
      </c>
      <c r="I423" s="50">
        <v>103.78621632255501</v>
      </c>
      <c r="J423" s="50">
        <v>104.65975083142899</v>
      </c>
      <c r="K423" s="50">
        <v>106.86982848896814</v>
      </c>
      <c r="M423" s="50">
        <f t="shared" si="12"/>
        <v>103.78621632255501</v>
      </c>
      <c r="N423" s="50">
        <f t="shared" si="13"/>
        <v>110.99349745838656</v>
      </c>
    </row>
    <row r="424" spans="1:14" s="44" customFormat="1">
      <c r="A424" s="52">
        <v>806</v>
      </c>
      <c r="B424" s="51" t="s">
        <v>367</v>
      </c>
      <c r="C424" s="50">
        <v>123.46653634802864</v>
      </c>
      <c r="D424" s="50">
        <v>121.17637376827723</v>
      </c>
      <c r="E424" s="50">
        <v>119.42458499459822</v>
      </c>
      <c r="F424" s="50">
        <v>120.6991864617336</v>
      </c>
      <c r="G424" s="50">
        <v>127.08499051997862</v>
      </c>
      <c r="H424" s="50">
        <v>122.17460016852854</v>
      </c>
      <c r="I424" s="50">
        <v>121.74688577955691</v>
      </c>
      <c r="J424" s="50">
        <v>121.98860883428564</v>
      </c>
      <c r="K424" s="50">
        <v>117.03900300487078</v>
      </c>
      <c r="M424" s="50">
        <f t="shared" si="12"/>
        <v>117.03900300487078</v>
      </c>
      <c r="N424" s="50">
        <f t="shared" si="13"/>
        <v>127.08499051997862</v>
      </c>
    </row>
    <row r="425" spans="1:14" s="44" customFormat="1">
      <c r="A425" s="52">
        <v>810</v>
      </c>
      <c r="B425" s="51" t="s">
        <v>366</v>
      </c>
      <c r="C425" s="50">
        <v>100.59537618669295</v>
      </c>
      <c r="D425" s="50">
        <v>102.15914660692971</v>
      </c>
      <c r="E425" s="50">
        <v>103.25776006316482</v>
      </c>
      <c r="F425" s="50">
        <v>103.60786399380314</v>
      </c>
      <c r="G425" s="50">
        <v>105.80494451168676</v>
      </c>
      <c r="H425" s="50">
        <v>101.78296794797532</v>
      </c>
      <c r="I425" s="50">
        <v>100.08828481650622</v>
      </c>
      <c r="J425" s="50">
        <v>100.52837741747788</v>
      </c>
      <c r="K425" s="50">
        <v>102.46667347917145</v>
      </c>
      <c r="M425" s="50">
        <f t="shared" si="12"/>
        <v>100.08828481650622</v>
      </c>
      <c r="N425" s="50">
        <f t="shared" si="13"/>
        <v>105.80494451168676</v>
      </c>
    </row>
    <row r="426" spans="1:14" s="44" customFormat="1">
      <c r="A426" s="52">
        <v>815</v>
      </c>
      <c r="B426" s="51" t="s">
        <v>365</v>
      </c>
      <c r="C426" s="50">
        <v>111.32331050169037</v>
      </c>
      <c r="D426" s="50">
        <v>115.36812325307334</v>
      </c>
      <c r="E426" s="50">
        <v>106.50964079796348</v>
      </c>
      <c r="F426" s="50">
        <v>110.19806367330744</v>
      </c>
      <c r="G426" s="50">
        <v>118.30259733483028</v>
      </c>
      <c r="H426" s="50">
        <v>116.6711745425757</v>
      </c>
      <c r="I426" s="50">
        <v>120.00306683937035</v>
      </c>
      <c r="J426" s="50">
        <v>121.07550538481904</v>
      </c>
      <c r="K426" s="50">
        <v>124.26655640735775</v>
      </c>
      <c r="M426" s="50">
        <f t="shared" si="12"/>
        <v>106.50964079796348</v>
      </c>
      <c r="N426" s="50">
        <f t="shared" si="13"/>
        <v>124.26655640735775</v>
      </c>
    </row>
    <row r="427" spans="1:14" s="44" customFormat="1">
      <c r="A427" s="52">
        <v>817</v>
      </c>
      <c r="B427" s="51"/>
      <c r="C427" s="50"/>
      <c r="D427" s="50"/>
      <c r="E427" s="50"/>
      <c r="F427" s="50"/>
      <c r="G427" s="50"/>
      <c r="H427" s="50"/>
      <c r="I427" s="50"/>
      <c r="J427" s="50">
        <v>0</v>
      </c>
      <c r="K427" s="50">
        <v>99.984624397863996</v>
      </c>
      <c r="M427" s="50">
        <f t="shared" si="12"/>
        <v>0</v>
      </c>
      <c r="N427" s="50">
        <f t="shared" si="13"/>
        <v>99.984624397863996</v>
      </c>
    </row>
    <row r="428" spans="1:14" s="44" customFormat="1">
      <c r="A428" s="53">
        <v>818</v>
      </c>
      <c r="B428" s="51" t="s">
        <v>364</v>
      </c>
      <c r="C428" s="50">
        <v>124.80811916168133</v>
      </c>
      <c r="D428" s="50">
        <v>128.00489165791464</v>
      </c>
      <c r="E428" s="50">
        <v>127.52252829293759</v>
      </c>
      <c r="F428" s="50">
        <v>122.85955364293271</v>
      </c>
      <c r="G428" s="50">
        <v>127.3848506695867</v>
      </c>
      <c r="H428" s="50">
        <v>126.65055775388183</v>
      </c>
      <c r="I428" s="50">
        <v>121.71080191122694</v>
      </c>
      <c r="J428" s="50">
        <v>120.69877753439093</v>
      </c>
      <c r="K428" s="50">
        <v>124.65728592272679</v>
      </c>
      <c r="M428" s="50">
        <f t="shared" si="12"/>
        <v>120.69877753439093</v>
      </c>
      <c r="N428" s="50">
        <f t="shared" si="13"/>
        <v>127.52252829293759</v>
      </c>
    </row>
    <row r="429" spans="1:14" s="44" customFormat="1">
      <c r="A429" s="52">
        <v>821</v>
      </c>
      <c r="B429" s="51" t="s">
        <v>363</v>
      </c>
      <c r="C429" s="50">
        <v>102.59264661625814</v>
      </c>
      <c r="D429" s="50">
        <v>102.97327937518661</v>
      </c>
      <c r="E429" s="50">
        <v>102.47253839467854</v>
      </c>
      <c r="F429" s="50">
        <v>104.52319954920104</v>
      </c>
      <c r="G429" s="50">
        <v>108.60310463175749</v>
      </c>
      <c r="H429" s="50">
        <v>101.79138839225614</v>
      </c>
      <c r="I429" s="50">
        <v>102.47498153463025</v>
      </c>
      <c r="J429" s="50">
        <v>101.29253749354581</v>
      </c>
      <c r="K429" s="50">
        <v>102.67886750131066</v>
      </c>
      <c r="M429" s="50">
        <f t="shared" si="12"/>
        <v>101.29253749354581</v>
      </c>
      <c r="N429" s="50">
        <f t="shared" si="13"/>
        <v>108.60310463175749</v>
      </c>
    </row>
    <row r="430" spans="1:14" s="44" customFormat="1">
      <c r="A430" s="52">
        <v>823</v>
      </c>
      <c r="B430" s="51" t="s">
        <v>362</v>
      </c>
      <c r="C430" s="50">
        <v>101.29081300649672</v>
      </c>
      <c r="D430" s="50">
        <v>102.34191608714136</v>
      </c>
      <c r="E430" s="50">
        <v>111.15426340591216</v>
      </c>
      <c r="F430" s="50">
        <v>114.52129925020951</v>
      </c>
      <c r="G430" s="50">
        <v>115.11068199198688</v>
      </c>
      <c r="H430" s="50">
        <v>105.05687312453063</v>
      </c>
      <c r="I430" s="50">
        <v>103.23254194077312</v>
      </c>
      <c r="J430" s="50">
        <v>103.36676660556823</v>
      </c>
      <c r="K430" s="50">
        <v>100.14365571020886</v>
      </c>
      <c r="M430" s="50">
        <f t="shared" si="12"/>
        <v>100.14365571020886</v>
      </c>
      <c r="N430" s="50">
        <f t="shared" si="13"/>
        <v>115.11068199198688</v>
      </c>
    </row>
    <row r="431" spans="1:14" s="44" customFormat="1">
      <c r="A431" s="52">
        <v>825</v>
      </c>
      <c r="B431" s="51" t="s">
        <v>361</v>
      </c>
      <c r="C431" s="50">
        <v>101.51760962238154</v>
      </c>
      <c r="D431" s="50">
        <v>102.5443651571611</v>
      </c>
      <c r="E431" s="50">
        <v>103.07330208863496</v>
      </c>
      <c r="F431" s="50">
        <v>103.14762789704936</v>
      </c>
      <c r="G431" s="50">
        <v>103.99707413071586</v>
      </c>
      <c r="H431" s="50">
        <v>102.27131150052567</v>
      </c>
      <c r="I431" s="50">
        <v>101.00874488175845</v>
      </c>
      <c r="J431" s="50">
        <v>102.05793283733718</v>
      </c>
      <c r="K431" s="50">
        <v>102.39090264022033</v>
      </c>
      <c r="M431" s="50">
        <f t="shared" si="12"/>
        <v>101.00874488175845</v>
      </c>
      <c r="N431" s="50">
        <f t="shared" si="13"/>
        <v>103.99707413071586</v>
      </c>
    </row>
    <row r="432" spans="1:14" s="44" customFormat="1">
      <c r="A432" s="52">
        <v>828</v>
      </c>
      <c r="B432" s="51" t="s">
        <v>360</v>
      </c>
      <c r="C432" s="50">
        <v>101.54771942641435</v>
      </c>
      <c r="D432" s="50">
        <v>104.22428613814685</v>
      </c>
      <c r="E432" s="50">
        <v>103.70338921538132</v>
      </c>
      <c r="F432" s="50">
        <v>103.43980639865065</v>
      </c>
      <c r="G432" s="50">
        <v>102.19208781034436</v>
      </c>
      <c r="H432" s="50">
        <v>101.27821174921121</v>
      </c>
      <c r="I432" s="50">
        <v>100.79942177044042</v>
      </c>
      <c r="J432" s="50">
        <v>100.73472432023462</v>
      </c>
      <c r="K432" s="50">
        <v>101.05430850544144</v>
      </c>
      <c r="M432" s="50">
        <f t="shared" si="12"/>
        <v>100.73472432023462</v>
      </c>
      <c r="N432" s="50">
        <f t="shared" si="13"/>
        <v>103.70338921538132</v>
      </c>
    </row>
    <row r="433" spans="1:14" s="44" customFormat="1">
      <c r="A433" s="52">
        <v>829</v>
      </c>
      <c r="B433" s="51" t="s">
        <v>359</v>
      </c>
      <c r="C433" s="50">
        <v>141.21640101201311</v>
      </c>
      <c r="D433" s="50">
        <v>142.01233848494752</v>
      </c>
      <c r="E433" s="50">
        <v>149.34094458926978</v>
      </c>
      <c r="F433" s="50">
        <v>142.90585269799845</v>
      </c>
      <c r="G433" s="50">
        <v>141.16220302537607</v>
      </c>
      <c r="H433" s="50">
        <v>134.78546271753325</v>
      </c>
      <c r="I433" s="50">
        <v>132.09888745377484</v>
      </c>
      <c r="J433" s="50">
        <v>129.84167390285256</v>
      </c>
      <c r="K433" s="50">
        <v>134.40713127879263</v>
      </c>
      <c r="M433" s="50">
        <f t="shared" si="12"/>
        <v>129.84167390285256</v>
      </c>
      <c r="N433" s="50">
        <f t="shared" si="13"/>
        <v>149.34094458926978</v>
      </c>
    </row>
    <row r="434" spans="1:14" s="44" customFormat="1">
      <c r="A434" s="52">
        <v>830</v>
      </c>
      <c r="B434" s="51" t="s">
        <v>358</v>
      </c>
      <c r="C434" s="50">
        <v>156.5044985705282</v>
      </c>
      <c r="D434" s="50">
        <v>169.96731419062763</v>
      </c>
      <c r="E434" s="50">
        <v>163.60801929880253</v>
      </c>
      <c r="F434" s="50">
        <v>176.56441151028531</v>
      </c>
      <c r="G434" s="50">
        <v>162.90957896301455</v>
      </c>
      <c r="H434" s="50">
        <v>152.80273963164822</v>
      </c>
      <c r="I434" s="50">
        <v>155.38490693546746</v>
      </c>
      <c r="J434" s="50">
        <v>160.37941882011989</v>
      </c>
      <c r="K434" s="50">
        <v>148.25904009995307</v>
      </c>
      <c r="M434" s="50">
        <f t="shared" si="12"/>
        <v>148.25904009995307</v>
      </c>
      <c r="N434" s="50">
        <f t="shared" si="13"/>
        <v>176.56441151028531</v>
      </c>
    </row>
    <row r="435" spans="1:14" s="44" customFormat="1">
      <c r="A435" s="52">
        <v>832</v>
      </c>
      <c r="B435" s="51" t="s">
        <v>357</v>
      </c>
      <c r="C435" s="50">
        <v>104.72297030477324</v>
      </c>
      <c r="D435" s="50">
        <v>105.19692684870232</v>
      </c>
      <c r="E435" s="50">
        <v>105.9916235849923</v>
      </c>
      <c r="F435" s="50">
        <v>103.33270277225199</v>
      </c>
      <c r="G435" s="50">
        <v>103.57139179743969</v>
      </c>
      <c r="H435" s="50">
        <v>100.32850805457403</v>
      </c>
      <c r="I435" s="50">
        <v>100.1821517041779</v>
      </c>
      <c r="J435" s="50">
        <v>100.63075153433769</v>
      </c>
      <c r="K435" s="50">
        <v>101.22051306661801</v>
      </c>
      <c r="M435" s="50">
        <f t="shared" si="12"/>
        <v>100.1821517041779</v>
      </c>
      <c r="N435" s="50">
        <f t="shared" si="13"/>
        <v>105.9916235849923</v>
      </c>
    </row>
    <row r="436" spans="1:14" s="44" customFormat="1">
      <c r="A436" s="52">
        <v>851</v>
      </c>
      <c r="B436" s="51" t="s">
        <v>356</v>
      </c>
      <c r="C436" s="50">
        <v>102.3229604005459</v>
      </c>
      <c r="D436" s="50">
        <v>100.73830740577949</v>
      </c>
      <c r="E436" s="50">
        <v>103.46181706235743</v>
      </c>
      <c r="F436" s="50">
        <v>114.02930778599961</v>
      </c>
      <c r="G436" s="50">
        <v>104.39373158114226</v>
      </c>
      <c r="H436" s="50">
        <v>103.60970785262332</v>
      </c>
      <c r="I436" s="50">
        <v>105.88503884553948</v>
      </c>
      <c r="J436" s="50">
        <v>103.59977670990104</v>
      </c>
      <c r="K436" s="50">
        <v>104.09689377594282</v>
      </c>
      <c r="M436" s="50">
        <f t="shared" si="12"/>
        <v>103.46181706235743</v>
      </c>
      <c r="N436" s="50">
        <f t="shared" si="13"/>
        <v>114.02930778599961</v>
      </c>
    </row>
    <row r="437" spans="1:14" s="44" customFormat="1">
      <c r="A437" s="52">
        <v>852</v>
      </c>
      <c r="B437" s="51" t="s">
        <v>355</v>
      </c>
      <c r="C437" s="50">
        <v>129.09832677070682</v>
      </c>
      <c r="D437" s="50">
        <v>108.81415741242826</v>
      </c>
      <c r="E437" s="50">
        <v>106.44261939771582</v>
      </c>
      <c r="F437" s="50">
        <v>108.35229414802036</v>
      </c>
      <c r="G437" s="50">
        <v>104.70901667367704</v>
      </c>
      <c r="H437" s="50">
        <v>103.01334808784294</v>
      </c>
      <c r="I437" s="50">
        <v>103.54071693444527</v>
      </c>
      <c r="J437" s="50">
        <v>106.43081219720654</v>
      </c>
      <c r="K437" s="50">
        <v>105.02376982998184</v>
      </c>
      <c r="M437" s="50">
        <f t="shared" si="12"/>
        <v>103.01334808784294</v>
      </c>
      <c r="N437" s="50">
        <f t="shared" si="13"/>
        <v>108.35229414802036</v>
      </c>
    </row>
    <row r="438" spans="1:14" s="44" customFormat="1">
      <c r="A438" s="52">
        <v>853</v>
      </c>
      <c r="B438" s="51" t="s">
        <v>354</v>
      </c>
      <c r="C438" s="50">
        <v>104.96786644699195</v>
      </c>
      <c r="D438" s="50">
        <v>105.40915377332321</v>
      </c>
      <c r="E438" s="50">
        <v>107.62193098564161</v>
      </c>
      <c r="F438" s="50">
        <v>107.61982202612816</v>
      </c>
      <c r="G438" s="50">
        <v>105.66525096103322</v>
      </c>
      <c r="H438" s="50">
        <v>102.35813428413481</v>
      </c>
      <c r="I438" s="50">
        <v>100</v>
      </c>
      <c r="J438" s="50">
        <v>103.34309972239086</v>
      </c>
      <c r="K438" s="50">
        <v>105.35581881974791</v>
      </c>
      <c r="M438" s="50">
        <f t="shared" si="12"/>
        <v>100</v>
      </c>
      <c r="N438" s="50">
        <f t="shared" si="13"/>
        <v>107.62193098564161</v>
      </c>
    </row>
    <row r="439" spans="1:14" s="44" customFormat="1">
      <c r="A439" s="52">
        <v>854</v>
      </c>
      <c r="B439" s="51" t="s">
        <v>353</v>
      </c>
      <c r="C439" s="50">
        <v>131.25952358246252</v>
      </c>
      <c r="D439" s="50">
        <v>133.53654791104347</v>
      </c>
      <c r="E439" s="50">
        <v>139.73070289102836</v>
      </c>
      <c r="F439" s="50">
        <v>133.64327498914616</v>
      </c>
      <c r="G439" s="50">
        <v>139.01975531615497</v>
      </c>
      <c r="H439" s="50">
        <v>129.84645975450098</v>
      </c>
      <c r="I439" s="50">
        <v>112.91168040067178</v>
      </c>
      <c r="J439" s="50">
        <v>122.85847032681548</v>
      </c>
      <c r="K439" s="50">
        <v>0</v>
      </c>
      <c r="M439" s="50">
        <f t="shared" si="12"/>
        <v>0</v>
      </c>
      <c r="N439" s="50">
        <f t="shared" si="13"/>
        <v>139.73070289102836</v>
      </c>
    </row>
    <row r="440" spans="1:14" s="44" customFormat="1">
      <c r="A440" s="52">
        <v>855</v>
      </c>
      <c r="B440" s="51" t="s">
        <v>352</v>
      </c>
      <c r="C440" s="50">
        <v>110.95012982642754</v>
      </c>
      <c r="D440" s="50">
        <v>104.5920102673839</v>
      </c>
      <c r="E440" s="50">
        <v>104.89534320620224</v>
      </c>
      <c r="F440" s="50">
        <v>102.9200098577642</v>
      </c>
      <c r="G440" s="50">
        <v>107.20623493445692</v>
      </c>
      <c r="H440" s="50">
        <v>110.95586376867624</v>
      </c>
      <c r="I440" s="50">
        <v>106.82756480934319</v>
      </c>
      <c r="J440" s="50">
        <v>105.79728138709092</v>
      </c>
      <c r="K440" s="50">
        <v>129.56036355083222</v>
      </c>
      <c r="M440" s="50">
        <f t="shared" si="12"/>
        <v>102.9200098577642</v>
      </c>
      <c r="N440" s="50">
        <f t="shared" si="13"/>
        <v>129.56036355083222</v>
      </c>
    </row>
    <row r="441" spans="1:14" s="44" customFormat="1">
      <c r="A441" s="52">
        <v>860</v>
      </c>
      <c r="B441" s="51" t="s">
        <v>351</v>
      </c>
      <c r="C441" s="50">
        <v>126.80803832309273</v>
      </c>
      <c r="D441" s="50">
        <v>121.1877772314744</v>
      </c>
      <c r="E441" s="50">
        <v>123.47535571445418</v>
      </c>
      <c r="F441" s="50">
        <v>127.94776316160372</v>
      </c>
      <c r="G441" s="50">
        <v>128.81790739852485</v>
      </c>
      <c r="H441" s="50">
        <v>124.80878929085254</v>
      </c>
      <c r="I441" s="50">
        <v>122.01136207021599</v>
      </c>
      <c r="J441" s="50">
        <v>122.98791030836766</v>
      </c>
      <c r="K441" s="50">
        <v>131.17454441353362</v>
      </c>
      <c r="M441" s="50">
        <f t="shared" si="12"/>
        <v>122.01136207021599</v>
      </c>
      <c r="N441" s="50">
        <f t="shared" si="13"/>
        <v>131.17454441353362</v>
      </c>
    </row>
    <row r="442" spans="1:14" s="44" customFormat="1">
      <c r="A442" s="52">
        <v>871</v>
      </c>
      <c r="B442" s="51" t="s">
        <v>350</v>
      </c>
      <c r="C442" s="50">
        <v>122.68214531836186</v>
      </c>
      <c r="D442" s="50">
        <v>122.14087668006333</v>
      </c>
      <c r="E442" s="50">
        <v>121.47011153016697</v>
      </c>
      <c r="F442" s="50">
        <v>119.36894578521802</v>
      </c>
      <c r="G442" s="50">
        <v>121.17888115031678</v>
      </c>
      <c r="H442" s="50">
        <v>115.26100310492421</v>
      </c>
      <c r="I442" s="50">
        <v>114.56001656462827</v>
      </c>
      <c r="J442" s="50">
        <v>116.2597226234362</v>
      </c>
      <c r="K442" s="50">
        <v>119.02311914664772</v>
      </c>
      <c r="M442" s="50">
        <f t="shared" si="12"/>
        <v>114.56001656462827</v>
      </c>
      <c r="N442" s="50">
        <f t="shared" si="13"/>
        <v>121.47011153016697</v>
      </c>
    </row>
    <row r="443" spans="1:14" s="44" customFormat="1">
      <c r="A443" s="52">
        <v>872</v>
      </c>
      <c r="B443" s="51" t="s">
        <v>349</v>
      </c>
      <c r="C443" s="50">
        <v>100.76901883050039</v>
      </c>
      <c r="D443" s="50">
        <v>103.37825348682628</v>
      </c>
      <c r="E443" s="50">
        <v>103.21795413401829</v>
      </c>
      <c r="F443" s="50">
        <v>102.65841674442062</v>
      </c>
      <c r="G443" s="50">
        <v>104.96114128448126</v>
      </c>
      <c r="H443" s="50">
        <v>100.85701282702355</v>
      </c>
      <c r="I443" s="50">
        <v>101.32795916077495</v>
      </c>
      <c r="J443" s="50">
        <v>100.80796396608991</v>
      </c>
      <c r="K443" s="50">
        <v>100.47930646158403</v>
      </c>
      <c r="M443" s="50">
        <f t="shared" si="12"/>
        <v>100.47930646158403</v>
      </c>
      <c r="N443" s="50">
        <f t="shared" si="13"/>
        <v>104.96114128448126</v>
      </c>
    </row>
    <row r="444" spans="1:14" s="44" customFormat="1">
      <c r="A444" s="52">
        <v>873</v>
      </c>
      <c r="B444" s="51" t="s">
        <v>286</v>
      </c>
      <c r="C444" s="50">
        <v>106.62252853065581</v>
      </c>
      <c r="D444" s="50">
        <v>113.70093268521578</v>
      </c>
      <c r="E444" s="50">
        <v>115.34539739306081</v>
      </c>
      <c r="F444" s="50">
        <v>114.19686845323149</v>
      </c>
      <c r="G444" s="50">
        <v>119.87845021998966</v>
      </c>
      <c r="H444" s="50">
        <v>115.03683292058753</v>
      </c>
      <c r="I444" s="50">
        <v>112.88461051695077</v>
      </c>
      <c r="J444" s="50">
        <v>117.95197317805074</v>
      </c>
      <c r="K444" s="50">
        <v>122.2904000870691</v>
      </c>
      <c r="M444" s="50">
        <f t="shared" si="12"/>
        <v>112.88461051695077</v>
      </c>
      <c r="N444" s="50">
        <f t="shared" si="13"/>
        <v>122.2904000870691</v>
      </c>
    </row>
    <row r="445" spans="1:14" s="44" customFormat="1">
      <c r="A445" s="52">
        <v>876</v>
      </c>
      <c r="B445" s="51" t="s">
        <v>348</v>
      </c>
      <c r="C445" s="50">
        <v>103.57178678050987</v>
      </c>
      <c r="D445" s="50">
        <v>103.13352603026541</v>
      </c>
      <c r="E445" s="50">
        <v>100.37900637973665</v>
      </c>
      <c r="F445" s="50">
        <v>101.41182301515077</v>
      </c>
      <c r="G445" s="50">
        <v>100</v>
      </c>
      <c r="H445" s="50">
        <v>100</v>
      </c>
      <c r="I445" s="50">
        <v>100.7352775856489</v>
      </c>
      <c r="J445" s="50">
        <v>99.602251751814038</v>
      </c>
      <c r="K445" s="50">
        <v>99.006024404045689</v>
      </c>
      <c r="M445" s="50">
        <f t="shared" si="12"/>
        <v>99.006024404045689</v>
      </c>
      <c r="N445" s="50">
        <f t="shared" si="13"/>
        <v>101.41182301515077</v>
      </c>
    </row>
    <row r="446" spans="1:14" s="44" customFormat="1">
      <c r="A446" s="52">
        <v>878</v>
      </c>
      <c r="B446" s="51" t="s">
        <v>347</v>
      </c>
      <c r="C446" s="50">
        <v>114.57631810022701</v>
      </c>
      <c r="D446" s="50">
        <v>107.48619367290235</v>
      </c>
      <c r="E446" s="50">
        <v>107.97102597524042</v>
      </c>
      <c r="F446" s="50">
        <v>100.46424340038185</v>
      </c>
      <c r="G446" s="50">
        <v>101.45691340440659</v>
      </c>
      <c r="H446" s="50">
        <v>100.05483637799712</v>
      </c>
      <c r="I446" s="50">
        <v>100</v>
      </c>
      <c r="J446" s="50">
        <v>100.49843556266454</v>
      </c>
      <c r="K446" s="50">
        <v>101.410527192294</v>
      </c>
      <c r="M446" s="50">
        <f t="shared" si="12"/>
        <v>100</v>
      </c>
      <c r="N446" s="50">
        <f t="shared" si="13"/>
        <v>107.97102597524042</v>
      </c>
    </row>
    <row r="447" spans="1:14" s="44" customFormat="1">
      <c r="A447" s="52">
        <v>879</v>
      </c>
      <c r="B447" s="51" t="s">
        <v>346</v>
      </c>
      <c r="C447" s="50">
        <v>113.16297978300125</v>
      </c>
      <c r="D447" s="50">
        <v>114.25680248453031</v>
      </c>
      <c r="E447" s="50">
        <v>116.31093291376611</v>
      </c>
      <c r="F447" s="50">
        <v>113.055621549405</v>
      </c>
      <c r="G447" s="50">
        <v>115.5339960348248</v>
      </c>
      <c r="H447" s="50">
        <v>117.09558888284913</v>
      </c>
      <c r="I447" s="50">
        <v>121.38492387922008</v>
      </c>
      <c r="J447" s="50">
        <v>117.7699981400598</v>
      </c>
      <c r="K447" s="50">
        <v>111.62601631545787</v>
      </c>
      <c r="M447" s="50">
        <f t="shared" si="12"/>
        <v>111.62601631545787</v>
      </c>
      <c r="N447" s="50">
        <f t="shared" si="13"/>
        <v>121.38492387922008</v>
      </c>
    </row>
    <row r="448" spans="1:14" s="44" customFormat="1">
      <c r="A448" s="52">
        <v>885</v>
      </c>
      <c r="B448" s="51" t="s">
        <v>345</v>
      </c>
      <c r="C448" s="50">
        <v>130.63779739171412</v>
      </c>
      <c r="D448" s="50">
        <v>134.95914119715687</v>
      </c>
      <c r="E448" s="50">
        <v>131.38258745806013</v>
      </c>
      <c r="F448" s="50">
        <v>126.21093707591203</v>
      </c>
      <c r="G448" s="50">
        <v>119.80269283969318</v>
      </c>
      <c r="H448" s="50">
        <v>113.95653930056963</v>
      </c>
      <c r="I448" s="50">
        <v>111.47932812289112</v>
      </c>
      <c r="J448" s="50">
        <v>111.51709437907402</v>
      </c>
      <c r="K448" s="50">
        <v>108.17635001185629</v>
      </c>
      <c r="M448" s="50">
        <f t="shared" si="12"/>
        <v>108.17635001185629</v>
      </c>
      <c r="N448" s="50">
        <f t="shared" si="13"/>
        <v>131.38258745806013</v>
      </c>
    </row>
    <row r="449" spans="1:14" s="44" customFormat="1">
      <c r="A449" s="52">
        <v>910</v>
      </c>
      <c r="B449" s="51" t="s">
        <v>344</v>
      </c>
      <c r="C449" s="50">
        <v>134.7706936166262</v>
      </c>
      <c r="D449" s="50">
        <v>133.04601882234766</v>
      </c>
      <c r="E449" s="50">
        <v>133.07754984435013</v>
      </c>
      <c r="F449" s="50">
        <v>106.98656211887143</v>
      </c>
      <c r="G449" s="50">
        <v>106.05526144822639</v>
      </c>
      <c r="H449" s="50">
        <v>105.18302359182965</v>
      </c>
      <c r="I449" s="50">
        <v>104.20589031250707</v>
      </c>
      <c r="J449" s="50">
        <v>104.85677010301173</v>
      </c>
      <c r="K449" s="50">
        <v>117.25608074799034</v>
      </c>
      <c r="M449" s="50">
        <f t="shared" si="12"/>
        <v>104.20589031250707</v>
      </c>
      <c r="N449" s="50">
        <f t="shared" si="13"/>
        <v>133.07754984435013</v>
      </c>
    </row>
    <row r="450" spans="1:14" s="44" customFormat="1">
      <c r="A450" s="52">
        <v>913</v>
      </c>
      <c r="B450" s="51" t="s">
        <v>343</v>
      </c>
      <c r="C450" s="50">
        <v>164.33575196702915</v>
      </c>
      <c r="D450" s="50">
        <v>150.07289502412226</v>
      </c>
      <c r="E450" s="50">
        <v>157.47546933681409</v>
      </c>
      <c r="F450" s="50">
        <v>146.19271820912553</v>
      </c>
      <c r="G450" s="50">
        <v>147.56311567648109</v>
      </c>
      <c r="H450" s="50">
        <v>138.71677549975951</v>
      </c>
      <c r="I450" s="50">
        <v>136.8842159501703</v>
      </c>
      <c r="J450" s="50">
        <v>138.48311821664456</v>
      </c>
      <c r="K450" s="50">
        <v>0</v>
      </c>
      <c r="M450" s="50">
        <f t="shared" si="12"/>
        <v>0</v>
      </c>
      <c r="N450" s="50">
        <f t="shared" si="13"/>
        <v>157.47546933681409</v>
      </c>
    </row>
    <row r="451" spans="1:14" s="44" customFormat="1">
      <c r="A451" s="52">
        <v>915</v>
      </c>
      <c r="B451" s="51" t="s">
        <v>342</v>
      </c>
      <c r="C451" s="50">
        <v>138.10356669670017</v>
      </c>
      <c r="D451" s="50">
        <v>144.96902951410868</v>
      </c>
      <c r="E451" s="50">
        <v>137.06109529475847</v>
      </c>
      <c r="F451" s="50">
        <v>136.18969151581123</v>
      </c>
      <c r="G451" s="50">
        <v>129.14393131431103</v>
      </c>
      <c r="H451" s="50">
        <v>113.44206706436518</v>
      </c>
      <c r="I451" s="50">
        <v>109.07199895719708</v>
      </c>
      <c r="J451" s="50">
        <v>121.79104818888649</v>
      </c>
      <c r="K451" s="50">
        <v>129.63833635203309</v>
      </c>
      <c r="M451" s="50">
        <f t="shared" si="12"/>
        <v>109.07199895719708</v>
      </c>
      <c r="N451" s="50">
        <f t="shared" si="13"/>
        <v>137.06109529475847</v>
      </c>
    </row>
    <row r="452" spans="1:14" s="44" customFormat="1">
      <c r="A452" s="49">
        <v>999</v>
      </c>
      <c r="B452" s="48" t="s">
        <v>341</v>
      </c>
      <c r="C452" s="46">
        <f t="shared" ref="C452:K452" si="14">SUM(C10:C451)/COUNTIF(C10:C451,"&gt;0")</f>
        <v>129.56227433966831</v>
      </c>
      <c r="D452" s="47">
        <f t="shared" si="14"/>
        <v>130.04182277174087</v>
      </c>
      <c r="E452" s="46">
        <f t="shared" si="14"/>
        <v>130.36418096354959</v>
      </c>
      <c r="F452" s="47">
        <f t="shared" si="14"/>
        <v>128.25933850914012</v>
      </c>
      <c r="G452" s="46">
        <f t="shared" si="14"/>
        <v>133.1340353196311</v>
      </c>
      <c r="H452" s="47">
        <f t="shared" si="14"/>
        <v>132.58749544609253</v>
      </c>
      <c r="I452" s="46">
        <f t="shared" si="14"/>
        <v>132.0024503117715</v>
      </c>
      <c r="J452" s="47">
        <f t="shared" si="14"/>
        <v>133.99464435295508</v>
      </c>
      <c r="K452" s="46">
        <f t="shared" si="14"/>
        <v>137.37162476614753</v>
      </c>
      <c r="M452" s="45"/>
      <c r="N452" s="45"/>
    </row>
    <row r="454" spans="1:14" s="44" customFormat="1">
      <c r="A454" s="45"/>
    </row>
  </sheetData>
  <autoFilter ref="A9:R452">
    <filterColumn colId="10"/>
    <filterColumn colId="11"/>
  </autoFilter>
  <mergeCells count="1">
    <mergeCell ref="A1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CFF99"/>
    <pageSetUpPr fitToPage="1"/>
  </sheetPr>
  <dimension ref="A1:O788"/>
  <sheetViews>
    <sheetView showGridLines="0" workbookViewId="0">
      <pane ySplit="9" topLeftCell="A10" activePane="bottomLeft" state="frozen"/>
      <selection activeCell="P4" sqref="P4"/>
      <selection pane="bottomLeft"/>
    </sheetView>
  </sheetViews>
  <sheetFormatPr defaultColWidth="8.85546875" defaultRowHeight="15"/>
  <cols>
    <col min="1" max="1" width="11.85546875" style="84" customWidth="1"/>
    <col min="2" max="2" width="7.28515625" style="84" customWidth="1"/>
    <col min="3" max="3" width="35.42578125" style="83" customWidth="1"/>
    <col min="4" max="4" width="8" style="84" customWidth="1"/>
    <col min="5" max="5" width="16.85546875" style="84" customWidth="1"/>
    <col min="6" max="6" width="8.28515625" style="84" customWidth="1"/>
    <col min="7" max="7" width="22.7109375" style="83" customWidth="1"/>
    <col min="8" max="9" width="8.85546875" style="83"/>
    <col min="10" max="10" width="1" style="83" customWidth="1"/>
    <col min="11" max="12" width="13.28515625" style="83" customWidth="1"/>
    <col min="13" max="13" width="4.28515625" style="84" customWidth="1"/>
    <col min="14" max="14" width="8.85546875" style="84"/>
    <col min="15" max="16384" width="8.85546875" style="83"/>
  </cols>
  <sheetData>
    <row r="1" spans="1:15" ht="23.25" customHeight="1">
      <c r="A1" s="103" t="s">
        <v>0</v>
      </c>
    </row>
    <row r="2" spans="1:15" ht="21" customHeight="1">
      <c r="A2" s="102" t="s">
        <v>581</v>
      </c>
    </row>
    <row r="3" spans="1:15" ht="21">
      <c r="A3" s="101" t="s">
        <v>580</v>
      </c>
      <c r="B3" s="100"/>
      <c r="C3" s="99"/>
      <c r="D3" s="100"/>
      <c r="E3" s="100"/>
      <c r="F3" s="100"/>
      <c r="G3" s="99"/>
      <c r="H3" s="99"/>
      <c r="I3" s="99"/>
      <c r="J3" s="99"/>
      <c r="K3" s="99"/>
      <c r="L3" s="99"/>
    </row>
    <row r="4" spans="1:15">
      <c r="A4" s="83" t="s">
        <v>579</v>
      </c>
    </row>
    <row r="5" spans="1:15" ht="15" customHeight="1">
      <c r="A5" s="83" t="s">
        <v>578</v>
      </c>
    </row>
    <row r="6" spans="1:15" ht="15" customHeight="1">
      <c r="A6" s="83"/>
    </row>
    <row r="7" spans="1:15">
      <c r="A7" s="83"/>
    </row>
    <row r="8" spans="1:15" ht="58.9" customHeight="1">
      <c r="A8" s="98" t="s">
        <v>577</v>
      </c>
      <c r="B8" s="97" t="s">
        <v>2</v>
      </c>
      <c r="C8" s="97" t="s">
        <v>3</v>
      </c>
      <c r="D8" s="97" t="s">
        <v>4</v>
      </c>
      <c r="E8" s="97" t="s">
        <v>5</v>
      </c>
      <c r="F8" s="97" t="s">
        <v>6</v>
      </c>
      <c r="G8" s="97" t="s">
        <v>7</v>
      </c>
      <c r="H8" s="96" t="s">
        <v>576</v>
      </c>
      <c r="I8" s="95" t="s">
        <v>575</v>
      </c>
      <c r="J8" s="84"/>
      <c r="K8" s="94" t="s">
        <v>574</v>
      </c>
      <c r="L8" s="94" t="s">
        <v>573</v>
      </c>
    </row>
    <row r="9" spans="1:15" ht="11.25" customHeight="1">
      <c r="A9" s="93" t="s">
        <v>14</v>
      </c>
      <c r="B9" s="92" t="s">
        <v>14</v>
      </c>
      <c r="C9" s="92" t="s">
        <v>14</v>
      </c>
      <c r="D9" s="92" t="s">
        <v>14</v>
      </c>
      <c r="E9" s="92" t="s">
        <v>14</v>
      </c>
      <c r="F9" s="92" t="s">
        <v>14</v>
      </c>
      <c r="G9" s="92" t="s">
        <v>14</v>
      </c>
      <c r="H9" s="92" t="s">
        <v>14</v>
      </c>
      <c r="I9" s="91" t="s">
        <v>14</v>
      </c>
      <c r="J9" s="84" t="s">
        <v>14</v>
      </c>
      <c r="K9" s="90" t="s">
        <v>14</v>
      </c>
      <c r="L9" s="90" t="s">
        <v>14</v>
      </c>
    </row>
    <row r="10" spans="1:15">
      <c r="A10" s="84">
        <v>409201201</v>
      </c>
      <c r="B10" s="84">
        <v>409</v>
      </c>
      <c r="C10" s="83" t="s">
        <v>16</v>
      </c>
      <c r="D10" s="84">
        <v>201</v>
      </c>
      <c r="E10" s="84" t="s">
        <v>17</v>
      </c>
      <c r="F10" s="84">
        <v>201</v>
      </c>
      <c r="G10" s="83" t="s">
        <v>17</v>
      </c>
      <c r="H10" s="85">
        <v>10984</v>
      </c>
      <c r="I10" s="85">
        <v>893</v>
      </c>
      <c r="K10" s="85">
        <f t="shared" ref="K10:K73" si="0">IF(VLOOKUP(F10,rabovefnd,13)&lt;100,0,((VLOOKUP(F10,rabovefnd,13)/100*H10)-H10))</f>
        <v>0</v>
      </c>
      <c r="L10" s="85">
        <f t="shared" ref="L10:L73" si="1">IF(VLOOKUP(F10,rabovefnd,14)&lt;100,0,((VLOOKUP(F10,rabovefnd,14)/100)*H10)-H10)</f>
        <v>604.49079835157136</v>
      </c>
      <c r="M10" s="85"/>
      <c r="N10" s="89"/>
      <c r="O10" s="89"/>
    </row>
    <row r="11" spans="1:15">
      <c r="A11" s="84">
        <v>410035035</v>
      </c>
      <c r="B11" s="84">
        <v>410</v>
      </c>
      <c r="C11" s="83" t="s">
        <v>18</v>
      </c>
      <c r="D11" s="84">
        <v>35</v>
      </c>
      <c r="E11" s="84" t="s">
        <v>19</v>
      </c>
      <c r="F11" s="84">
        <v>35</v>
      </c>
      <c r="G11" s="83" t="s">
        <v>19</v>
      </c>
      <c r="H11" s="85">
        <v>11226</v>
      </c>
      <c r="I11" s="85">
        <v>893</v>
      </c>
      <c r="K11" s="85">
        <f t="shared" si="0"/>
        <v>1090.3796931367997</v>
      </c>
      <c r="L11" s="85">
        <f t="shared" si="1"/>
        <v>2709.8412345921261</v>
      </c>
      <c r="M11" s="85"/>
      <c r="N11" s="89"/>
      <c r="O11" s="89"/>
    </row>
    <row r="12" spans="1:15">
      <c r="A12" s="84">
        <v>410035044</v>
      </c>
      <c r="B12" s="84">
        <v>410</v>
      </c>
      <c r="C12" s="83" t="s">
        <v>18</v>
      </c>
      <c r="D12" s="84">
        <v>35</v>
      </c>
      <c r="E12" s="84" t="s">
        <v>19</v>
      </c>
      <c r="F12" s="84">
        <v>44</v>
      </c>
      <c r="G12" s="83" t="s">
        <v>20</v>
      </c>
      <c r="H12" s="85">
        <v>14635</v>
      </c>
      <c r="I12" s="85">
        <v>893</v>
      </c>
      <c r="K12" s="85">
        <f t="shared" si="0"/>
        <v>0</v>
      </c>
      <c r="L12" s="85">
        <f t="shared" si="1"/>
        <v>310.75353473493306</v>
      </c>
      <c r="M12" s="85"/>
      <c r="N12" s="89"/>
      <c r="O12" s="89"/>
    </row>
    <row r="13" spans="1:15">
      <c r="A13" s="84">
        <v>410035057</v>
      </c>
      <c r="B13" s="84">
        <v>410</v>
      </c>
      <c r="C13" s="83" t="s">
        <v>18</v>
      </c>
      <c r="D13" s="84">
        <v>35</v>
      </c>
      <c r="E13" s="84" t="s">
        <v>19</v>
      </c>
      <c r="F13" s="84">
        <v>57</v>
      </c>
      <c r="G13" s="83" t="s">
        <v>21</v>
      </c>
      <c r="H13" s="85">
        <v>11440</v>
      </c>
      <c r="I13" s="85">
        <v>893</v>
      </c>
      <c r="K13" s="85">
        <f t="shared" si="0"/>
        <v>0</v>
      </c>
      <c r="L13" s="85">
        <f t="shared" si="1"/>
        <v>379.4512327125467</v>
      </c>
      <c r="M13" s="85"/>
      <c r="N13" s="89"/>
      <c r="O13" s="89"/>
    </row>
    <row r="14" spans="1:15">
      <c r="A14" s="84">
        <v>410035093</v>
      </c>
      <c r="B14" s="84">
        <v>410</v>
      </c>
      <c r="C14" s="83" t="s">
        <v>18</v>
      </c>
      <c r="D14" s="84">
        <v>35</v>
      </c>
      <c r="E14" s="84" t="s">
        <v>19</v>
      </c>
      <c r="F14" s="84">
        <v>93</v>
      </c>
      <c r="G14" s="83" t="s">
        <v>22</v>
      </c>
      <c r="H14" s="85">
        <v>10866</v>
      </c>
      <c r="I14" s="85">
        <v>893</v>
      </c>
      <c r="K14" s="85">
        <f t="shared" si="0"/>
        <v>0</v>
      </c>
      <c r="L14" s="85">
        <f t="shared" si="1"/>
        <v>483.46273953017408</v>
      </c>
      <c r="M14" s="85"/>
      <c r="N14" s="89"/>
      <c r="O14" s="89"/>
    </row>
    <row r="15" spans="1:15">
      <c r="A15" s="84">
        <v>410035155</v>
      </c>
      <c r="B15" s="84">
        <v>410</v>
      </c>
      <c r="C15" s="83" t="s">
        <v>18</v>
      </c>
      <c r="D15" s="84">
        <v>35</v>
      </c>
      <c r="E15" s="84" t="s">
        <v>19</v>
      </c>
      <c r="F15" s="84">
        <v>155</v>
      </c>
      <c r="G15" s="83" t="s">
        <v>23</v>
      </c>
      <c r="H15" s="85">
        <v>14635</v>
      </c>
      <c r="I15" s="85">
        <v>893</v>
      </c>
      <c r="K15" s="85">
        <f t="shared" si="0"/>
        <v>8850.0979583288281</v>
      </c>
      <c r="L15" s="85">
        <f t="shared" si="1"/>
        <v>10480.862866384872</v>
      </c>
      <c r="M15" s="85"/>
      <c r="N15" s="89"/>
      <c r="O15" s="89"/>
    </row>
    <row r="16" spans="1:15">
      <c r="A16" s="84">
        <v>410035163</v>
      </c>
      <c r="B16" s="84">
        <v>410</v>
      </c>
      <c r="C16" s="83" t="s">
        <v>18</v>
      </c>
      <c r="D16" s="84">
        <v>35</v>
      </c>
      <c r="E16" s="84" t="s">
        <v>19</v>
      </c>
      <c r="F16" s="84">
        <v>163</v>
      </c>
      <c r="G16" s="83" t="s">
        <v>24</v>
      </c>
      <c r="H16" s="85">
        <v>11908</v>
      </c>
      <c r="I16" s="85">
        <v>893</v>
      </c>
      <c r="K16" s="85">
        <f t="shared" si="0"/>
        <v>0</v>
      </c>
      <c r="L16" s="85">
        <f t="shared" si="1"/>
        <v>756.13591122701655</v>
      </c>
      <c r="M16" s="85"/>
      <c r="N16" s="89"/>
      <c r="O16" s="89"/>
    </row>
    <row r="17" spans="1:15">
      <c r="A17" s="84">
        <v>410035165</v>
      </c>
      <c r="B17" s="84">
        <v>410</v>
      </c>
      <c r="C17" s="83" t="s">
        <v>18</v>
      </c>
      <c r="D17" s="84">
        <v>35</v>
      </c>
      <c r="E17" s="84" t="s">
        <v>19</v>
      </c>
      <c r="F17" s="84">
        <v>165</v>
      </c>
      <c r="G17" s="83" t="s">
        <v>25</v>
      </c>
      <c r="H17" s="85">
        <v>11353.047225523476</v>
      </c>
      <c r="I17" s="85">
        <v>893</v>
      </c>
      <c r="K17" s="85">
        <f t="shared" si="0"/>
        <v>0</v>
      </c>
      <c r="L17" s="85">
        <f t="shared" si="1"/>
        <v>682.68121530385724</v>
      </c>
      <c r="M17" s="85"/>
      <c r="N17" s="89"/>
      <c r="O17" s="89"/>
    </row>
    <row r="18" spans="1:15">
      <c r="A18" s="84">
        <v>410035248</v>
      </c>
      <c r="B18" s="84">
        <v>410</v>
      </c>
      <c r="C18" s="83" t="s">
        <v>18</v>
      </c>
      <c r="D18" s="84">
        <v>35</v>
      </c>
      <c r="E18" s="84" t="s">
        <v>19</v>
      </c>
      <c r="F18" s="84">
        <v>248</v>
      </c>
      <c r="G18" s="83" t="s">
        <v>26</v>
      </c>
      <c r="H18" s="85">
        <v>11201</v>
      </c>
      <c r="I18" s="85">
        <v>893</v>
      </c>
      <c r="K18" s="85">
        <f t="shared" si="0"/>
        <v>442.42628238966245</v>
      </c>
      <c r="L18" s="85">
        <f t="shared" si="1"/>
        <v>755.5329193088146</v>
      </c>
      <c r="M18" s="85"/>
      <c r="N18" s="89"/>
      <c r="O18" s="89"/>
    </row>
    <row r="19" spans="1:15">
      <c r="A19" s="84">
        <v>410035262</v>
      </c>
      <c r="B19" s="84">
        <v>410</v>
      </c>
      <c r="C19" s="83" t="s">
        <v>18</v>
      </c>
      <c r="D19" s="84">
        <v>35</v>
      </c>
      <c r="E19" s="84" t="s">
        <v>19</v>
      </c>
      <c r="F19" s="84">
        <v>262</v>
      </c>
      <c r="G19" s="83" t="s">
        <v>27</v>
      </c>
      <c r="H19" s="85">
        <v>10136.904314369072</v>
      </c>
      <c r="I19" s="85">
        <v>893</v>
      </c>
      <c r="K19" s="85">
        <f t="shared" si="0"/>
        <v>1286.3206307554774</v>
      </c>
      <c r="L19" s="85">
        <f t="shared" si="1"/>
        <v>3142.4728421283835</v>
      </c>
      <c r="M19" s="85"/>
      <c r="N19" s="89"/>
      <c r="O19" s="89"/>
    </row>
    <row r="20" spans="1:15">
      <c r="A20" s="84">
        <v>410035308</v>
      </c>
      <c r="B20" s="84">
        <v>410</v>
      </c>
      <c r="C20" s="83" t="s">
        <v>18</v>
      </c>
      <c r="D20" s="84">
        <v>35</v>
      </c>
      <c r="E20" s="84" t="s">
        <v>19</v>
      </c>
      <c r="F20" s="84">
        <v>308</v>
      </c>
      <c r="G20" s="83" t="s">
        <v>28</v>
      </c>
      <c r="H20" s="85">
        <v>14635</v>
      </c>
      <c r="I20" s="85">
        <v>893</v>
      </c>
      <c r="K20" s="85">
        <f t="shared" si="0"/>
        <v>7232.9431497834485</v>
      </c>
      <c r="L20" s="85">
        <f t="shared" si="1"/>
        <v>9468.0273208399667</v>
      </c>
      <c r="M20" s="85"/>
      <c r="N20" s="89"/>
      <c r="O20" s="89"/>
    </row>
    <row r="21" spans="1:15">
      <c r="A21" s="84">
        <v>410035346</v>
      </c>
      <c r="B21" s="84">
        <v>410</v>
      </c>
      <c r="C21" s="83" t="s">
        <v>18</v>
      </c>
      <c r="D21" s="84">
        <v>35</v>
      </c>
      <c r="E21" s="84" t="s">
        <v>19</v>
      </c>
      <c r="F21" s="84">
        <v>346</v>
      </c>
      <c r="G21" s="83" t="s">
        <v>29</v>
      </c>
      <c r="H21" s="85">
        <v>10900</v>
      </c>
      <c r="I21" s="85">
        <v>893</v>
      </c>
      <c r="K21" s="85">
        <f t="shared" si="0"/>
        <v>211.33478810740053</v>
      </c>
      <c r="L21" s="85">
        <f t="shared" si="1"/>
        <v>1455.4646109355926</v>
      </c>
      <c r="M21" s="85"/>
      <c r="N21" s="89"/>
      <c r="O21" s="89"/>
    </row>
    <row r="22" spans="1:15">
      <c r="A22" s="84">
        <v>410057035</v>
      </c>
      <c r="B22" s="84">
        <v>410</v>
      </c>
      <c r="C22" s="83" t="s">
        <v>18</v>
      </c>
      <c r="D22" s="84">
        <v>57</v>
      </c>
      <c r="E22" s="84" t="s">
        <v>21</v>
      </c>
      <c r="F22" s="84">
        <v>35</v>
      </c>
      <c r="G22" s="83" t="s">
        <v>19</v>
      </c>
      <c r="H22" s="85">
        <v>12036</v>
      </c>
      <c r="I22" s="85">
        <v>893</v>
      </c>
      <c r="K22" s="85">
        <f t="shared" si="0"/>
        <v>1169.0548714229935</v>
      </c>
      <c r="L22" s="85">
        <f t="shared" si="1"/>
        <v>2905.3669249555351</v>
      </c>
      <c r="M22" s="85"/>
      <c r="N22" s="89"/>
      <c r="O22" s="89"/>
    </row>
    <row r="23" spans="1:15">
      <c r="A23" s="84">
        <v>410057057</v>
      </c>
      <c r="B23" s="84">
        <v>410</v>
      </c>
      <c r="C23" s="83" t="s">
        <v>18</v>
      </c>
      <c r="D23" s="84">
        <v>57</v>
      </c>
      <c r="E23" s="84" t="s">
        <v>21</v>
      </c>
      <c r="F23" s="84">
        <v>57</v>
      </c>
      <c r="G23" s="83" t="s">
        <v>21</v>
      </c>
      <c r="H23" s="85">
        <v>10642</v>
      </c>
      <c r="I23" s="85">
        <v>893</v>
      </c>
      <c r="K23" s="85">
        <f t="shared" si="0"/>
        <v>0</v>
      </c>
      <c r="L23" s="85">
        <f t="shared" si="1"/>
        <v>352.9825191020027</v>
      </c>
      <c r="M23" s="85"/>
      <c r="N23" s="89"/>
      <c r="O23" s="89"/>
    </row>
    <row r="24" spans="1:15">
      <c r="A24" s="84">
        <v>410057248</v>
      </c>
      <c r="B24" s="84">
        <v>410</v>
      </c>
      <c r="C24" s="83" t="s">
        <v>18</v>
      </c>
      <c r="D24" s="84">
        <v>57</v>
      </c>
      <c r="E24" s="84" t="s">
        <v>21</v>
      </c>
      <c r="F24" s="84">
        <v>248</v>
      </c>
      <c r="G24" s="83" t="s">
        <v>26</v>
      </c>
      <c r="H24" s="85">
        <v>8125</v>
      </c>
      <c r="I24" s="85">
        <v>893</v>
      </c>
      <c r="K24" s="85">
        <f t="shared" si="0"/>
        <v>320.92791218784078</v>
      </c>
      <c r="L24" s="85">
        <f t="shared" si="1"/>
        <v>548.04972496956543</v>
      </c>
      <c r="M24" s="85"/>
      <c r="N24" s="89"/>
      <c r="O24" s="89"/>
    </row>
    <row r="25" spans="1:15">
      <c r="A25" s="84">
        <v>412035035</v>
      </c>
      <c r="B25" s="84">
        <v>412</v>
      </c>
      <c r="C25" s="83" t="s">
        <v>30</v>
      </c>
      <c r="D25" s="84">
        <v>35</v>
      </c>
      <c r="E25" s="84" t="s">
        <v>19</v>
      </c>
      <c r="F25" s="84">
        <v>35</v>
      </c>
      <c r="G25" s="83" t="s">
        <v>19</v>
      </c>
      <c r="H25" s="85">
        <v>11073</v>
      </c>
      <c r="I25" s="85">
        <v>893</v>
      </c>
      <c r="K25" s="85">
        <f t="shared" si="0"/>
        <v>1075.5188261271851</v>
      </c>
      <c r="L25" s="85">
        <f t="shared" si="1"/>
        <v>2672.9086041901501</v>
      </c>
      <c r="M25" s="85"/>
      <c r="N25" s="89"/>
      <c r="O25" s="89"/>
    </row>
    <row r="26" spans="1:15">
      <c r="A26" s="84">
        <v>412035044</v>
      </c>
      <c r="B26" s="84">
        <v>412</v>
      </c>
      <c r="C26" s="83" t="s">
        <v>30</v>
      </c>
      <c r="D26" s="84">
        <v>35</v>
      </c>
      <c r="E26" s="84" t="s">
        <v>19</v>
      </c>
      <c r="F26" s="84">
        <v>44</v>
      </c>
      <c r="G26" s="83" t="s">
        <v>20</v>
      </c>
      <c r="H26" s="85">
        <v>10573</v>
      </c>
      <c r="I26" s="85">
        <v>893</v>
      </c>
      <c r="K26" s="85">
        <f t="shared" si="0"/>
        <v>0</v>
      </c>
      <c r="L26" s="85">
        <f t="shared" si="1"/>
        <v>224.50270739681946</v>
      </c>
      <c r="M26" s="85"/>
      <c r="N26" s="89"/>
      <c r="O26" s="89"/>
    </row>
    <row r="27" spans="1:15">
      <c r="A27" s="84">
        <v>412035073</v>
      </c>
      <c r="B27" s="84">
        <v>412</v>
      </c>
      <c r="C27" s="83" t="s">
        <v>30</v>
      </c>
      <c r="D27" s="84">
        <v>35</v>
      </c>
      <c r="E27" s="84" t="s">
        <v>19</v>
      </c>
      <c r="F27" s="84">
        <v>73</v>
      </c>
      <c r="G27" s="83" t="s">
        <v>31</v>
      </c>
      <c r="H27" s="85">
        <v>10056.770509068276</v>
      </c>
      <c r="I27" s="85">
        <v>893</v>
      </c>
      <c r="K27" s="85">
        <f t="shared" si="0"/>
        <v>4390.4139804276401</v>
      </c>
      <c r="L27" s="85">
        <f t="shared" si="1"/>
        <v>6370.9683847619781</v>
      </c>
      <c r="M27" s="85"/>
      <c r="N27" s="89"/>
      <c r="O27" s="89"/>
    </row>
    <row r="28" spans="1:15">
      <c r="A28" s="84">
        <v>412035189</v>
      </c>
      <c r="B28" s="84">
        <v>412</v>
      </c>
      <c r="C28" s="83" t="s">
        <v>30</v>
      </c>
      <c r="D28" s="84">
        <v>35</v>
      </c>
      <c r="E28" s="84" t="s">
        <v>19</v>
      </c>
      <c r="F28" s="84">
        <v>189</v>
      </c>
      <c r="G28" s="83" t="s">
        <v>32</v>
      </c>
      <c r="H28" s="85">
        <v>11508</v>
      </c>
      <c r="I28" s="85">
        <v>893</v>
      </c>
      <c r="K28" s="85">
        <f t="shared" si="0"/>
        <v>1792.2014440192834</v>
      </c>
      <c r="L28" s="85">
        <f t="shared" si="1"/>
        <v>3559.003460878399</v>
      </c>
      <c r="M28" s="85"/>
      <c r="N28" s="89"/>
      <c r="O28" s="89"/>
    </row>
    <row r="29" spans="1:15">
      <c r="A29" s="84">
        <v>412035207</v>
      </c>
      <c r="B29" s="84">
        <v>412</v>
      </c>
      <c r="C29" s="83" t="s">
        <v>30</v>
      </c>
      <c r="D29" s="84">
        <v>35</v>
      </c>
      <c r="E29" s="84" t="s">
        <v>19</v>
      </c>
      <c r="F29" s="84">
        <v>207</v>
      </c>
      <c r="G29" s="83" t="s">
        <v>33</v>
      </c>
      <c r="H29" s="85">
        <v>9931.6887509772187</v>
      </c>
      <c r="I29" s="85">
        <v>893</v>
      </c>
      <c r="K29" s="85">
        <f t="shared" si="0"/>
        <v>4361.2230083590712</v>
      </c>
      <c r="L29" s="85">
        <f t="shared" si="1"/>
        <v>5949.3008362679957</v>
      </c>
      <c r="M29" s="85"/>
      <c r="N29" s="89"/>
      <c r="O29" s="89"/>
    </row>
    <row r="30" spans="1:15">
      <c r="A30" s="84">
        <v>412035220</v>
      </c>
      <c r="B30" s="84">
        <v>412</v>
      </c>
      <c r="C30" s="83" t="s">
        <v>30</v>
      </c>
      <c r="D30" s="84">
        <v>35</v>
      </c>
      <c r="E30" s="84" t="s">
        <v>19</v>
      </c>
      <c r="F30" s="84">
        <v>220</v>
      </c>
      <c r="G30" s="83" t="s">
        <v>34</v>
      </c>
      <c r="H30" s="85">
        <v>13159</v>
      </c>
      <c r="I30" s="85">
        <v>893</v>
      </c>
      <c r="K30" s="85">
        <f t="shared" si="0"/>
        <v>2506.9404205373812</v>
      </c>
      <c r="L30" s="85">
        <f t="shared" si="1"/>
        <v>3766.5239047210525</v>
      </c>
      <c r="M30" s="85"/>
      <c r="N30" s="89"/>
      <c r="O30" s="89"/>
    </row>
    <row r="31" spans="1:15">
      <c r="A31" s="84">
        <v>412035244</v>
      </c>
      <c r="B31" s="84">
        <v>412</v>
      </c>
      <c r="C31" s="83" t="s">
        <v>30</v>
      </c>
      <c r="D31" s="84">
        <v>35</v>
      </c>
      <c r="E31" s="84" t="s">
        <v>19</v>
      </c>
      <c r="F31" s="84">
        <v>244</v>
      </c>
      <c r="G31" s="83" t="s">
        <v>35</v>
      </c>
      <c r="H31" s="85">
        <v>11122</v>
      </c>
      <c r="I31" s="85">
        <v>893</v>
      </c>
      <c r="K31" s="85">
        <f t="shared" si="0"/>
        <v>2495.3563379224579</v>
      </c>
      <c r="L31" s="85">
        <f t="shared" si="1"/>
        <v>3867.7685605327297</v>
      </c>
      <c r="M31" s="85"/>
      <c r="N31" s="89"/>
      <c r="O31" s="89"/>
    </row>
    <row r="32" spans="1:15">
      <c r="A32" s="84">
        <v>412035285</v>
      </c>
      <c r="B32" s="84">
        <v>412</v>
      </c>
      <c r="C32" s="83" t="s">
        <v>30</v>
      </c>
      <c r="D32" s="84">
        <v>35</v>
      </c>
      <c r="E32" s="84" t="s">
        <v>19</v>
      </c>
      <c r="F32" s="84">
        <v>285</v>
      </c>
      <c r="G32" s="83" t="s">
        <v>36</v>
      </c>
      <c r="H32" s="85">
        <v>9497</v>
      </c>
      <c r="I32" s="85">
        <v>893</v>
      </c>
      <c r="K32" s="85">
        <f t="shared" si="0"/>
        <v>754.91041869926812</v>
      </c>
      <c r="L32" s="85">
        <f t="shared" si="1"/>
        <v>2109.0624232385398</v>
      </c>
      <c r="M32" s="85"/>
      <c r="N32" s="89"/>
      <c r="O32" s="89"/>
    </row>
    <row r="33" spans="1:15">
      <c r="A33" s="84">
        <v>412035314</v>
      </c>
      <c r="B33" s="84">
        <v>412</v>
      </c>
      <c r="C33" s="83" t="s">
        <v>30</v>
      </c>
      <c r="D33" s="84">
        <v>35</v>
      </c>
      <c r="E33" s="84" t="s">
        <v>19</v>
      </c>
      <c r="F33" s="84">
        <v>314</v>
      </c>
      <c r="G33" s="83" t="s">
        <v>37</v>
      </c>
      <c r="H33" s="85">
        <v>12810</v>
      </c>
      <c r="I33" s="85">
        <v>893</v>
      </c>
      <c r="K33" s="85">
        <f t="shared" si="0"/>
        <v>5272.558734408376</v>
      </c>
      <c r="L33" s="85">
        <f t="shared" si="1"/>
        <v>7012.2457383369692</v>
      </c>
      <c r="M33" s="85"/>
      <c r="N33" s="89"/>
      <c r="O33" s="89"/>
    </row>
    <row r="34" spans="1:15">
      <c r="A34" s="84">
        <v>412035336</v>
      </c>
      <c r="B34" s="84">
        <v>412</v>
      </c>
      <c r="C34" s="83" t="s">
        <v>30</v>
      </c>
      <c r="D34" s="84">
        <v>35</v>
      </c>
      <c r="E34" s="84" t="s">
        <v>19</v>
      </c>
      <c r="F34" s="84">
        <v>336</v>
      </c>
      <c r="G34" s="83" t="s">
        <v>38</v>
      </c>
      <c r="H34" s="85">
        <v>14027</v>
      </c>
      <c r="I34" s="85">
        <v>893</v>
      </c>
      <c r="K34" s="85">
        <f t="shared" si="0"/>
        <v>0</v>
      </c>
      <c r="L34" s="85">
        <f t="shared" si="1"/>
        <v>696.20170333618989</v>
      </c>
      <c r="M34" s="85"/>
      <c r="N34" s="89"/>
      <c r="O34" s="89"/>
    </row>
    <row r="35" spans="1:15">
      <c r="A35" s="84">
        <v>413114024</v>
      </c>
      <c r="B35" s="84">
        <v>413</v>
      </c>
      <c r="C35" s="83" t="s">
        <v>39</v>
      </c>
      <c r="D35" s="84">
        <v>114</v>
      </c>
      <c r="E35" s="84" t="s">
        <v>40</v>
      </c>
      <c r="F35" s="84">
        <v>24</v>
      </c>
      <c r="G35" s="83" t="s">
        <v>41</v>
      </c>
      <c r="H35" s="85">
        <v>12010</v>
      </c>
      <c r="I35" s="85">
        <v>893</v>
      </c>
      <c r="K35" s="85">
        <f t="shared" si="0"/>
        <v>718.27260824015684</v>
      </c>
      <c r="L35" s="85">
        <f t="shared" si="1"/>
        <v>1766.0991810770174</v>
      </c>
      <c r="M35" s="85"/>
      <c r="N35" s="89"/>
      <c r="O35" s="89"/>
    </row>
    <row r="36" spans="1:15">
      <c r="A36" s="84">
        <v>413114091</v>
      </c>
      <c r="B36" s="84">
        <v>413</v>
      </c>
      <c r="C36" s="83" t="s">
        <v>39</v>
      </c>
      <c r="D36" s="84">
        <v>114</v>
      </c>
      <c r="E36" s="84" t="s">
        <v>40</v>
      </c>
      <c r="F36" s="84">
        <v>91</v>
      </c>
      <c r="G36" s="83" t="s">
        <v>42</v>
      </c>
      <c r="H36" s="85">
        <v>10270</v>
      </c>
      <c r="I36" s="85">
        <v>893</v>
      </c>
      <c r="K36" s="85">
        <f t="shared" si="0"/>
        <v>4800.6081306877149</v>
      </c>
      <c r="L36" s="85">
        <f t="shared" si="1"/>
        <v>8545.4927133110068</v>
      </c>
      <c r="M36" s="85"/>
      <c r="N36" s="89"/>
      <c r="O36" s="89"/>
    </row>
    <row r="37" spans="1:15">
      <c r="A37" s="84">
        <v>413114114</v>
      </c>
      <c r="B37" s="84">
        <v>413</v>
      </c>
      <c r="C37" s="83" t="s">
        <v>39</v>
      </c>
      <c r="D37" s="84">
        <v>114</v>
      </c>
      <c r="E37" s="84" t="s">
        <v>40</v>
      </c>
      <c r="F37" s="84">
        <v>114</v>
      </c>
      <c r="G37" s="83" t="s">
        <v>40</v>
      </c>
      <c r="H37" s="85">
        <v>10356</v>
      </c>
      <c r="I37" s="85">
        <v>893</v>
      </c>
      <c r="K37" s="85">
        <f t="shared" si="0"/>
        <v>1373.0178674256786</v>
      </c>
      <c r="L37" s="85">
        <f t="shared" si="1"/>
        <v>2533.0824168879699</v>
      </c>
      <c r="M37" s="85"/>
      <c r="N37" s="89"/>
      <c r="O37" s="89"/>
    </row>
    <row r="38" spans="1:15">
      <c r="A38" s="84">
        <v>413114117</v>
      </c>
      <c r="B38" s="84">
        <v>413</v>
      </c>
      <c r="C38" s="83" t="s">
        <v>39</v>
      </c>
      <c r="D38" s="84">
        <v>114</v>
      </c>
      <c r="E38" s="84" t="s">
        <v>40</v>
      </c>
      <c r="F38" s="84">
        <v>117</v>
      </c>
      <c r="G38" s="83" t="s">
        <v>43</v>
      </c>
      <c r="H38" s="85">
        <v>13720</v>
      </c>
      <c r="I38" s="85">
        <v>893</v>
      </c>
      <c r="K38" s="85">
        <f t="shared" si="0"/>
        <v>1465.6813683717046</v>
      </c>
      <c r="L38" s="85">
        <f t="shared" si="1"/>
        <v>5250.9063010555474</v>
      </c>
      <c r="M38" s="85"/>
      <c r="N38" s="89"/>
      <c r="O38" s="89"/>
    </row>
    <row r="39" spans="1:15">
      <c r="A39" s="84">
        <v>413114253</v>
      </c>
      <c r="B39" s="84">
        <v>413</v>
      </c>
      <c r="C39" s="83" t="s">
        <v>39</v>
      </c>
      <c r="D39" s="84">
        <v>114</v>
      </c>
      <c r="E39" s="84" t="s">
        <v>40</v>
      </c>
      <c r="F39" s="84">
        <v>253</v>
      </c>
      <c r="G39" s="83" t="s">
        <v>44</v>
      </c>
      <c r="H39" s="85">
        <v>10798</v>
      </c>
      <c r="I39" s="85">
        <v>893</v>
      </c>
      <c r="K39" s="85">
        <f t="shared" si="0"/>
        <v>17085.592822556238</v>
      </c>
      <c r="L39" s="85">
        <f t="shared" si="1"/>
        <v>25558.160902799158</v>
      </c>
      <c r="M39" s="85"/>
      <c r="N39" s="89"/>
      <c r="O39" s="89"/>
    </row>
    <row r="40" spans="1:15">
      <c r="A40" s="84">
        <v>413114670</v>
      </c>
      <c r="B40" s="84">
        <v>413</v>
      </c>
      <c r="C40" s="83" t="s">
        <v>39</v>
      </c>
      <c r="D40" s="84">
        <v>114</v>
      </c>
      <c r="E40" s="84" t="s">
        <v>40</v>
      </c>
      <c r="F40" s="84">
        <v>670</v>
      </c>
      <c r="G40" s="83" t="s">
        <v>45</v>
      </c>
      <c r="H40" s="85">
        <v>9694</v>
      </c>
      <c r="I40" s="85">
        <v>893</v>
      </c>
      <c r="K40" s="85">
        <f t="shared" si="0"/>
        <v>4193.385536632064</v>
      </c>
      <c r="L40" s="85">
        <f t="shared" si="1"/>
        <v>7097.3868208381864</v>
      </c>
      <c r="M40" s="85"/>
      <c r="N40" s="89"/>
      <c r="O40" s="89"/>
    </row>
    <row r="41" spans="1:15">
      <c r="A41" s="84">
        <v>413114674</v>
      </c>
      <c r="B41" s="84">
        <v>413</v>
      </c>
      <c r="C41" s="83" t="s">
        <v>39</v>
      </c>
      <c r="D41" s="84">
        <v>114</v>
      </c>
      <c r="E41" s="84" t="s">
        <v>40</v>
      </c>
      <c r="F41" s="84">
        <v>674</v>
      </c>
      <c r="G41" s="83" t="s">
        <v>46</v>
      </c>
      <c r="H41" s="85">
        <v>10382</v>
      </c>
      <c r="I41" s="85">
        <v>893</v>
      </c>
      <c r="K41" s="85">
        <f t="shared" si="0"/>
        <v>3346.2027428888086</v>
      </c>
      <c r="L41" s="85">
        <f t="shared" si="1"/>
        <v>4864.7603323139392</v>
      </c>
      <c r="M41" s="85"/>
      <c r="N41" s="89"/>
      <c r="O41" s="89"/>
    </row>
    <row r="42" spans="1:15">
      <c r="A42" s="84">
        <v>413114683</v>
      </c>
      <c r="B42" s="84">
        <v>413</v>
      </c>
      <c r="C42" s="83" t="s">
        <v>39</v>
      </c>
      <c r="D42" s="84">
        <v>114</v>
      </c>
      <c r="E42" s="84" t="s">
        <v>40</v>
      </c>
      <c r="F42" s="84">
        <v>683</v>
      </c>
      <c r="G42" s="83" t="s">
        <v>47</v>
      </c>
      <c r="H42" s="85">
        <v>9585</v>
      </c>
      <c r="I42" s="85">
        <v>893</v>
      </c>
      <c r="K42" s="85">
        <f t="shared" si="0"/>
        <v>2985.4088745545523</v>
      </c>
      <c r="L42" s="85">
        <f t="shared" si="1"/>
        <v>5000.4148852572234</v>
      </c>
      <c r="M42" s="85"/>
      <c r="N42" s="89"/>
      <c r="O42" s="89"/>
    </row>
    <row r="43" spans="1:15">
      <c r="A43" s="84">
        <v>413114717</v>
      </c>
      <c r="B43" s="84">
        <v>413</v>
      </c>
      <c r="C43" s="83" t="s">
        <v>39</v>
      </c>
      <c r="D43" s="84">
        <v>114</v>
      </c>
      <c r="E43" s="84" t="s">
        <v>40</v>
      </c>
      <c r="F43" s="84">
        <v>717</v>
      </c>
      <c r="G43" s="83" t="s">
        <v>48</v>
      </c>
      <c r="H43" s="85">
        <v>10429</v>
      </c>
      <c r="I43" s="85">
        <v>893</v>
      </c>
      <c r="K43" s="85">
        <f t="shared" si="0"/>
        <v>3910.7418212753491</v>
      </c>
      <c r="L43" s="85">
        <f t="shared" si="1"/>
        <v>5869.1550932764039</v>
      </c>
      <c r="M43" s="85"/>
      <c r="N43" s="89"/>
      <c r="O43" s="89"/>
    </row>
    <row r="44" spans="1:15">
      <c r="A44" s="84">
        <v>413114750</v>
      </c>
      <c r="B44" s="84">
        <v>413</v>
      </c>
      <c r="C44" s="83" t="s">
        <v>39</v>
      </c>
      <c r="D44" s="84">
        <v>114</v>
      </c>
      <c r="E44" s="84" t="s">
        <v>40</v>
      </c>
      <c r="F44" s="84">
        <v>750</v>
      </c>
      <c r="G44" s="83" t="s">
        <v>49</v>
      </c>
      <c r="H44" s="85">
        <v>10423</v>
      </c>
      <c r="I44" s="85">
        <v>893</v>
      </c>
      <c r="K44" s="85">
        <f t="shared" si="0"/>
        <v>4297.7027142708575</v>
      </c>
      <c r="L44" s="85">
        <f t="shared" si="1"/>
        <v>6948.7924120130083</v>
      </c>
      <c r="M44" s="85"/>
      <c r="N44" s="89"/>
      <c r="O44" s="89"/>
    </row>
    <row r="45" spans="1:15">
      <c r="A45" s="84">
        <v>413114755</v>
      </c>
      <c r="B45" s="84">
        <v>413</v>
      </c>
      <c r="C45" s="83" t="s">
        <v>39</v>
      </c>
      <c r="D45" s="84">
        <v>114</v>
      </c>
      <c r="E45" s="84" t="s">
        <v>40</v>
      </c>
      <c r="F45" s="84">
        <v>755</v>
      </c>
      <c r="G45" s="83" t="s">
        <v>50</v>
      </c>
      <c r="H45" s="85">
        <v>9574</v>
      </c>
      <c r="I45" s="85">
        <v>893</v>
      </c>
      <c r="K45" s="85">
        <f t="shared" si="0"/>
        <v>1487.792986946808</v>
      </c>
      <c r="L45" s="85">
        <f t="shared" si="1"/>
        <v>3495.9033594013963</v>
      </c>
      <c r="M45" s="85"/>
      <c r="N45" s="89"/>
      <c r="O45" s="89"/>
    </row>
    <row r="46" spans="1:15">
      <c r="A46" s="84">
        <v>414603063</v>
      </c>
      <c r="B46" s="84">
        <v>414</v>
      </c>
      <c r="C46" s="83" t="s">
        <v>51</v>
      </c>
      <c r="D46" s="84">
        <v>603</v>
      </c>
      <c r="E46" s="84" t="s">
        <v>52</v>
      </c>
      <c r="F46" s="84">
        <v>63</v>
      </c>
      <c r="G46" s="83" t="s">
        <v>53</v>
      </c>
      <c r="H46" s="85">
        <v>9015</v>
      </c>
      <c r="I46" s="85">
        <v>893</v>
      </c>
      <c r="K46" s="85">
        <f t="shared" si="0"/>
        <v>128.29402314361869</v>
      </c>
      <c r="L46" s="85">
        <f t="shared" si="1"/>
        <v>2572.0308607317584</v>
      </c>
      <c r="M46" s="85"/>
      <c r="N46" s="89"/>
      <c r="O46" s="89"/>
    </row>
    <row r="47" spans="1:15">
      <c r="A47" s="84">
        <v>414603098</v>
      </c>
      <c r="B47" s="84">
        <v>414</v>
      </c>
      <c r="C47" s="83" t="s">
        <v>51</v>
      </c>
      <c r="D47" s="84">
        <v>603</v>
      </c>
      <c r="E47" s="84" t="s">
        <v>52</v>
      </c>
      <c r="F47" s="84">
        <v>98</v>
      </c>
      <c r="G47" s="83" t="s">
        <v>54</v>
      </c>
      <c r="H47" s="85">
        <v>8445</v>
      </c>
      <c r="I47" s="85">
        <v>893</v>
      </c>
      <c r="K47" s="85">
        <f t="shared" si="0"/>
        <v>2275.2152957032031</v>
      </c>
      <c r="L47" s="85">
        <f t="shared" si="1"/>
        <v>4977.74868622131</v>
      </c>
      <c r="M47" s="85"/>
      <c r="N47" s="89"/>
      <c r="O47" s="89"/>
    </row>
    <row r="48" spans="1:15">
      <c r="A48" s="84">
        <v>414603148</v>
      </c>
      <c r="B48" s="84">
        <v>414</v>
      </c>
      <c r="C48" s="83" t="s">
        <v>51</v>
      </c>
      <c r="D48" s="84">
        <v>603</v>
      </c>
      <c r="E48" s="84" t="s">
        <v>52</v>
      </c>
      <c r="F48" s="84">
        <v>148</v>
      </c>
      <c r="G48" s="83" t="s">
        <v>55</v>
      </c>
      <c r="H48" s="85">
        <v>12010</v>
      </c>
      <c r="I48" s="85">
        <v>893</v>
      </c>
      <c r="K48" s="85">
        <f t="shared" si="0"/>
        <v>2535.2385502522502</v>
      </c>
      <c r="L48" s="85">
        <f t="shared" si="1"/>
        <v>10598.77423231116</v>
      </c>
      <c r="M48" s="85"/>
      <c r="N48" s="89"/>
      <c r="O48" s="89"/>
    </row>
    <row r="49" spans="1:15">
      <c r="A49" s="84">
        <v>414603150</v>
      </c>
      <c r="B49" s="84">
        <v>414</v>
      </c>
      <c r="C49" s="83" t="s">
        <v>51</v>
      </c>
      <c r="D49" s="84">
        <v>603</v>
      </c>
      <c r="E49" s="84" t="s">
        <v>52</v>
      </c>
      <c r="F49" s="84">
        <v>150</v>
      </c>
      <c r="G49" s="83" t="s">
        <v>56</v>
      </c>
      <c r="H49" s="85">
        <v>9585</v>
      </c>
      <c r="I49" s="85">
        <v>893</v>
      </c>
      <c r="K49" s="85">
        <f t="shared" si="0"/>
        <v>3719.7032198909619</v>
      </c>
      <c r="L49" s="85">
        <f t="shared" si="1"/>
        <v>5456.1991197781317</v>
      </c>
      <c r="M49" s="85"/>
      <c r="N49" s="89"/>
      <c r="O49" s="89"/>
    </row>
    <row r="50" spans="1:15">
      <c r="A50" s="84">
        <v>414603209</v>
      </c>
      <c r="B50" s="84">
        <v>414</v>
      </c>
      <c r="C50" s="83" t="s">
        <v>51</v>
      </c>
      <c r="D50" s="84">
        <v>603</v>
      </c>
      <c r="E50" s="84" t="s">
        <v>52</v>
      </c>
      <c r="F50" s="84">
        <v>209</v>
      </c>
      <c r="G50" s="83" t="s">
        <v>57</v>
      </c>
      <c r="H50" s="85">
        <v>11071</v>
      </c>
      <c r="I50" s="85">
        <v>893</v>
      </c>
      <c r="K50" s="85">
        <f t="shared" si="0"/>
        <v>1676.0180527852681</v>
      </c>
      <c r="L50" s="85">
        <f t="shared" si="1"/>
        <v>2861.6487986278462</v>
      </c>
      <c r="M50" s="85"/>
      <c r="N50" s="89"/>
      <c r="O50" s="89"/>
    </row>
    <row r="51" spans="1:15">
      <c r="A51" s="84">
        <v>414603236</v>
      </c>
      <c r="B51" s="84">
        <v>414</v>
      </c>
      <c r="C51" s="83" t="s">
        <v>51</v>
      </c>
      <c r="D51" s="84">
        <v>603</v>
      </c>
      <c r="E51" s="84" t="s">
        <v>52</v>
      </c>
      <c r="F51" s="84">
        <v>236</v>
      </c>
      <c r="G51" s="83" t="s">
        <v>58</v>
      </c>
      <c r="H51" s="85">
        <v>10545</v>
      </c>
      <c r="I51" s="85">
        <v>893</v>
      </c>
      <c r="K51" s="85">
        <f t="shared" si="0"/>
        <v>495.99337584492423</v>
      </c>
      <c r="L51" s="85">
        <f t="shared" si="1"/>
        <v>1678.7005440794073</v>
      </c>
      <c r="M51" s="85"/>
      <c r="N51" s="89"/>
      <c r="O51" s="89"/>
    </row>
    <row r="52" spans="1:15">
      <c r="A52" s="84">
        <v>414603263</v>
      </c>
      <c r="B52" s="84">
        <v>414</v>
      </c>
      <c r="C52" s="83" t="s">
        <v>51</v>
      </c>
      <c r="D52" s="84">
        <v>603</v>
      </c>
      <c r="E52" s="84" t="s">
        <v>52</v>
      </c>
      <c r="F52" s="84">
        <v>263</v>
      </c>
      <c r="G52" s="83" t="s">
        <v>59</v>
      </c>
      <c r="H52" s="85">
        <v>10367</v>
      </c>
      <c r="I52" s="85">
        <v>893</v>
      </c>
      <c r="K52" s="85">
        <f t="shared" si="0"/>
        <v>2269.1609524160067</v>
      </c>
      <c r="L52" s="85">
        <f t="shared" si="1"/>
        <v>6567.7758250950901</v>
      </c>
      <c r="M52" s="85"/>
      <c r="N52" s="89"/>
      <c r="O52" s="89"/>
    </row>
    <row r="53" spans="1:15">
      <c r="A53" s="84">
        <v>414603341</v>
      </c>
      <c r="B53" s="84">
        <v>414</v>
      </c>
      <c r="C53" s="83" t="s">
        <v>51</v>
      </c>
      <c r="D53" s="84">
        <v>603</v>
      </c>
      <c r="E53" s="84" t="s">
        <v>52</v>
      </c>
      <c r="F53" s="84">
        <v>341</v>
      </c>
      <c r="G53" s="83" t="s">
        <v>60</v>
      </c>
      <c r="H53" s="85">
        <v>9358.6193811881203</v>
      </c>
      <c r="I53" s="85">
        <v>893</v>
      </c>
      <c r="K53" s="85">
        <f t="shared" si="0"/>
        <v>5435.3390907493304</v>
      </c>
      <c r="L53" s="85">
        <f t="shared" si="1"/>
        <v>8872.7617308932822</v>
      </c>
      <c r="M53" s="85"/>
      <c r="N53" s="89"/>
      <c r="O53" s="89"/>
    </row>
    <row r="54" spans="1:15">
      <c r="A54" s="84">
        <v>414603603</v>
      </c>
      <c r="B54" s="84">
        <v>414</v>
      </c>
      <c r="C54" s="83" t="s">
        <v>51</v>
      </c>
      <c r="D54" s="84">
        <v>603</v>
      </c>
      <c r="E54" s="84" t="s">
        <v>52</v>
      </c>
      <c r="F54" s="84">
        <v>603</v>
      </c>
      <c r="G54" s="83" t="s">
        <v>52</v>
      </c>
      <c r="H54" s="85">
        <v>10598</v>
      </c>
      <c r="I54" s="85">
        <v>893</v>
      </c>
      <c r="K54" s="85">
        <f t="shared" si="0"/>
        <v>761.22466851835088</v>
      </c>
      <c r="L54" s="85">
        <f t="shared" si="1"/>
        <v>1722.7717661135321</v>
      </c>
      <c r="M54" s="85"/>
      <c r="N54" s="89"/>
      <c r="O54" s="89"/>
    </row>
    <row r="55" spans="1:15">
      <c r="A55" s="84">
        <v>414603635</v>
      </c>
      <c r="B55" s="84">
        <v>414</v>
      </c>
      <c r="C55" s="83" t="s">
        <v>51</v>
      </c>
      <c r="D55" s="84">
        <v>603</v>
      </c>
      <c r="E55" s="84" t="s">
        <v>52</v>
      </c>
      <c r="F55" s="84">
        <v>635</v>
      </c>
      <c r="G55" s="83" t="s">
        <v>61</v>
      </c>
      <c r="H55" s="85">
        <v>10365</v>
      </c>
      <c r="I55" s="85">
        <v>893</v>
      </c>
      <c r="K55" s="85">
        <f t="shared" si="0"/>
        <v>1926.6624287851864</v>
      </c>
      <c r="L55" s="85">
        <f t="shared" si="1"/>
        <v>4732.4583470211492</v>
      </c>
      <c r="M55" s="85"/>
      <c r="N55" s="89"/>
      <c r="O55" s="89"/>
    </row>
    <row r="56" spans="1:15">
      <c r="A56" s="84">
        <v>414603672</v>
      </c>
      <c r="B56" s="84">
        <v>414</v>
      </c>
      <c r="C56" s="83" t="s">
        <v>51</v>
      </c>
      <c r="D56" s="84">
        <v>603</v>
      </c>
      <c r="E56" s="84" t="s">
        <v>52</v>
      </c>
      <c r="F56" s="84">
        <v>672</v>
      </c>
      <c r="G56" s="83" t="s">
        <v>62</v>
      </c>
      <c r="H56" s="85">
        <v>10247.504568868981</v>
      </c>
      <c r="I56" s="85">
        <v>893</v>
      </c>
      <c r="K56" s="85">
        <f t="shared" si="0"/>
        <v>1984.5808517358219</v>
      </c>
      <c r="L56" s="85">
        <f t="shared" si="1"/>
        <v>3176.1763962445857</v>
      </c>
      <c r="M56" s="85"/>
      <c r="N56" s="89"/>
      <c r="O56" s="89"/>
    </row>
    <row r="57" spans="1:15">
      <c r="A57" s="84">
        <v>414603715</v>
      </c>
      <c r="B57" s="84">
        <v>414</v>
      </c>
      <c r="C57" s="83" t="s">
        <v>51</v>
      </c>
      <c r="D57" s="84">
        <v>603</v>
      </c>
      <c r="E57" s="84" t="s">
        <v>52</v>
      </c>
      <c r="F57" s="84">
        <v>715</v>
      </c>
      <c r="G57" s="83" t="s">
        <v>63</v>
      </c>
      <c r="H57" s="85">
        <v>9384</v>
      </c>
      <c r="I57" s="85">
        <v>893</v>
      </c>
      <c r="K57" s="85">
        <f t="shared" si="0"/>
        <v>6283.9517266514922</v>
      </c>
      <c r="L57" s="85">
        <f t="shared" si="1"/>
        <v>9361.2923790968343</v>
      </c>
      <c r="M57" s="85"/>
      <c r="N57" s="89"/>
      <c r="O57" s="89"/>
    </row>
    <row r="58" spans="1:15">
      <c r="A58" s="84">
        <v>416035035</v>
      </c>
      <c r="B58" s="84">
        <v>416</v>
      </c>
      <c r="C58" s="83" t="s">
        <v>64</v>
      </c>
      <c r="D58" s="84">
        <v>35</v>
      </c>
      <c r="E58" s="84" t="s">
        <v>19</v>
      </c>
      <c r="F58" s="84">
        <v>35</v>
      </c>
      <c r="G58" s="83" t="s">
        <v>19</v>
      </c>
      <c r="H58" s="85">
        <v>11707</v>
      </c>
      <c r="I58" s="85">
        <v>893</v>
      </c>
      <c r="K58" s="85">
        <f t="shared" si="0"/>
        <v>1137.0991508598363</v>
      </c>
      <c r="L58" s="85">
        <f t="shared" si="1"/>
        <v>2825.9497001042237</v>
      </c>
      <c r="M58" s="85"/>
      <c r="N58" s="89"/>
      <c r="O58" s="89"/>
    </row>
    <row r="59" spans="1:15">
      <c r="A59" s="84">
        <v>416035073</v>
      </c>
      <c r="B59" s="84">
        <v>416</v>
      </c>
      <c r="C59" s="83" t="s">
        <v>64</v>
      </c>
      <c r="D59" s="84">
        <v>35</v>
      </c>
      <c r="E59" s="84" t="s">
        <v>19</v>
      </c>
      <c r="F59" s="84">
        <v>73</v>
      </c>
      <c r="G59" s="83" t="s">
        <v>31</v>
      </c>
      <c r="H59" s="85">
        <v>10207</v>
      </c>
      <c r="I59" s="85">
        <v>893</v>
      </c>
      <c r="K59" s="85">
        <f t="shared" si="0"/>
        <v>4455.9986188226812</v>
      </c>
      <c r="L59" s="85">
        <f t="shared" si="1"/>
        <v>6466.138831012282</v>
      </c>
      <c r="M59" s="85"/>
      <c r="N59" s="89"/>
      <c r="O59" s="89"/>
    </row>
    <row r="60" spans="1:15">
      <c r="A60" s="84">
        <v>416035244</v>
      </c>
      <c r="B60" s="84">
        <v>416</v>
      </c>
      <c r="C60" s="83" t="s">
        <v>64</v>
      </c>
      <c r="D60" s="84">
        <v>35</v>
      </c>
      <c r="E60" s="84" t="s">
        <v>19</v>
      </c>
      <c r="F60" s="84">
        <v>244</v>
      </c>
      <c r="G60" s="83" t="s">
        <v>35</v>
      </c>
      <c r="H60" s="85">
        <v>11654</v>
      </c>
      <c r="I60" s="85">
        <v>893</v>
      </c>
      <c r="K60" s="85">
        <f t="shared" si="0"/>
        <v>2614.7170259079594</v>
      </c>
      <c r="L60" s="85">
        <f t="shared" si="1"/>
        <v>4052.7760119086888</v>
      </c>
      <c r="M60" s="85"/>
      <c r="N60" s="89"/>
      <c r="O60" s="89"/>
    </row>
    <row r="61" spans="1:15">
      <c r="A61" s="84">
        <v>416035285</v>
      </c>
      <c r="B61" s="84">
        <v>416</v>
      </c>
      <c r="C61" s="83" t="s">
        <v>64</v>
      </c>
      <c r="D61" s="84">
        <v>35</v>
      </c>
      <c r="E61" s="84" t="s">
        <v>19</v>
      </c>
      <c r="F61" s="84">
        <v>285</v>
      </c>
      <c r="G61" s="83" t="s">
        <v>36</v>
      </c>
      <c r="H61" s="85">
        <v>9598</v>
      </c>
      <c r="I61" s="85">
        <v>893</v>
      </c>
      <c r="K61" s="85">
        <f t="shared" si="0"/>
        <v>762.93884370596788</v>
      </c>
      <c r="L61" s="85">
        <f t="shared" si="1"/>
        <v>2131.4921699740444</v>
      </c>
      <c r="M61" s="85"/>
      <c r="N61" s="89"/>
      <c r="O61" s="89"/>
    </row>
    <row r="62" spans="1:15">
      <c r="A62" s="84">
        <v>417035001</v>
      </c>
      <c r="B62" s="84">
        <v>417</v>
      </c>
      <c r="C62" s="83" t="s">
        <v>65</v>
      </c>
      <c r="D62" s="84">
        <v>35</v>
      </c>
      <c r="E62" s="84" t="s">
        <v>19</v>
      </c>
      <c r="F62" s="84">
        <v>1</v>
      </c>
      <c r="G62" s="83" t="s">
        <v>66</v>
      </c>
      <c r="H62" s="85">
        <v>9959.6892157464208</v>
      </c>
      <c r="I62" s="85">
        <v>893</v>
      </c>
      <c r="K62" s="85">
        <f t="shared" si="0"/>
        <v>593.62519455577421</v>
      </c>
      <c r="L62" s="85">
        <f t="shared" si="1"/>
        <v>2526.817810909648</v>
      </c>
      <c r="M62" s="85"/>
      <c r="N62" s="89"/>
      <c r="O62" s="89"/>
    </row>
    <row r="63" spans="1:15">
      <c r="A63" s="84">
        <v>417035035</v>
      </c>
      <c r="B63" s="84">
        <v>417</v>
      </c>
      <c r="C63" s="83" t="s">
        <v>65</v>
      </c>
      <c r="D63" s="84">
        <v>35</v>
      </c>
      <c r="E63" s="84" t="s">
        <v>19</v>
      </c>
      <c r="F63" s="84">
        <v>35</v>
      </c>
      <c r="G63" s="83" t="s">
        <v>19</v>
      </c>
      <c r="H63" s="85">
        <v>12285</v>
      </c>
      <c r="I63" s="85">
        <v>893</v>
      </c>
      <c r="K63" s="85">
        <f t="shared" si="0"/>
        <v>1193.2402040072684</v>
      </c>
      <c r="L63" s="85">
        <f t="shared" si="1"/>
        <v>2965.4729705116933</v>
      </c>
      <c r="M63" s="85"/>
      <c r="N63" s="89"/>
      <c r="O63" s="89"/>
    </row>
    <row r="64" spans="1:15">
      <c r="A64" s="84">
        <v>417035100</v>
      </c>
      <c r="B64" s="84">
        <v>417</v>
      </c>
      <c r="C64" s="83" t="s">
        <v>65</v>
      </c>
      <c r="D64" s="84">
        <v>35</v>
      </c>
      <c r="E64" s="84" t="s">
        <v>19</v>
      </c>
      <c r="F64" s="84">
        <v>100</v>
      </c>
      <c r="G64" s="83" t="s">
        <v>67</v>
      </c>
      <c r="H64" s="85">
        <v>10943.677954153467</v>
      </c>
      <c r="I64" s="85">
        <v>893</v>
      </c>
      <c r="K64" s="85">
        <f t="shared" si="0"/>
        <v>3791.7908561781351</v>
      </c>
      <c r="L64" s="85">
        <f t="shared" si="1"/>
        <v>4224.1115442946302</v>
      </c>
      <c r="M64" s="85"/>
      <c r="N64" s="89"/>
      <c r="O64" s="89"/>
    </row>
    <row r="65" spans="1:15">
      <c r="A65" s="84">
        <v>417035133</v>
      </c>
      <c r="B65" s="84">
        <v>417</v>
      </c>
      <c r="C65" s="83" t="s">
        <v>65</v>
      </c>
      <c r="D65" s="84">
        <v>35</v>
      </c>
      <c r="E65" s="84" t="s">
        <v>19</v>
      </c>
      <c r="F65" s="84">
        <v>133</v>
      </c>
      <c r="G65" s="83" t="s">
        <v>68</v>
      </c>
      <c r="H65" s="85">
        <v>10674.425299368062</v>
      </c>
      <c r="I65" s="85">
        <v>893</v>
      </c>
      <c r="K65" s="85">
        <f t="shared" si="0"/>
        <v>1492.2965092464874</v>
      </c>
      <c r="L65" s="85">
        <f t="shared" si="1"/>
        <v>2297.4522676031029</v>
      </c>
      <c r="M65" s="85"/>
      <c r="N65" s="89"/>
      <c r="O65" s="89"/>
    </row>
    <row r="66" spans="1:15">
      <c r="A66" s="84">
        <v>417035244</v>
      </c>
      <c r="B66" s="84">
        <v>417</v>
      </c>
      <c r="C66" s="83" t="s">
        <v>65</v>
      </c>
      <c r="D66" s="84">
        <v>35</v>
      </c>
      <c r="E66" s="84" t="s">
        <v>19</v>
      </c>
      <c r="F66" s="84">
        <v>244</v>
      </c>
      <c r="G66" s="83" t="s">
        <v>35</v>
      </c>
      <c r="H66" s="85">
        <v>10901</v>
      </c>
      <c r="I66" s="85">
        <v>893</v>
      </c>
      <c r="K66" s="85">
        <f t="shared" si="0"/>
        <v>2445.7722927254727</v>
      </c>
      <c r="L66" s="85">
        <f t="shared" si="1"/>
        <v>3790.9139613709121</v>
      </c>
      <c r="M66" s="85"/>
      <c r="N66" s="89"/>
      <c r="O66" s="89"/>
    </row>
    <row r="67" spans="1:15">
      <c r="A67" s="84">
        <v>417035274</v>
      </c>
      <c r="B67" s="84">
        <v>417</v>
      </c>
      <c r="C67" s="83" t="s">
        <v>65</v>
      </c>
      <c r="D67" s="84">
        <v>35</v>
      </c>
      <c r="E67" s="84" t="s">
        <v>19</v>
      </c>
      <c r="F67" s="84">
        <v>274</v>
      </c>
      <c r="G67" s="83" t="s">
        <v>69</v>
      </c>
      <c r="H67" s="85">
        <v>8541</v>
      </c>
      <c r="I67" s="85">
        <v>893</v>
      </c>
      <c r="K67" s="85">
        <f t="shared" si="0"/>
        <v>1888.7200443074871</v>
      </c>
      <c r="L67" s="85">
        <f t="shared" si="1"/>
        <v>2914.0241185463783</v>
      </c>
      <c r="M67" s="85"/>
      <c r="N67" s="89"/>
      <c r="O67" s="89"/>
    </row>
    <row r="68" spans="1:15">
      <c r="A68" s="84">
        <v>418100014</v>
      </c>
      <c r="B68" s="84">
        <v>418</v>
      </c>
      <c r="C68" s="83" t="s">
        <v>70</v>
      </c>
      <c r="D68" s="84">
        <v>100</v>
      </c>
      <c r="E68" s="84" t="s">
        <v>67</v>
      </c>
      <c r="F68" s="84">
        <v>14</v>
      </c>
      <c r="G68" s="83" t="s">
        <v>71</v>
      </c>
      <c r="H68" s="85">
        <v>8642</v>
      </c>
      <c r="I68" s="85">
        <v>893</v>
      </c>
      <c r="K68" s="85">
        <f t="shared" si="0"/>
        <v>1757.8512177865377</v>
      </c>
      <c r="L68" s="85">
        <f t="shared" si="1"/>
        <v>2538.5997442507796</v>
      </c>
      <c r="M68" s="85"/>
      <c r="N68" s="89"/>
      <c r="O68" s="89"/>
    </row>
    <row r="69" spans="1:15">
      <c r="A69" s="84">
        <v>418100035</v>
      </c>
      <c r="B69" s="84">
        <v>418</v>
      </c>
      <c r="C69" s="83" t="s">
        <v>70</v>
      </c>
      <c r="D69" s="84">
        <v>100</v>
      </c>
      <c r="E69" s="84" t="s">
        <v>67</v>
      </c>
      <c r="F69" s="84">
        <v>35</v>
      </c>
      <c r="G69" s="83" t="s">
        <v>19</v>
      </c>
      <c r="H69" s="85">
        <v>8231</v>
      </c>
      <c r="I69" s="85">
        <v>893</v>
      </c>
      <c r="K69" s="85">
        <f t="shared" si="0"/>
        <v>799.47579317735654</v>
      </c>
      <c r="L69" s="85">
        <f t="shared" si="1"/>
        <v>1986.8789597298946</v>
      </c>
      <c r="M69" s="85"/>
      <c r="N69" s="89"/>
      <c r="O69" s="89"/>
    </row>
    <row r="70" spans="1:15">
      <c r="A70" s="84">
        <v>418100093</v>
      </c>
      <c r="B70" s="84">
        <v>418</v>
      </c>
      <c r="C70" s="83" t="s">
        <v>70</v>
      </c>
      <c r="D70" s="84">
        <v>100</v>
      </c>
      <c r="E70" s="84" t="s">
        <v>67</v>
      </c>
      <c r="F70" s="84">
        <v>93</v>
      </c>
      <c r="G70" s="83" t="s">
        <v>22</v>
      </c>
      <c r="H70" s="85">
        <v>12571</v>
      </c>
      <c r="I70" s="85">
        <v>893</v>
      </c>
      <c r="K70" s="85">
        <f t="shared" si="0"/>
        <v>0</v>
      </c>
      <c r="L70" s="85">
        <f t="shared" si="1"/>
        <v>559.32358721091623</v>
      </c>
      <c r="M70" s="85"/>
      <c r="N70" s="89"/>
      <c r="O70" s="89"/>
    </row>
    <row r="71" spans="1:15">
      <c r="A71" s="84">
        <v>418100100</v>
      </c>
      <c r="B71" s="84">
        <v>418</v>
      </c>
      <c r="C71" s="83" t="s">
        <v>70</v>
      </c>
      <c r="D71" s="84">
        <v>100</v>
      </c>
      <c r="E71" s="84" t="s">
        <v>67</v>
      </c>
      <c r="F71" s="84">
        <v>100</v>
      </c>
      <c r="G71" s="83" t="s">
        <v>67</v>
      </c>
      <c r="H71" s="85">
        <v>9285</v>
      </c>
      <c r="I71" s="85">
        <v>893</v>
      </c>
      <c r="K71" s="85">
        <f t="shared" si="0"/>
        <v>3217.088281207316</v>
      </c>
      <c r="L71" s="85">
        <f t="shared" si="1"/>
        <v>3583.884307733133</v>
      </c>
      <c r="M71" s="85"/>
      <c r="N71" s="89"/>
      <c r="O71" s="89"/>
    </row>
    <row r="72" spans="1:15">
      <c r="A72" s="84">
        <v>418100136</v>
      </c>
      <c r="B72" s="84">
        <v>418</v>
      </c>
      <c r="C72" s="83" t="s">
        <v>70</v>
      </c>
      <c r="D72" s="84">
        <v>100</v>
      </c>
      <c r="E72" s="84" t="s">
        <v>67</v>
      </c>
      <c r="F72" s="84">
        <v>136</v>
      </c>
      <c r="G72" s="83" t="s">
        <v>72</v>
      </c>
      <c r="H72" s="85">
        <v>9149</v>
      </c>
      <c r="I72" s="85">
        <v>893</v>
      </c>
      <c r="K72" s="85">
        <f t="shared" si="0"/>
        <v>1699.5183554263622</v>
      </c>
      <c r="L72" s="85">
        <f t="shared" si="1"/>
        <v>3223.695235836456</v>
      </c>
      <c r="M72" s="85"/>
      <c r="N72" s="89"/>
      <c r="O72" s="89"/>
    </row>
    <row r="73" spans="1:15">
      <c r="A73" s="84">
        <v>418100139</v>
      </c>
      <c r="B73" s="84">
        <v>418</v>
      </c>
      <c r="C73" s="83" t="s">
        <v>70</v>
      </c>
      <c r="D73" s="84">
        <v>100</v>
      </c>
      <c r="E73" s="84" t="s">
        <v>67</v>
      </c>
      <c r="F73" s="84">
        <v>139</v>
      </c>
      <c r="G73" s="83" t="s">
        <v>73</v>
      </c>
      <c r="H73" s="85">
        <v>8676</v>
      </c>
      <c r="I73" s="85">
        <v>893</v>
      </c>
      <c r="K73" s="85">
        <f t="shared" si="0"/>
        <v>1790.0458015223176</v>
      </c>
      <c r="L73" s="85">
        <f t="shared" si="1"/>
        <v>2461.2246404354883</v>
      </c>
      <c r="M73" s="85"/>
      <c r="N73" s="89"/>
      <c r="O73" s="89"/>
    </row>
    <row r="74" spans="1:15">
      <c r="A74" s="84">
        <v>418100170</v>
      </c>
      <c r="B74" s="84">
        <v>418</v>
      </c>
      <c r="C74" s="83" t="s">
        <v>70</v>
      </c>
      <c r="D74" s="84">
        <v>100</v>
      </c>
      <c r="E74" s="84" t="s">
        <v>67</v>
      </c>
      <c r="F74" s="84">
        <v>170</v>
      </c>
      <c r="G74" s="83" t="s">
        <v>74</v>
      </c>
      <c r="H74" s="85">
        <v>9045</v>
      </c>
      <c r="I74" s="85">
        <v>893</v>
      </c>
      <c r="K74" s="85">
        <f t="shared" ref="K74:K137" si="2">IF(VLOOKUP(F74,rabovefnd,13)&lt;100,0,((VLOOKUP(F74,rabovefnd,13)/100*H74)-H74))</f>
        <v>1951.2851178261735</v>
      </c>
      <c r="L74" s="85">
        <f t="shared" ref="L74:L137" si="3">IF(VLOOKUP(F74,rabovefnd,14)&lt;100,0,((VLOOKUP(F74,rabovefnd,14)/100)*H74)-H74)</f>
        <v>3061.6753395652704</v>
      </c>
      <c r="M74" s="85"/>
      <c r="N74" s="89"/>
      <c r="O74" s="89"/>
    </row>
    <row r="75" spans="1:15">
      <c r="A75" s="84">
        <v>418100198</v>
      </c>
      <c r="B75" s="84">
        <v>418</v>
      </c>
      <c r="C75" s="83" t="s">
        <v>70</v>
      </c>
      <c r="D75" s="84">
        <v>100</v>
      </c>
      <c r="E75" s="84" t="s">
        <v>67</v>
      </c>
      <c r="F75" s="84">
        <v>198</v>
      </c>
      <c r="G75" s="83" t="s">
        <v>75</v>
      </c>
      <c r="H75" s="85">
        <v>8645</v>
      </c>
      <c r="I75" s="85">
        <v>893</v>
      </c>
      <c r="K75" s="85">
        <f t="shared" si="2"/>
        <v>1682.8060841937277</v>
      </c>
      <c r="L75" s="85">
        <f t="shared" si="3"/>
        <v>2596.4077057630439</v>
      </c>
      <c r="M75" s="85"/>
      <c r="N75" s="89"/>
      <c r="O75" s="89"/>
    </row>
    <row r="76" spans="1:15">
      <c r="A76" s="84">
        <v>418100276</v>
      </c>
      <c r="B76" s="84">
        <v>418</v>
      </c>
      <c r="C76" s="83" t="s">
        <v>70</v>
      </c>
      <c r="D76" s="84">
        <v>100</v>
      </c>
      <c r="E76" s="84" t="s">
        <v>67</v>
      </c>
      <c r="F76" s="84">
        <v>276</v>
      </c>
      <c r="G76" s="83" t="s">
        <v>76</v>
      </c>
      <c r="H76" s="85">
        <v>8231</v>
      </c>
      <c r="I76" s="85">
        <v>893</v>
      </c>
      <c r="K76" s="85">
        <f t="shared" si="2"/>
        <v>3667.055836925796</v>
      </c>
      <c r="L76" s="85">
        <f t="shared" si="3"/>
        <v>5965.3552887802016</v>
      </c>
      <c r="M76" s="85"/>
      <c r="N76" s="89"/>
      <c r="O76" s="89"/>
    </row>
    <row r="77" spans="1:15">
      <c r="A77" s="84">
        <v>418100288</v>
      </c>
      <c r="B77" s="84">
        <v>418</v>
      </c>
      <c r="C77" s="83" t="s">
        <v>70</v>
      </c>
      <c r="D77" s="84">
        <v>100</v>
      </c>
      <c r="E77" s="84" t="s">
        <v>67</v>
      </c>
      <c r="F77" s="84">
        <v>288</v>
      </c>
      <c r="G77" s="83" t="s">
        <v>77</v>
      </c>
      <c r="H77" s="85">
        <v>8231</v>
      </c>
      <c r="I77" s="85">
        <v>893</v>
      </c>
      <c r="K77" s="85">
        <f t="shared" si="2"/>
        <v>2205.4580638860825</v>
      </c>
      <c r="L77" s="85">
        <f t="shared" si="3"/>
        <v>3980.9337115543785</v>
      </c>
      <c r="M77" s="85"/>
      <c r="N77" s="89"/>
      <c r="O77" s="89"/>
    </row>
    <row r="78" spans="1:15">
      <c r="A78" s="84">
        <v>418100304</v>
      </c>
      <c r="B78" s="84">
        <v>418</v>
      </c>
      <c r="C78" s="83" t="s">
        <v>70</v>
      </c>
      <c r="D78" s="84">
        <v>100</v>
      </c>
      <c r="E78" s="84" t="s">
        <v>67</v>
      </c>
      <c r="F78" s="84">
        <v>304</v>
      </c>
      <c r="G78" s="83" t="s">
        <v>78</v>
      </c>
      <c r="H78" s="85">
        <v>12571</v>
      </c>
      <c r="I78" s="85">
        <v>893</v>
      </c>
      <c r="K78" s="85">
        <f t="shared" si="2"/>
        <v>3226.7950172266392</v>
      </c>
      <c r="L78" s="85">
        <f t="shared" si="3"/>
        <v>3855.236170839944</v>
      </c>
      <c r="M78" s="85"/>
      <c r="N78" s="89"/>
      <c r="O78" s="89"/>
    </row>
    <row r="79" spans="1:15">
      <c r="A79" s="84">
        <v>418100655</v>
      </c>
      <c r="B79" s="84">
        <v>418</v>
      </c>
      <c r="C79" s="83" t="s">
        <v>70</v>
      </c>
      <c r="D79" s="84">
        <v>100</v>
      </c>
      <c r="E79" s="84" t="s">
        <v>67</v>
      </c>
      <c r="F79" s="84">
        <v>655</v>
      </c>
      <c r="G79" s="83" t="s">
        <v>79</v>
      </c>
      <c r="H79" s="85">
        <v>8231</v>
      </c>
      <c r="I79" s="85">
        <v>893</v>
      </c>
      <c r="K79" s="85">
        <f t="shared" si="2"/>
        <v>5182.6744987367802</v>
      </c>
      <c r="L79" s="85">
        <f t="shared" si="3"/>
        <v>6354.2441371794357</v>
      </c>
      <c r="M79" s="85"/>
      <c r="N79" s="89"/>
      <c r="O79" s="89"/>
    </row>
    <row r="80" spans="1:15">
      <c r="A80" s="84">
        <v>418100710</v>
      </c>
      <c r="B80" s="84">
        <v>418</v>
      </c>
      <c r="C80" s="83" t="s">
        <v>70</v>
      </c>
      <c r="D80" s="84">
        <v>100</v>
      </c>
      <c r="E80" s="84" t="s">
        <v>67</v>
      </c>
      <c r="F80" s="84">
        <v>710</v>
      </c>
      <c r="G80" s="83" t="s">
        <v>80</v>
      </c>
      <c r="H80" s="85">
        <v>8231</v>
      </c>
      <c r="I80" s="85">
        <v>893</v>
      </c>
      <c r="K80" s="85">
        <f t="shared" si="2"/>
        <v>1043.208535026899</v>
      </c>
      <c r="L80" s="85">
        <f t="shared" si="3"/>
        <v>1829.4378433750935</v>
      </c>
      <c r="M80" s="85"/>
      <c r="N80" s="89"/>
      <c r="O80" s="89"/>
    </row>
    <row r="81" spans="1:15">
      <c r="A81" s="84">
        <v>419035035</v>
      </c>
      <c r="B81" s="84">
        <v>419</v>
      </c>
      <c r="C81" s="83" t="s">
        <v>81</v>
      </c>
      <c r="D81" s="84">
        <v>35</v>
      </c>
      <c r="E81" s="84" t="s">
        <v>19</v>
      </c>
      <c r="F81" s="84">
        <v>35</v>
      </c>
      <c r="G81" s="83" t="s">
        <v>19</v>
      </c>
      <c r="H81" s="85">
        <v>11468</v>
      </c>
      <c r="I81" s="85">
        <v>893</v>
      </c>
      <c r="K81" s="85">
        <f t="shared" si="2"/>
        <v>1113.8851167729226</v>
      </c>
      <c r="L81" s="85">
        <f t="shared" si="3"/>
        <v>2768.2575519599595</v>
      </c>
      <c r="M81" s="85"/>
      <c r="N81" s="89"/>
      <c r="O81" s="89"/>
    </row>
    <row r="82" spans="1:15">
      <c r="A82" s="84">
        <v>420049010</v>
      </c>
      <c r="B82" s="84">
        <v>420</v>
      </c>
      <c r="C82" s="83" t="s">
        <v>82</v>
      </c>
      <c r="D82" s="84">
        <v>49</v>
      </c>
      <c r="E82" s="84" t="s">
        <v>83</v>
      </c>
      <c r="F82" s="84">
        <v>10</v>
      </c>
      <c r="G82" s="83" t="s">
        <v>84</v>
      </c>
      <c r="H82" s="85">
        <v>11892</v>
      </c>
      <c r="I82" s="85">
        <v>893</v>
      </c>
      <c r="K82" s="85">
        <f t="shared" si="2"/>
        <v>2097.1140928495934</v>
      </c>
      <c r="L82" s="85">
        <f t="shared" si="3"/>
        <v>3417.0720826343877</v>
      </c>
      <c r="M82" s="85"/>
      <c r="N82" s="89"/>
      <c r="O82" s="89"/>
    </row>
    <row r="83" spans="1:15">
      <c r="A83" s="84">
        <v>420049023</v>
      </c>
      <c r="B83" s="84">
        <v>420</v>
      </c>
      <c r="C83" s="83" t="s">
        <v>82</v>
      </c>
      <c r="D83" s="84">
        <v>49</v>
      </c>
      <c r="E83" s="84" t="s">
        <v>83</v>
      </c>
      <c r="F83" s="84">
        <v>23</v>
      </c>
      <c r="G83" s="83" t="s">
        <v>85</v>
      </c>
      <c r="H83" s="85">
        <v>8899</v>
      </c>
      <c r="I83" s="85">
        <v>893</v>
      </c>
      <c r="K83" s="85">
        <f t="shared" si="2"/>
        <v>4010.7022306993877</v>
      </c>
      <c r="L83" s="85">
        <f t="shared" si="3"/>
        <v>4935.6670722399558</v>
      </c>
      <c r="M83" s="85"/>
      <c r="N83" s="89"/>
      <c r="O83" s="89"/>
    </row>
    <row r="84" spans="1:15">
      <c r="A84" s="84">
        <v>420049026</v>
      </c>
      <c r="B84" s="84">
        <v>420</v>
      </c>
      <c r="C84" s="83" t="s">
        <v>82</v>
      </c>
      <c r="D84" s="84">
        <v>49</v>
      </c>
      <c r="E84" s="84" t="s">
        <v>83</v>
      </c>
      <c r="F84" s="84">
        <v>26</v>
      </c>
      <c r="G84" s="83" t="s">
        <v>86</v>
      </c>
      <c r="H84" s="85">
        <v>13388</v>
      </c>
      <c r="I84" s="85">
        <v>893</v>
      </c>
      <c r="K84" s="85">
        <f t="shared" si="2"/>
        <v>1912.496388411726</v>
      </c>
      <c r="L84" s="85">
        <f t="shared" si="3"/>
        <v>2999.5489796779693</v>
      </c>
      <c r="M84" s="85"/>
      <c r="N84" s="89"/>
      <c r="O84" s="89"/>
    </row>
    <row r="85" spans="1:15">
      <c r="A85" s="84">
        <v>420049031</v>
      </c>
      <c r="B85" s="84">
        <v>420</v>
      </c>
      <c r="C85" s="83" t="s">
        <v>82</v>
      </c>
      <c r="D85" s="84">
        <v>49</v>
      </c>
      <c r="E85" s="84" t="s">
        <v>83</v>
      </c>
      <c r="F85" s="84">
        <v>31</v>
      </c>
      <c r="G85" s="83" t="s">
        <v>87</v>
      </c>
      <c r="H85" s="85">
        <v>8899</v>
      </c>
      <c r="I85" s="85">
        <v>893</v>
      </c>
      <c r="K85" s="85">
        <f t="shared" si="2"/>
        <v>2002.4225036902062</v>
      </c>
      <c r="L85" s="85">
        <f t="shared" si="3"/>
        <v>3586.8419504181002</v>
      </c>
      <c r="M85" s="85"/>
      <c r="N85" s="89"/>
      <c r="O85" s="89"/>
    </row>
    <row r="86" spans="1:15">
      <c r="A86" s="84">
        <v>420049035</v>
      </c>
      <c r="B86" s="84">
        <v>420</v>
      </c>
      <c r="C86" s="83" t="s">
        <v>82</v>
      </c>
      <c r="D86" s="84">
        <v>49</v>
      </c>
      <c r="E86" s="84" t="s">
        <v>83</v>
      </c>
      <c r="F86" s="84">
        <v>35</v>
      </c>
      <c r="G86" s="83" t="s">
        <v>19</v>
      </c>
      <c r="H86" s="85">
        <v>11282</v>
      </c>
      <c r="I86" s="85">
        <v>893</v>
      </c>
      <c r="K86" s="85">
        <f t="shared" si="2"/>
        <v>1095.8189647220188</v>
      </c>
      <c r="L86" s="85">
        <f t="shared" si="3"/>
        <v>2723.3590600987318</v>
      </c>
      <c r="M86" s="85"/>
      <c r="N86" s="89"/>
      <c r="O86" s="89"/>
    </row>
    <row r="87" spans="1:15">
      <c r="A87" s="84">
        <v>420049044</v>
      </c>
      <c r="B87" s="84">
        <v>420</v>
      </c>
      <c r="C87" s="83" t="s">
        <v>82</v>
      </c>
      <c r="D87" s="84">
        <v>49</v>
      </c>
      <c r="E87" s="84" t="s">
        <v>83</v>
      </c>
      <c r="F87" s="84">
        <v>44</v>
      </c>
      <c r="G87" s="83" t="s">
        <v>20</v>
      </c>
      <c r="H87" s="85">
        <v>13364</v>
      </c>
      <c r="I87" s="85">
        <v>893</v>
      </c>
      <c r="K87" s="85">
        <f t="shared" si="2"/>
        <v>0</v>
      </c>
      <c r="L87" s="85">
        <f t="shared" si="3"/>
        <v>283.76564661411976</v>
      </c>
      <c r="M87" s="85"/>
      <c r="N87" s="89"/>
      <c r="O87" s="89"/>
    </row>
    <row r="88" spans="1:15">
      <c r="A88" s="84">
        <v>420049049</v>
      </c>
      <c r="B88" s="84">
        <v>420</v>
      </c>
      <c r="C88" s="83" t="s">
        <v>82</v>
      </c>
      <c r="D88" s="84">
        <v>49</v>
      </c>
      <c r="E88" s="84" t="s">
        <v>83</v>
      </c>
      <c r="F88" s="84">
        <v>49</v>
      </c>
      <c r="G88" s="83" t="s">
        <v>83</v>
      </c>
      <c r="H88" s="85">
        <v>12236</v>
      </c>
      <c r="I88" s="85">
        <v>893</v>
      </c>
      <c r="K88" s="85">
        <f t="shared" si="2"/>
        <v>12834.654274254157</v>
      </c>
      <c r="L88" s="85">
        <f t="shared" si="3"/>
        <v>14792.251836489479</v>
      </c>
      <c r="M88" s="85"/>
      <c r="N88" s="89"/>
      <c r="O88" s="89"/>
    </row>
    <row r="89" spans="1:15">
      <c r="A89" s="84">
        <v>420049057</v>
      </c>
      <c r="B89" s="84">
        <v>420</v>
      </c>
      <c r="C89" s="83" t="s">
        <v>82</v>
      </c>
      <c r="D89" s="84">
        <v>49</v>
      </c>
      <c r="E89" s="84" t="s">
        <v>83</v>
      </c>
      <c r="F89" s="84">
        <v>57</v>
      </c>
      <c r="G89" s="83" t="s">
        <v>21</v>
      </c>
      <c r="H89" s="85">
        <v>11524</v>
      </c>
      <c r="I89" s="85">
        <v>893</v>
      </c>
      <c r="K89" s="85">
        <f t="shared" si="2"/>
        <v>0</v>
      </c>
      <c r="L89" s="85">
        <f t="shared" si="3"/>
        <v>382.23741309260367</v>
      </c>
      <c r="M89" s="85"/>
      <c r="N89" s="89"/>
      <c r="O89" s="89"/>
    </row>
    <row r="90" spans="1:15">
      <c r="A90" s="84">
        <v>420049093</v>
      </c>
      <c r="B90" s="84">
        <v>420</v>
      </c>
      <c r="C90" s="83" t="s">
        <v>82</v>
      </c>
      <c r="D90" s="84">
        <v>49</v>
      </c>
      <c r="E90" s="84" t="s">
        <v>83</v>
      </c>
      <c r="F90" s="84">
        <v>93</v>
      </c>
      <c r="G90" s="83" t="s">
        <v>22</v>
      </c>
      <c r="H90" s="85">
        <v>11270</v>
      </c>
      <c r="I90" s="85">
        <v>893</v>
      </c>
      <c r="K90" s="85">
        <f t="shared" si="2"/>
        <v>0</v>
      </c>
      <c r="L90" s="85">
        <f t="shared" si="3"/>
        <v>501.4379785114179</v>
      </c>
      <c r="M90" s="85"/>
      <c r="N90" s="89"/>
      <c r="O90" s="89"/>
    </row>
    <row r="91" spans="1:15">
      <c r="A91" s="84">
        <v>420049149</v>
      </c>
      <c r="B91" s="84">
        <v>420</v>
      </c>
      <c r="C91" s="83" t="s">
        <v>82</v>
      </c>
      <c r="D91" s="84">
        <v>49</v>
      </c>
      <c r="E91" s="84" t="s">
        <v>83</v>
      </c>
      <c r="F91" s="84">
        <v>149</v>
      </c>
      <c r="G91" s="83" t="s">
        <v>88</v>
      </c>
      <c r="H91" s="85">
        <v>8899</v>
      </c>
      <c r="I91" s="85">
        <v>893</v>
      </c>
      <c r="K91" s="85">
        <f t="shared" si="2"/>
        <v>0</v>
      </c>
      <c r="L91" s="85">
        <f t="shared" si="3"/>
        <v>195.25124511814465</v>
      </c>
      <c r="M91" s="85"/>
      <c r="N91" s="89"/>
      <c r="O91" s="89"/>
    </row>
    <row r="92" spans="1:15">
      <c r="A92" s="84">
        <v>420049163</v>
      </c>
      <c r="B92" s="84">
        <v>420</v>
      </c>
      <c r="C92" s="83" t="s">
        <v>82</v>
      </c>
      <c r="D92" s="84">
        <v>49</v>
      </c>
      <c r="E92" s="84" t="s">
        <v>83</v>
      </c>
      <c r="F92" s="84">
        <v>163</v>
      </c>
      <c r="G92" s="83" t="s">
        <v>24</v>
      </c>
      <c r="H92" s="85">
        <v>8817</v>
      </c>
      <c r="I92" s="85">
        <v>893</v>
      </c>
      <c r="K92" s="85">
        <f t="shared" si="2"/>
        <v>0</v>
      </c>
      <c r="L92" s="85">
        <f t="shared" si="3"/>
        <v>559.86314488483367</v>
      </c>
      <c r="M92" s="85"/>
      <c r="N92" s="89"/>
      <c r="O92" s="89"/>
    </row>
    <row r="93" spans="1:15">
      <c r="A93" s="84">
        <v>420049165</v>
      </c>
      <c r="B93" s="84">
        <v>420</v>
      </c>
      <c r="C93" s="83" t="s">
        <v>82</v>
      </c>
      <c r="D93" s="84">
        <v>49</v>
      </c>
      <c r="E93" s="84" t="s">
        <v>83</v>
      </c>
      <c r="F93" s="84">
        <v>165</v>
      </c>
      <c r="G93" s="83" t="s">
        <v>25</v>
      </c>
      <c r="H93" s="85">
        <v>12033</v>
      </c>
      <c r="I93" s="85">
        <v>893</v>
      </c>
      <c r="K93" s="85">
        <f t="shared" si="2"/>
        <v>0</v>
      </c>
      <c r="L93" s="85">
        <f t="shared" si="3"/>
        <v>723.56812233488563</v>
      </c>
      <c r="M93" s="85"/>
      <c r="N93" s="89"/>
      <c r="O93" s="89"/>
    </row>
    <row r="94" spans="1:15">
      <c r="A94" s="84">
        <v>420049176</v>
      </c>
      <c r="B94" s="84">
        <v>420</v>
      </c>
      <c r="C94" s="83" t="s">
        <v>82</v>
      </c>
      <c r="D94" s="84">
        <v>49</v>
      </c>
      <c r="E94" s="84" t="s">
        <v>83</v>
      </c>
      <c r="F94" s="84">
        <v>176</v>
      </c>
      <c r="G94" s="83" t="s">
        <v>89</v>
      </c>
      <c r="H94" s="85">
        <v>11680</v>
      </c>
      <c r="I94" s="85">
        <v>893</v>
      </c>
      <c r="K94" s="85">
        <f t="shared" si="2"/>
        <v>1494.9489004711231</v>
      </c>
      <c r="L94" s="85">
        <f t="shared" si="3"/>
        <v>2882.9829592573842</v>
      </c>
      <c r="M94" s="85"/>
      <c r="N94" s="89"/>
      <c r="O94" s="89"/>
    </row>
    <row r="95" spans="1:15">
      <c r="A95" s="84">
        <v>420049181</v>
      </c>
      <c r="B95" s="84">
        <v>420</v>
      </c>
      <c r="C95" s="83" t="s">
        <v>82</v>
      </c>
      <c r="D95" s="84">
        <v>49</v>
      </c>
      <c r="E95" s="84" t="s">
        <v>83</v>
      </c>
      <c r="F95" s="84">
        <v>181</v>
      </c>
      <c r="G95" s="83" t="s">
        <v>90</v>
      </c>
      <c r="H95" s="85">
        <v>8899</v>
      </c>
      <c r="I95" s="85">
        <v>893</v>
      </c>
      <c r="K95" s="85">
        <f t="shared" si="2"/>
        <v>0</v>
      </c>
      <c r="L95" s="85">
        <f t="shared" si="3"/>
        <v>576.79689682023673</v>
      </c>
      <c r="M95" s="85"/>
      <c r="N95" s="89"/>
      <c r="O95" s="89"/>
    </row>
    <row r="96" spans="1:15">
      <c r="A96" s="84">
        <v>420049243</v>
      </c>
      <c r="B96" s="84">
        <v>420</v>
      </c>
      <c r="C96" s="83" t="s">
        <v>82</v>
      </c>
      <c r="D96" s="84">
        <v>49</v>
      </c>
      <c r="E96" s="84" t="s">
        <v>83</v>
      </c>
      <c r="F96" s="84">
        <v>243</v>
      </c>
      <c r="G96" s="83" t="s">
        <v>91</v>
      </c>
      <c r="H96" s="85">
        <v>11144</v>
      </c>
      <c r="I96" s="85">
        <v>893</v>
      </c>
      <c r="K96" s="85">
        <f t="shared" si="2"/>
        <v>1600.1198222723269</v>
      </c>
      <c r="L96" s="85">
        <f t="shared" si="3"/>
        <v>2733.4513544295587</v>
      </c>
      <c r="M96" s="85"/>
      <c r="N96" s="89"/>
      <c r="O96" s="89"/>
    </row>
    <row r="97" spans="1:15">
      <c r="A97" s="84">
        <v>420049244</v>
      </c>
      <c r="B97" s="84">
        <v>420</v>
      </c>
      <c r="C97" s="83" t="s">
        <v>82</v>
      </c>
      <c r="D97" s="84">
        <v>49</v>
      </c>
      <c r="E97" s="84" t="s">
        <v>83</v>
      </c>
      <c r="F97" s="84">
        <v>244</v>
      </c>
      <c r="G97" s="83" t="s">
        <v>35</v>
      </c>
      <c r="H97" s="85">
        <v>8880</v>
      </c>
      <c r="I97" s="85">
        <v>893</v>
      </c>
      <c r="K97" s="85">
        <f t="shared" si="2"/>
        <v>1992.3362956978435</v>
      </c>
      <c r="L97" s="85">
        <f t="shared" si="3"/>
        <v>3088.0943011626186</v>
      </c>
      <c r="M97" s="85"/>
      <c r="N97" s="89"/>
      <c r="O97" s="89"/>
    </row>
    <row r="98" spans="1:15">
      <c r="A98" s="84">
        <v>420049248</v>
      </c>
      <c r="B98" s="84">
        <v>420</v>
      </c>
      <c r="C98" s="83" t="s">
        <v>82</v>
      </c>
      <c r="D98" s="84">
        <v>49</v>
      </c>
      <c r="E98" s="84" t="s">
        <v>83</v>
      </c>
      <c r="F98" s="84">
        <v>248</v>
      </c>
      <c r="G98" s="83" t="s">
        <v>26</v>
      </c>
      <c r="H98" s="85">
        <v>12151</v>
      </c>
      <c r="I98" s="85">
        <v>893</v>
      </c>
      <c r="K98" s="85">
        <f t="shared" si="2"/>
        <v>479.95016135316473</v>
      </c>
      <c r="L98" s="85">
        <f t="shared" si="3"/>
        <v>819.61257945910074</v>
      </c>
      <c r="M98" s="85"/>
      <c r="N98" s="89"/>
      <c r="O98" s="89"/>
    </row>
    <row r="99" spans="1:15">
      <c r="A99" s="84">
        <v>420049262</v>
      </c>
      <c r="B99" s="84">
        <v>420</v>
      </c>
      <c r="C99" s="83" t="s">
        <v>82</v>
      </c>
      <c r="D99" s="84">
        <v>49</v>
      </c>
      <c r="E99" s="84" t="s">
        <v>83</v>
      </c>
      <c r="F99" s="84">
        <v>262</v>
      </c>
      <c r="G99" s="83" t="s">
        <v>27</v>
      </c>
      <c r="H99" s="85">
        <v>13388</v>
      </c>
      <c r="I99" s="85">
        <v>893</v>
      </c>
      <c r="K99" s="85">
        <f t="shared" si="2"/>
        <v>1698.8678269502034</v>
      </c>
      <c r="L99" s="85">
        <f t="shared" si="3"/>
        <v>4150.3229295336751</v>
      </c>
      <c r="M99" s="85"/>
      <c r="N99" s="89"/>
      <c r="O99" s="89"/>
    </row>
    <row r="100" spans="1:15">
      <c r="A100" s="84">
        <v>420049274</v>
      </c>
      <c r="B100" s="84">
        <v>420</v>
      </c>
      <c r="C100" s="83" t="s">
        <v>82</v>
      </c>
      <c r="D100" s="84">
        <v>49</v>
      </c>
      <c r="E100" s="84" t="s">
        <v>83</v>
      </c>
      <c r="F100" s="84">
        <v>274</v>
      </c>
      <c r="G100" s="83" t="s">
        <v>69</v>
      </c>
      <c r="H100" s="85">
        <v>11473</v>
      </c>
      <c r="I100" s="85">
        <v>893</v>
      </c>
      <c r="K100" s="85">
        <f t="shared" si="2"/>
        <v>2537.0899272145889</v>
      </c>
      <c r="L100" s="85">
        <f t="shared" si="3"/>
        <v>3914.3658485051619</v>
      </c>
      <c r="M100" s="85"/>
      <c r="N100" s="89"/>
      <c r="O100" s="89"/>
    </row>
    <row r="101" spans="1:15">
      <c r="A101" s="84">
        <v>420049308</v>
      </c>
      <c r="B101" s="84">
        <v>420</v>
      </c>
      <c r="C101" s="83" t="s">
        <v>82</v>
      </c>
      <c r="D101" s="84">
        <v>49</v>
      </c>
      <c r="E101" s="84" t="s">
        <v>83</v>
      </c>
      <c r="F101" s="84">
        <v>308</v>
      </c>
      <c r="G101" s="83" t="s">
        <v>28</v>
      </c>
      <c r="H101" s="85">
        <v>8899</v>
      </c>
      <c r="I101" s="85">
        <v>893</v>
      </c>
      <c r="K101" s="85">
        <f t="shared" si="2"/>
        <v>4398.0841195710909</v>
      </c>
      <c r="L101" s="85">
        <f t="shared" si="3"/>
        <v>5757.1557996689353</v>
      </c>
      <c r="M101" s="85"/>
      <c r="N101" s="89"/>
      <c r="O101" s="89"/>
    </row>
    <row r="102" spans="1:15">
      <c r="A102" s="84">
        <v>420049344</v>
      </c>
      <c r="B102" s="84">
        <v>420</v>
      </c>
      <c r="C102" s="83" t="s">
        <v>82</v>
      </c>
      <c r="D102" s="84">
        <v>49</v>
      </c>
      <c r="E102" s="84" t="s">
        <v>83</v>
      </c>
      <c r="F102" s="84">
        <v>344</v>
      </c>
      <c r="G102" s="83" t="s">
        <v>92</v>
      </c>
      <c r="H102" s="85">
        <v>9405.5392355425229</v>
      </c>
      <c r="I102" s="85">
        <v>893</v>
      </c>
      <c r="K102" s="85">
        <f t="shared" si="2"/>
        <v>2380.7393612231826</v>
      </c>
      <c r="L102" s="85">
        <f t="shared" si="3"/>
        <v>2765.8434186122722</v>
      </c>
      <c r="M102" s="85"/>
      <c r="N102" s="89"/>
      <c r="O102" s="89"/>
    </row>
    <row r="103" spans="1:15">
      <c r="A103" s="84">
        <v>420049347</v>
      </c>
      <c r="B103" s="84">
        <v>420</v>
      </c>
      <c r="C103" s="83" t="s">
        <v>82</v>
      </c>
      <c r="D103" s="84">
        <v>49</v>
      </c>
      <c r="E103" s="84" t="s">
        <v>83</v>
      </c>
      <c r="F103" s="84">
        <v>347</v>
      </c>
      <c r="G103" s="83" t="s">
        <v>93</v>
      </c>
      <c r="H103" s="85">
        <v>8851</v>
      </c>
      <c r="I103" s="85">
        <v>893</v>
      </c>
      <c r="K103" s="85">
        <f t="shared" si="2"/>
        <v>2560.3022881792422</v>
      </c>
      <c r="L103" s="85">
        <f t="shared" si="3"/>
        <v>3722.0730368988043</v>
      </c>
      <c r="M103" s="85"/>
      <c r="N103" s="89"/>
      <c r="O103" s="89"/>
    </row>
    <row r="104" spans="1:15">
      <c r="A104" s="84">
        <v>420049616</v>
      </c>
      <c r="B104" s="84">
        <v>420</v>
      </c>
      <c r="C104" s="83" t="s">
        <v>82</v>
      </c>
      <c r="D104" s="84">
        <v>49</v>
      </c>
      <c r="E104" s="84" t="s">
        <v>83</v>
      </c>
      <c r="F104" s="84">
        <v>616</v>
      </c>
      <c r="G104" s="83" t="s">
        <v>94</v>
      </c>
      <c r="H104" s="85">
        <v>13388</v>
      </c>
      <c r="I104" s="85">
        <v>893</v>
      </c>
      <c r="K104" s="85">
        <f t="shared" si="2"/>
        <v>1509.6850281274365</v>
      </c>
      <c r="L104" s="85">
        <f t="shared" si="3"/>
        <v>3376.1478724647641</v>
      </c>
      <c r="M104" s="85"/>
      <c r="N104" s="89"/>
      <c r="O104" s="89"/>
    </row>
    <row r="105" spans="1:15">
      <c r="A105" s="84">
        <v>426149009</v>
      </c>
      <c r="B105" s="84">
        <v>426</v>
      </c>
      <c r="C105" s="83" t="s">
        <v>95</v>
      </c>
      <c r="D105" s="84">
        <v>149</v>
      </c>
      <c r="E105" s="84" t="s">
        <v>88</v>
      </c>
      <c r="F105" s="84">
        <v>9</v>
      </c>
      <c r="G105" s="83" t="s">
        <v>96</v>
      </c>
      <c r="H105" s="85">
        <v>11310</v>
      </c>
      <c r="I105" s="85">
        <v>893</v>
      </c>
      <c r="K105" s="85">
        <f t="shared" si="2"/>
        <v>3306.2163287287749</v>
      </c>
      <c r="L105" s="85">
        <f t="shared" si="3"/>
        <v>5114.2573713736565</v>
      </c>
      <c r="M105" s="85"/>
      <c r="N105" s="89"/>
      <c r="O105" s="89"/>
    </row>
    <row r="106" spans="1:15">
      <c r="A106" s="84">
        <v>426149079</v>
      </c>
      <c r="B106" s="84">
        <v>426</v>
      </c>
      <c r="C106" s="83" t="s">
        <v>95</v>
      </c>
      <c r="D106" s="84">
        <v>149</v>
      </c>
      <c r="E106" s="84" t="s">
        <v>88</v>
      </c>
      <c r="F106" s="84">
        <v>79</v>
      </c>
      <c r="G106" s="83" t="s">
        <v>97</v>
      </c>
      <c r="H106" s="85">
        <v>8254</v>
      </c>
      <c r="I106" s="85">
        <v>893</v>
      </c>
      <c r="K106" s="85">
        <f t="shared" si="2"/>
        <v>0</v>
      </c>
      <c r="L106" s="85">
        <f t="shared" si="3"/>
        <v>357.48766239140969</v>
      </c>
      <c r="M106" s="85"/>
      <c r="N106" s="89"/>
      <c r="O106" s="89"/>
    </row>
    <row r="107" spans="1:15">
      <c r="A107" s="84">
        <v>426149149</v>
      </c>
      <c r="B107" s="84">
        <v>426</v>
      </c>
      <c r="C107" s="83" t="s">
        <v>95</v>
      </c>
      <c r="D107" s="84">
        <v>149</v>
      </c>
      <c r="E107" s="84" t="s">
        <v>88</v>
      </c>
      <c r="F107" s="84">
        <v>149</v>
      </c>
      <c r="G107" s="83" t="s">
        <v>88</v>
      </c>
      <c r="H107" s="85">
        <v>12070</v>
      </c>
      <c r="I107" s="85">
        <v>893</v>
      </c>
      <c r="K107" s="85">
        <f t="shared" si="2"/>
        <v>0</v>
      </c>
      <c r="L107" s="85">
        <f t="shared" si="3"/>
        <v>264.82554540690217</v>
      </c>
      <c r="M107" s="85"/>
      <c r="N107" s="89"/>
      <c r="O107" s="89"/>
    </row>
    <row r="108" spans="1:15">
      <c r="A108" s="84">
        <v>426149181</v>
      </c>
      <c r="B108" s="84">
        <v>426</v>
      </c>
      <c r="C108" s="83" t="s">
        <v>95</v>
      </c>
      <c r="D108" s="84">
        <v>149</v>
      </c>
      <c r="E108" s="84" t="s">
        <v>88</v>
      </c>
      <c r="F108" s="84">
        <v>181</v>
      </c>
      <c r="G108" s="83" t="s">
        <v>90</v>
      </c>
      <c r="H108" s="85">
        <v>8868</v>
      </c>
      <c r="I108" s="85">
        <v>893</v>
      </c>
      <c r="K108" s="85">
        <f t="shared" si="2"/>
        <v>0</v>
      </c>
      <c r="L108" s="85">
        <f t="shared" si="3"/>
        <v>574.78760321405207</v>
      </c>
      <c r="M108" s="85"/>
      <c r="N108" s="89"/>
      <c r="O108" s="89"/>
    </row>
    <row r="109" spans="1:15">
      <c r="A109" s="84">
        <v>426149211</v>
      </c>
      <c r="B109" s="84">
        <v>426</v>
      </c>
      <c r="C109" s="83" t="s">
        <v>95</v>
      </c>
      <c r="D109" s="84">
        <v>149</v>
      </c>
      <c r="E109" s="84" t="s">
        <v>88</v>
      </c>
      <c r="F109" s="84">
        <v>211</v>
      </c>
      <c r="G109" s="83" t="s">
        <v>98</v>
      </c>
      <c r="H109" s="85">
        <v>9418.3248775337852</v>
      </c>
      <c r="I109" s="85">
        <v>893</v>
      </c>
      <c r="K109" s="85">
        <f t="shared" si="2"/>
        <v>1210.8333201301703</v>
      </c>
      <c r="L109" s="85">
        <f t="shared" si="3"/>
        <v>1714.2645170694614</v>
      </c>
      <c r="M109" s="85"/>
      <c r="N109" s="89"/>
      <c r="O109" s="89"/>
    </row>
    <row r="110" spans="1:15">
      <c r="A110" s="84">
        <v>428035035</v>
      </c>
      <c r="B110" s="84">
        <v>428</v>
      </c>
      <c r="C110" s="83" t="s">
        <v>99</v>
      </c>
      <c r="D110" s="84">
        <v>35</v>
      </c>
      <c r="E110" s="84" t="s">
        <v>19</v>
      </c>
      <c r="F110" s="84">
        <v>35</v>
      </c>
      <c r="G110" s="83" t="s">
        <v>19</v>
      </c>
      <c r="H110" s="85">
        <v>11189</v>
      </c>
      <c r="I110" s="85">
        <v>893</v>
      </c>
      <c r="K110" s="85">
        <f t="shared" si="2"/>
        <v>1086.785888696566</v>
      </c>
      <c r="L110" s="85">
        <f t="shared" si="3"/>
        <v>2700.9098141681188</v>
      </c>
      <c r="M110" s="85"/>
      <c r="N110" s="89"/>
      <c r="O110" s="89"/>
    </row>
    <row r="111" spans="1:15">
      <c r="A111" s="84">
        <v>428035040</v>
      </c>
      <c r="B111" s="84">
        <v>428</v>
      </c>
      <c r="C111" s="83" t="s">
        <v>99</v>
      </c>
      <c r="D111" s="84">
        <v>35</v>
      </c>
      <c r="E111" s="84" t="s">
        <v>19</v>
      </c>
      <c r="F111" s="84">
        <v>40</v>
      </c>
      <c r="G111" s="83" t="s">
        <v>100</v>
      </c>
      <c r="H111" s="85">
        <v>13216</v>
      </c>
      <c r="I111" s="85">
        <v>893</v>
      </c>
      <c r="K111" s="85">
        <f t="shared" si="2"/>
        <v>1428.8565765875119</v>
      </c>
      <c r="L111" s="85">
        <f t="shared" si="3"/>
        <v>2747.4561200400149</v>
      </c>
      <c r="M111" s="85"/>
      <c r="N111" s="89"/>
      <c r="O111" s="89"/>
    </row>
    <row r="112" spans="1:15">
      <c r="A112" s="84">
        <v>428035044</v>
      </c>
      <c r="B112" s="84">
        <v>428</v>
      </c>
      <c r="C112" s="83" t="s">
        <v>99</v>
      </c>
      <c r="D112" s="84">
        <v>35</v>
      </c>
      <c r="E112" s="84" t="s">
        <v>19</v>
      </c>
      <c r="F112" s="84">
        <v>44</v>
      </c>
      <c r="G112" s="83" t="s">
        <v>20</v>
      </c>
      <c r="H112" s="85">
        <v>10236</v>
      </c>
      <c r="I112" s="85">
        <v>893</v>
      </c>
      <c r="K112" s="85">
        <f t="shared" si="2"/>
        <v>0</v>
      </c>
      <c r="L112" s="85">
        <f t="shared" si="3"/>
        <v>217.34698883134843</v>
      </c>
      <c r="M112" s="85"/>
      <c r="N112" s="89"/>
      <c r="O112" s="89"/>
    </row>
    <row r="113" spans="1:15">
      <c r="A113" s="84">
        <v>428035046</v>
      </c>
      <c r="B113" s="84">
        <v>428</v>
      </c>
      <c r="C113" s="83" t="s">
        <v>99</v>
      </c>
      <c r="D113" s="84">
        <v>35</v>
      </c>
      <c r="E113" s="84" t="s">
        <v>19</v>
      </c>
      <c r="F113" s="84">
        <v>46</v>
      </c>
      <c r="G113" s="83" t="s">
        <v>101</v>
      </c>
      <c r="H113" s="85">
        <v>9785.292625086644</v>
      </c>
      <c r="I113" s="85">
        <v>893</v>
      </c>
      <c r="K113" s="85">
        <f t="shared" si="2"/>
        <v>5392.5407331144797</v>
      </c>
      <c r="L113" s="85">
        <f t="shared" si="3"/>
        <v>6819.5115450589183</v>
      </c>
      <c r="M113" s="85"/>
      <c r="N113" s="89"/>
      <c r="O113" s="89"/>
    </row>
    <row r="114" spans="1:15">
      <c r="A114" s="84">
        <v>428035050</v>
      </c>
      <c r="B114" s="84">
        <v>428</v>
      </c>
      <c r="C114" s="83" t="s">
        <v>99</v>
      </c>
      <c r="D114" s="84">
        <v>35</v>
      </c>
      <c r="E114" s="84" t="s">
        <v>19</v>
      </c>
      <c r="F114" s="84">
        <v>50</v>
      </c>
      <c r="G114" s="83" t="s">
        <v>102</v>
      </c>
      <c r="H114" s="85">
        <v>13216</v>
      </c>
      <c r="I114" s="85">
        <v>893</v>
      </c>
      <c r="K114" s="85">
        <f t="shared" si="2"/>
        <v>3162.880055597976</v>
      </c>
      <c r="L114" s="85">
        <f t="shared" si="3"/>
        <v>4744.2914457815277</v>
      </c>
      <c r="M114" s="85"/>
      <c r="N114" s="89"/>
      <c r="O114" s="89"/>
    </row>
    <row r="115" spans="1:15">
      <c r="A115" s="84">
        <v>428035057</v>
      </c>
      <c r="B115" s="84">
        <v>428</v>
      </c>
      <c r="C115" s="83" t="s">
        <v>99</v>
      </c>
      <c r="D115" s="84">
        <v>35</v>
      </c>
      <c r="E115" s="84" t="s">
        <v>19</v>
      </c>
      <c r="F115" s="84">
        <v>57</v>
      </c>
      <c r="G115" s="83" t="s">
        <v>21</v>
      </c>
      <c r="H115" s="85">
        <v>11473</v>
      </c>
      <c r="I115" s="85">
        <v>893</v>
      </c>
      <c r="K115" s="85">
        <f t="shared" si="2"/>
        <v>0</v>
      </c>
      <c r="L115" s="85">
        <f t="shared" si="3"/>
        <v>380.54580357614032</v>
      </c>
      <c r="M115" s="85"/>
      <c r="N115" s="89"/>
      <c r="O115" s="89"/>
    </row>
    <row r="116" spans="1:15">
      <c r="A116" s="84">
        <v>428035073</v>
      </c>
      <c r="B116" s="84">
        <v>428</v>
      </c>
      <c r="C116" s="83" t="s">
        <v>99</v>
      </c>
      <c r="D116" s="84">
        <v>35</v>
      </c>
      <c r="E116" s="84" t="s">
        <v>19</v>
      </c>
      <c r="F116" s="84">
        <v>73</v>
      </c>
      <c r="G116" s="83" t="s">
        <v>31</v>
      </c>
      <c r="H116" s="85">
        <v>8687</v>
      </c>
      <c r="I116" s="85">
        <v>893</v>
      </c>
      <c r="K116" s="85">
        <f t="shared" si="2"/>
        <v>3792.422847233529</v>
      </c>
      <c r="L116" s="85">
        <f t="shared" si="3"/>
        <v>5503.218186049151</v>
      </c>
      <c r="M116" s="85"/>
      <c r="N116" s="89"/>
      <c r="O116" s="89"/>
    </row>
    <row r="117" spans="1:15">
      <c r="A117" s="84">
        <v>428035088</v>
      </c>
      <c r="B117" s="84">
        <v>428</v>
      </c>
      <c r="C117" s="83" t="s">
        <v>99</v>
      </c>
      <c r="D117" s="84">
        <v>35</v>
      </c>
      <c r="E117" s="84" t="s">
        <v>19</v>
      </c>
      <c r="F117" s="84">
        <v>88</v>
      </c>
      <c r="G117" s="83" t="s">
        <v>103</v>
      </c>
      <c r="H117" s="85">
        <v>9413.1174538440355</v>
      </c>
      <c r="I117" s="85">
        <v>893</v>
      </c>
      <c r="K117" s="85">
        <f t="shared" si="2"/>
        <v>1080.988614763417</v>
      </c>
      <c r="L117" s="85">
        <f t="shared" si="3"/>
        <v>2035.3335262305009</v>
      </c>
      <c r="M117" s="85"/>
      <c r="N117" s="89"/>
      <c r="O117" s="89"/>
    </row>
    <row r="118" spans="1:15">
      <c r="A118" s="84">
        <v>428035093</v>
      </c>
      <c r="B118" s="84">
        <v>428</v>
      </c>
      <c r="C118" s="83" t="s">
        <v>99</v>
      </c>
      <c r="D118" s="84">
        <v>35</v>
      </c>
      <c r="E118" s="84" t="s">
        <v>19</v>
      </c>
      <c r="F118" s="84">
        <v>93</v>
      </c>
      <c r="G118" s="83" t="s">
        <v>22</v>
      </c>
      <c r="H118" s="85">
        <v>13103</v>
      </c>
      <c r="I118" s="85">
        <v>893</v>
      </c>
      <c r="K118" s="85">
        <f t="shared" si="2"/>
        <v>0</v>
      </c>
      <c r="L118" s="85">
        <f t="shared" si="3"/>
        <v>582.99395141394052</v>
      </c>
      <c r="M118" s="85"/>
      <c r="N118" s="89"/>
      <c r="O118" s="89"/>
    </row>
    <row r="119" spans="1:15">
      <c r="A119" s="84">
        <v>428035133</v>
      </c>
      <c r="B119" s="84">
        <v>428</v>
      </c>
      <c r="C119" s="83" t="s">
        <v>99</v>
      </c>
      <c r="D119" s="84">
        <v>35</v>
      </c>
      <c r="E119" s="84" t="s">
        <v>19</v>
      </c>
      <c r="F119" s="84">
        <v>133</v>
      </c>
      <c r="G119" s="83" t="s">
        <v>68</v>
      </c>
      <c r="H119" s="85">
        <v>10674.425299368062</v>
      </c>
      <c r="I119" s="85">
        <v>893</v>
      </c>
      <c r="K119" s="85">
        <f t="shared" si="2"/>
        <v>1492.2965092464874</v>
      </c>
      <c r="L119" s="85">
        <f t="shared" si="3"/>
        <v>2297.4522676031029</v>
      </c>
      <c r="M119" s="85"/>
      <c r="N119" s="89"/>
      <c r="O119" s="89"/>
    </row>
    <row r="120" spans="1:15">
      <c r="A120" s="84">
        <v>428035163</v>
      </c>
      <c r="B120" s="84">
        <v>428</v>
      </c>
      <c r="C120" s="83" t="s">
        <v>99</v>
      </c>
      <c r="D120" s="84">
        <v>35</v>
      </c>
      <c r="E120" s="84" t="s">
        <v>19</v>
      </c>
      <c r="F120" s="84">
        <v>163</v>
      </c>
      <c r="G120" s="83" t="s">
        <v>24</v>
      </c>
      <c r="H120" s="85">
        <v>10279</v>
      </c>
      <c r="I120" s="85">
        <v>893</v>
      </c>
      <c r="K120" s="85">
        <f t="shared" si="2"/>
        <v>0</v>
      </c>
      <c r="L120" s="85">
        <f t="shared" si="3"/>
        <v>652.69743294444925</v>
      </c>
      <c r="M120" s="85"/>
      <c r="N120" s="89"/>
      <c r="O120" s="89"/>
    </row>
    <row r="121" spans="1:15">
      <c r="A121" s="84">
        <v>428035189</v>
      </c>
      <c r="B121" s="84">
        <v>428</v>
      </c>
      <c r="C121" s="83" t="s">
        <v>99</v>
      </c>
      <c r="D121" s="84">
        <v>35</v>
      </c>
      <c r="E121" s="84" t="s">
        <v>19</v>
      </c>
      <c r="F121" s="84">
        <v>189</v>
      </c>
      <c r="G121" s="83" t="s">
        <v>32</v>
      </c>
      <c r="H121" s="85">
        <v>8585</v>
      </c>
      <c r="I121" s="85">
        <v>893</v>
      </c>
      <c r="K121" s="85">
        <f t="shared" si="2"/>
        <v>1336.9872607669058</v>
      </c>
      <c r="L121" s="85">
        <f t="shared" si="3"/>
        <v>2655.0264782447921</v>
      </c>
      <c r="M121" s="85"/>
      <c r="N121" s="89"/>
      <c r="O121" s="89"/>
    </row>
    <row r="122" spans="1:15">
      <c r="A122" s="84">
        <v>428035220</v>
      </c>
      <c r="B122" s="84">
        <v>428</v>
      </c>
      <c r="C122" s="83" t="s">
        <v>99</v>
      </c>
      <c r="D122" s="84">
        <v>35</v>
      </c>
      <c r="E122" s="84" t="s">
        <v>19</v>
      </c>
      <c r="F122" s="84">
        <v>220</v>
      </c>
      <c r="G122" s="83" t="s">
        <v>34</v>
      </c>
      <c r="H122" s="85">
        <v>12008</v>
      </c>
      <c r="I122" s="85">
        <v>893</v>
      </c>
      <c r="K122" s="85">
        <f t="shared" si="2"/>
        <v>2287.6617197213218</v>
      </c>
      <c r="L122" s="85">
        <f t="shared" si="3"/>
        <v>3437.0711336644417</v>
      </c>
      <c r="M122" s="85"/>
      <c r="N122" s="89"/>
      <c r="O122" s="89"/>
    </row>
    <row r="123" spans="1:15">
      <c r="A123" s="84">
        <v>428035243</v>
      </c>
      <c r="B123" s="84">
        <v>428</v>
      </c>
      <c r="C123" s="83" t="s">
        <v>99</v>
      </c>
      <c r="D123" s="84">
        <v>35</v>
      </c>
      <c r="E123" s="84" t="s">
        <v>19</v>
      </c>
      <c r="F123" s="84">
        <v>243</v>
      </c>
      <c r="G123" s="83" t="s">
        <v>91</v>
      </c>
      <c r="H123" s="85">
        <v>10085</v>
      </c>
      <c r="I123" s="85">
        <v>893</v>
      </c>
      <c r="K123" s="85">
        <f t="shared" si="2"/>
        <v>1448.0624917100158</v>
      </c>
      <c r="L123" s="85">
        <f t="shared" si="3"/>
        <v>2473.6949846932966</v>
      </c>
      <c r="M123" s="85"/>
      <c r="N123" s="89"/>
      <c r="O123" s="89"/>
    </row>
    <row r="124" spans="1:15">
      <c r="A124" s="84">
        <v>428035244</v>
      </c>
      <c r="B124" s="84">
        <v>428</v>
      </c>
      <c r="C124" s="83" t="s">
        <v>99</v>
      </c>
      <c r="D124" s="84">
        <v>35</v>
      </c>
      <c r="E124" s="84" t="s">
        <v>19</v>
      </c>
      <c r="F124" s="84">
        <v>244</v>
      </c>
      <c r="G124" s="83" t="s">
        <v>35</v>
      </c>
      <c r="H124" s="85">
        <v>8960</v>
      </c>
      <c r="I124" s="85">
        <v>893</v>
      </c>
      <c r="K124" s="85">
        <f t="shared" si="2"/>
        <v>2010.285271334762</v>
      </c>
      <c r="L124" s="85">
        <f t="shared" si="3"/>
        <v>3115.9149705424625</v>
      </c>
      <c r="M124" s="85"/>
      <c r="N124" s="89"/>
      <c r="O124" s="89"/>
    </row>
    <row r="125" spans="1:15">
      <c r="A125" s="84">
        <v>428035248</v>
      </c>
      <c r="B125" s="84">
        <v>428</v>
      </c>
      <c r="C125" s="83" t="s">
        <v>99</v>
      </c>
      <c r="D125" s="84">
        <v>35</v>
      </c>
      <c r="E125" s="84" t="s">
        <v>19</v>
      </c>
      <c r="F125" s="84">
        <v>248</v>
      </c>
      <c r="G125" s="83" t="s">
        <v>26</v>
      </c>
      <c r="H125" s="85">
        <v>11935</v>
      </c>
      <c r="I125" s="85">
        <v>893</v>
      </c>
      <c r="K125" s="85">
        <f t="shared" si="2"/>
        <v>471.41841624146218</v>
      </c>
      <c r="L125" s="85">
        <f t="shared" si="3"/>
        <v>805.04288830914084</v>
      </c>
      <c r="M125" s="85"/>
      <c r="N125" s="89"/>
      <c r="O125" s="89"/>
    </row>
    <row r="126" spans="1:15">
      <c r="A126" s="84">
        <v>428035285</v>
      </c>
      <c r="B126" s="84">
        <v>428</v>
      </c>
      <c r="C126" s="83" t="s">
        <v>99</v>
      </c>
      <c r="D126" s="84">
        <v>35</v>
      </c>
      <c r="E126" s="84" t="s">
        <v>19</v>
      </c>
      <c r="F126" s="84">
        <v>285</v>
      </c>
      <c r="G126" s="83" t="s">
        <v>36</v>
      </c>
      <c r="H126" s="85">
        <v>13081</v>
      </c>
      <c r="I126" s="85">
        <v>893</v>
      </c>
      <c r="K126" s="85">
        <f t="shared" si="2"/>
        <v>1039.8002724023518</v>
      </c>
      <c r="L126" s="85">
        <f t="shared" si="3"/>
        <v>2904.9853172984458</v>
      </c>
      <c r="M126" s="85"/>
      <c r="N126" s="89"/>
      <c r="O126" s="89"/>
    </row>
    <row r="127" spans="1:15">
      <c r="A127" s="84">
        <v>428035308</v>
      </c>
      <c r="B127" s="84">
        <v>428</v>
      </c>
      <c r="C127" s="83" t="s">
        <v>99</v>
      </c>
      <c r="D127" s="84">
        <v>35</v>
      </c>
      <c r="E127" s="84" t="s">
        <v>19</v>
      </c>
      <c r="F127" s="84">
        <v>308</v>
      </c>
      <c r="G127" s="83" t="s">
        <v>28</v>
      </c>
      <c r="H127" s="85">
        <v>15330</v>
      </c>
      <c r="I127" s="85">
        <v>893</v>
      </c>
      <c r="K127" s="85">
        <f t="shared" si="2"/>
        <v>7576.427638276753</v>
      </c>
      <c r="L127" s="85">
        <f t="shared" si="3"/>
        <v>9917.6534901589803</v>
      </c>
      <c r="M127" s="85"/>
      <c r="N127" s="89"/>
      <c r="O127" s="89"/>
    </row>
    <row r="128" spans="1:15">
      <c r="A128" s="84">
        <v>428035346</v>
      </c>
      <c r="B128" s="84">
        <v>428</v>
      </c>
      <c r="C128" s="83" t="s">
        <v>99</v>
      </c>
      <c r="D128" s="84">
        <v>35</v>
      </c>
      <c r="E128" s="84" t="s">
        <v>19</v>
      </c>
      <c r="F128" s="84">
        <v>346</v>
      </c>
      <c r="G128" s="83" t="s">
        <v>29</v>
      </c>
      <c r="H128" s="85">
        <v>11002</v>
      </c>
      <c r="I128" s="85">
        <v>893</v>
      </c>
      <c r="K128" s="85">
        <f t="shared" si="2"/>
        <v>213.3124163997818</v>
      </c>
      <c r="L128" s="85">
        <f t="shared" si="3"/>
        <v>1469.0845550012291</v>
      </c>
      <c r="M128" s="85"/>
      <c r="N128" s="89"/>
      <c r="O128" s="89"/>
    </row>
    <row r="129" spans="1:15">
      <c r="A129" s="84">
        <v>428035625</v>
      </c>
      <c r="B129" s="84">
        <v>428</v>
      </c>
      <c r="C129" s="83" t="s">
        <v>99</v>
      </c>
      <c r="D129" s="84">
        <v>35</v>
      </c>
      <c r="E129" s="84" t="s">
        <v>19</v>
      </c>
      <c r="F129" s="84">
        <v>625</v>
      </c>
      <c r="G129" s="83" t="s">
        <v>104</v>
      </c>
      <c r="H129" s="85">
        <v>8788</v>
      </c>
      <c r="I129" s="85">
        <v>893</v>
      </c>
      <c r="K129" s="85">
        <f t="shared" si="2"/>
        <v>541.56368344280963</v>
      </c>
      <c r="L129" s="85">
        <f t="shared" si="3"/>
        <v>1489.7658116493967</v>
      </c>
      <c r="M129" s="85"/>
      <c r="N129" s="89"/>
      <c r="O129" s="89"/>
    </row>
    <row r="130" spans="1:15">
      <c r="A130" s="84">
        <v>429163030</v>
      </c>
      <c r="B130" s="84">
        <v>429</v>
      </c>
      <c r="C130" s="83" t="s">
        <v>105</v>
      </c>
      <c r="D130" s="84">
        <v>163</v>
      </c>
      <c r="E130" s="84" t="s">
        <v>24</v>
      </c>
      <c r="F130" s="84">
        <v>30</v>
      </c>
      <c r="G130" s="83" t="s">
        <v>106</v>
      </c>
      <c r="H130" s="85">
        <v>12643</v>
      </c>
      <c r="I130" s="85">
        <v>893</v>
      </c>
      <c r="K130" s="85">
        <f t="shared" si="2"/>
        <v>2006.6503592566987</v>
      </c>
      <c r="L130" s="85">
        <f t="shared" si="3"/>
        <v>2403.3986055720688</v>
      </c>
      <c r="M130" s="85"/>
      <c r="N130" s="89"/>
      <c r="O130" s="89"/>
    </row>
    <row r="131" spans="1:15">
      <c r="A131" s="84">
        <v>429163057</v>
      </c>
      <c r="B131" s="84">
        <v>429</v>
      </c>
      <c r="C131" s="83" t="s">
        <v>105</v>
      </c>
      <c r="D131" s="84">
        <v>163</v>
      </c>
      <c r="E131" s="84" t="s">
        <v>24</v>
      </c>
      <c r="F131" s="84">
        <v>57</v>
      </c>
      <c r="G131" s="83" t="s">
        <v>21</v>
      </c>
      <c r="H131" s="85">
        <v>14043</v>
      </c>
      <c r="I131" s="85">
        <v>893</v>
      </c>
      <c r="K131" s="85">
        <f t="shared" si="2"/>
        <v>0</v>
      </c>
      <c r="L131" s="85">
        <f t="shared" si="3"/>
        <v>465.78965568026979</v>
      </c>
      <c r="M131" s="85"/>
      <c r="N131" s="89"/>
      <c r="O131" s="89"/>
    </row>
    <row r="132" spans="1:15">
      <c r="A132" s="84">
        <v>429163163</v>
      </c>
      <c r="B132" s="84">
        <v>429</v>
      </c>
      <c r="C132" s="83" t="s">
        <v>105</v>
      </c>
      <c r="D132" s="84">
        <v>163</v>
      </c>
      <c r="E132" s="84" t="s">
        <v>24</v>
      </c>
      <c r="F132" s="84">
        <v>163</v>
      </c>
      <c r="G132" s="83" t="s">
        <v>24</v>
      </c>
      <c r="H132" s="85">
        <v>11338</v>
      </c>
      <c r="I132" s="85">
        <v>893</v>
      </c>
      <c r="K132" s="85">
        <f t="shared" si="2"/>
        <v>0</v>
      </c>
      <c r="L132" s="85">
        <f t="shared" si="3"/>
        <v>719.94196854987422</v>
      </c>
      <c r="M132" s="85"/>
      <c r="N132" s="89"/>
      <c r="O132" s="89"/>
    </row>
    <row r="133" spans="1:15">
      <c r="A133" s="84">
        <v>429163164</v>
      </c>
      <c r="B133" s="84">
        <v>429</v>
      </c>
      <c r="C133" s="83" t="s">
        <v>105</v>
      </c>
      <c r="D133" s="84">
        <v>163</v>
      </c>
      <c r="E133" s="84" t="s">
        <v>24</v>
      </c>
      <c r="F133" s="84">
        <v>164</v>
      </c>
      <c r="G133" s="83" t="s">
        <v>107</v>
      </c>
      <c r="H133" s="85">
        <v>11976</v>
      </c>
      <c r="I133" s="85">
        <v>893</v>
      </c>
      <c r="K133" s="85">
        <f t="shared" si="2"/>
        <v>1966.5458221797962</v>
      </c>
      <c r="L133" s="85">
        <f t="shared" si="3"/>
        <v>4735.0122126724928</v>
      </c>
      <c r="M133" s="85"/>
      <c r="N133" s="89"/>
      <c r="O133" s="89"/>
    </row>
    <row r="134" spans="1:15">
      <c r="A134" s="84">
        <v>429163168</v>
      </c>
      <c r="B134" s="84">
        <v>429</v>
      </c>
      <c r="C134" s="83" t="s">
        <v>105</v>
      </c>
      <c r="D134" s="84">
        <v>163</v>
      </c>
      <c r="E134" s="84" t="s">
        <v>24</v>
      </c>
      <c r="F134" s="84">
        <v>168</v>
      </c>
      <c r="G134" s="83" t="s">
        <v>108</v>
      </c>
      <c r="H134" s="85">
        <v>8730</v>
      </c>
      <c r="I134" s="85">
        <v>893</v>
      </c>
      <c r="K134" s="85">
        <f t="shared" si="2"/>
        <v>2502.9830819076942</v>
      </c>
      <c r="L134" s="85">
        <f t="shared" si="3"/>
        <v>3418.2013242653211</v>
      </c>
      <c r="M134" s="85"/>
      <c r="N134" s="89"/>
      <c r="O134" s="89"/>
    </row>
    <row r="135" spans="1:15">
      <c r="A135" s="84">
        <v>429163176</v>
      </c>
      <c r="B135" s="84">
        <v>429</v>
      </c>
      <c r="C135" s="83" t="s">
        <v>105</v>
      </c>
      <c r="D135" s="84">
        <v>163</v>
      </c>
      <c r="E135" s="84" t="s">
        <v>24</v>
      </c>
      <c r="F135" s="84">
        <v>176</v>
      </c>
      <c r="G135" s="83" t="s">
        <v>89</v>
      </c>
      <c r="H135" s="85">
        <v>9585</v>
      </c>
      <c r="I135" s="85">
        <v>893</v>
      </c>
      <c r="K135" s="85">
        <f t="shared" si="2"/>
        <v>1226.8052406691531</v>
      </c>
      <c r="L135" s="85">
        <f t="shared" si="3"/>
        <v>2365.8725740138725</v>
      </c>
      <c r="M135" s="85"/>
      <c r="N135" s="89"/>
      <c r="O135" s="89"/>
    </row>
    <row r="136" spans="1:15">
      <c r="A136" s="84">
        <v>429163229</v>
      </c>
      <c r="B136" s="84">
        <v>429</v>
      </c>
      <c r="C136" s="83" t="s">
        <v>105</v>
      </c>
      <c r="D136" s="84">
        <v>163</v>
      </c>
      <c r="E136" s="84" t="s">
        <v>24</v>
      </c>
      <c r="F136" s="84">
        <v>229</v>
      </c>
      <c r="G136" s="83" t="s">
        <v>109</v>
      </c>
      <c r="H136" s="85">
        <v>12893</v>
      </c>
      <c r="I136" s="85">
        <v>893</v>
      </c>
      <c r="K136" s="85">
        <f t="shared" si="2"/>
        <v>204.83571037985166</v>
      </c>
      <c r="L136" s="85">
        <f t="shared" si="3"/>
        <v>1844.1798386133432</v>
      </c>
      <c r="M136" s="85"/>
      <c r="N136" s="89"/>
      <c r="O136" s="89"/>
    </row>
    <row r="137" spans="1:15">
      <c r="A137" s="84">
        <v>429163248</v>
      </c>
      <c r="B137" s="84">
        <v>429</v>
      </c>
      <c r="C137" s="83" t="s">
        <v>105</v>
      </c>
      <c r="D137" s="84">
        <v>163</v>
      </c>
      <c r="E137" s="84" t="s">
        <v>24</v>
      </c>
      <c r="F137" s="84">
        <v>248</v>
      </c>
      <c r="G137" s="83" t="s">
        <v>26</v>
      </c>
      <c r="H137" s="85">
        <v>9585</v>
      </c>
      <c r="I137" s="85">
        <v>893</v>
      </c>
      <c r="K137" s="85">
        <f t="shared" si="2"/>
        <v>378.59618933174897</v>
      </c>
      <c r="L137" s="85">
        <f t="shared" si="3"/>
        <v>646.53004477948161</v>
      </c>
      <c r="M137" s="85"/>
      <c r="N137" s="89"/>
      <c r="O137" s="89"/>
    </row>
    <row r="138" spans="1:15">
      <c r="A138" s="84">
        <v>429163258</v>
      </c>
      <c r="B138" s="84">
        <v>429</v>
      </c>
      <c r="C138" s="83" t="s">
        <v>105</v>
      </c>
      <c r="D138" s="84">
        <v>163</v>
      </c>
      <c r="E138" s="84" t="s">
        <v>24</v>
      </c>
      <c r="F138" s="84">
        <v>258</v>
      </c>
      <c r="G138" s="83" t="s">
        <v>110</v>
      </c>
      <c r="H138" s="85">
        <v>11359</v>
      </c>
      <c r="I138" s="85">
        <v>893</v>
      </c>
      <c r="K138" s="85">
        <f t="shared" ref="K138:K201" si="4">IF(VLOOKUP(F138,rabovefnd,13)&lt;100,0,((VLOOKUP(F138,rabovefnd,13)/100*H138)-H138))</f>
        <v>1590.6024518991198</v>
      </c>
      <c r="L138" s="85">
        <f t="shared" ref="L138:L201" si="5">IF(VLOOKUP(F138,rabovefnd,14)&lt;100,0,((VLOOKUP(F138,rabovefnd,14)/100)*H138)-H138)</f>
        <v>3230.9828322422672</v>
      </c>
      <c r="M138" s="85"/>
      <c r="N138" s="89"/>
      <c r="O138" s="89"/>
    </row>
    <row r="139" spans="1:15">
      <c r="A139" s="84">
        <v>429163262</v>
      </c>
      <c r="B139" s="84">
        <v>429</v>
      </c>
      <c r="C139" s="83" t="s">
        <v>105</v>
      </c>
      <c r="D139" s="84">
        <v>163</v>
      </c>
      <c r="E139" s="84" t="s">
        <v>24</v>
      </c>
      <c r="F139" s="84">
        <v>262</v>
      </c>
      <c r="G139" s="83" t="s">
        <v>27</v>
      </c>
      <c r="H139" s="85">
        <v>12420</v>
      </c>
      <c r="I139" s="85">
        <v>893</v>
      </c>
      <c r="K139" s="85">
        <f t="shared" si="4"/>
        <v>1576.0336428683549</v>
      </c>
      <c r="L139" s="85">
        <f t="shared" si="5"/>
        <v>3850.239825575758</v>
      </c>
      <c r="M139" s="85"/>
      <c r="N139" s="89"/>
      <c r="O139" s="89"/>
    </row>
    <row r="140" spans="1:15">
      <c r="A140" s="84">
        <v>429163291</v>
      </c>
      <c r="B140" s="84">
        <v>429</v>
      </c>
      <c r="C140" s="83" t="s">
        <v>105</v>
      </c>
      <c r="D140" s="84">
        <v>163</v>
      </c>
      <c r="E140" s="84" t="s">
        <v>24</v>
      </c>
      <c r="F140" s="84">
        <v>291</v>
      </c>
      <c r="G140" s="83" t="s">
        <v>111</v>
      </c>
      <c r="H140" s="85">
        <v>12259</v>
      </c>
      <c r="I140" s="85">
        <v>893</v>
      </c>
      <c r="K140" s="85">
        <f t="shared" si="4"/>
        <v>5013.9670307347005</v>
      </c>
      <c r="L140" s="85">
        <f t="shared" si="5"/>
        <v>6577.482162428696</v>
      </c>
      <c r="M140" s="85"/>
      <c r="N140" s="89"/>
      <c r="O140" s="89"/>
    </row>
    <row r="141" spans="1:15">
      <c r="A141" s="84">
        <v>429163348</v>
      </c>
      <c r="B141" s="84">
        <v>429</v>
      </c>
      <c r="C141" s="83" t="s">
        <v>105</v>
      </c>
      <c r="D141" s="84">
        <v>163</v>
      </c>
      <c r="E141" s="84" t="s">
        <v>24</v>
      </c>
      <c r="F141" s="84">
        <v>348</v>
      </c>
      <c r="G141" s="83" t="s">
        <v>112</v>
      </c>
      <c r="H141" s="85">
        <v>12146.754755122165</v>
      </c>
      <c r="I141" s="85">
        <v>893</v>
      </c>
      <c r="K141" s="85">
        <f t="shared" si="4"/>
        <v>0</v>
      </c>
      <c r="L141" s="85">
        <f t="shared" si="5"/>
        <v>174.81310188162206</v>
      </c>
      <c r="M141" s="85"/>
      <c r="N141" s="89"/>
      <c r="O141" s="89"/>
    </row>
    <row r="142" spans="1:15">
      <c r="A142" s="84">
        <v>430170009</v>
      </c>
      <c r="B142" s="84">
        <v>430</v>
      </c>
      <c r="C142" s="83" t="s">
        <v>113</v>
      </c>
      <c r="D142" s="84">
        <v>170</v>
      </c>
      <c r="E142" s="84" t="s">
        <v>74</v>
      </c>
      <c r="F142" s="84">
        <v>9</v>
      </c>
      <c r="G142" s="83" t="s">
        <v>96</v>
      </c>
      <c r="H142" s="85">
        <v>8303</v>
      </c>
      <c r="I142" s="85">
        <v>893</v>
      </c>
      <c r="K142" s="85">
        <f t="shared" si="4"/>
        <v>2427.1895824434141</v>
      </c>
      <c r="L142" s="85">
        <f t="shared" si="5"/>
        <v>3754.5251065000411</v>
      </c>
      <c r="M142" s="85"/>
      <c r="N142" s="89"/>
      <c r="O142" s="89"/>
    </row>
    <row r="143" spans="1:15">
      <c r="A143" s="84">
        <v>430170014</v>
      </c>
      <c r="B143" s="84">
        <v>430</v>
      </c>
      <c r="C143" s="83" t="s">
        <v>113</v>
      </c>
      <c r="D143" s="84">
        <v>170</v>
      </c>
      <c r="E143" s="84" t="s">
        <v>74</v>
      </c>
      <c r="F143" s="84">
        <v>14</v>
      </c>
      <c r="G143" s="83" t="s">
        <v>71</v>
      </c>
      <c r="H143" s="85">
        <v>9902</v>
      </c>
      <c r="I143" s="85">
        <v>893</v>
      </c>
      <c r="K143" s="85">
        <f t="shared" si="4"/>
        <v>2014.1451930713138</v>
      </c>
      <c r="L143" s="85">
        <f t="shared" si="5"/>
        <v>2908.7265294574427</v>
      </c>
      <c r="M143" s="85"/>
      <c r="N143" s="89"/>
      <c r="O143" s="89"/>
    </row>
    <row r="144" spans="1:15">
      <c r="A144" s="84">
        <v>430170031</v>
      </c>
      <c r="B144" s="84">
        <v>430</v>
      </c>
      <c r="C144" s="83" t="s">
        <v>113</v>
      </c>
      <c r="D144" s="84">
        <v>170</v>
      </c>
      <c r="E144" s="84" t="s">
        <v>74</v>
      </c>
      <c r="F144" s="84">
        <v>31</v>
      </c>
      <c r="G144" s="83" t="s">
        <v>87</v>
      </c>
      <c r="H144" s="85">
        <v>10110</v>
      </c>
      <c r="I144" s="85">
        <v>893</v>
      </c>
      <c r="K144" s="85">
        <f t="shared" si="4"/>
        <v>2274.9175763915027</v>
      </c>
      <c r="L144" s="85">
        <f t="shared" si="5"/>
        <v>4074.9491087455899</v>
      </c>
      <c r="M144" s="85"/>
      <c r="N144" s="89"/>
      <c r="O144" s="89"/>
    </row>
    <row r="145" spans="1:15">
      <c r="A145" s="84">
        <v>430170035</v>
      </c>
      <c r="B145" s="84">
        <v>430</v>
      </c>
      <c r="C145" s="83" t="s">
        <v>113</v>
      </c>
      <c r="D145" s="84">
        <v>170</v>
      </c>
      <c r="E145" s="84" t="s">
        <v>74</v>
      </c>
      <c r="F145" s="84">
        <v>35</v>
      </c>
      <c r="G145" s="83" t="s">
        <v>19</v>
      </c>
      <c r="H145" s="85">
        <v>12502.566919431485</v>
      </c>
      <c r="I145" s="85">
        <v>893</v>
      </c>
      <c r="K145" s="85">
        <f t="shared" si="4"/>
        <v>1214.3724461991806</v>
      </c>
      <c r="L145" s="85">
        <f t="shared" si="5"/>
        <v>3017.9913928846327</v>
      </c>
      <c r="M145" s="85"/>
      <c r="N145" s="89"/>
      <c r="O145" s="89"/>
    </row>
    <row r="146" spans="1:15">
      <c r="A146" s="84">
        <v>430170039</v>
      </c>
      <c r="B146" s="84">
        <v>430</v>
      </c>
      <c r="C146" s="83" t="s">
        <v>113</v>
      </c>
      <c r="D146" s="84">
        <v>170</v>
      </c>
      <c r="E146" s="84" t="s">
        <v>74</v>
      </c>
      <c r="F146" s="84">
        <v>39</v>
      </c>
      <c r="G146" s="83" t="s">
        <v>114</v>
      </c>
      <c r="H146" s="85">
        <v>9406.2033090909081</v>
      </c>
      <c r="I146" s="85">
        <v>893</v>
      </c>
      <c r="K146" s="85">
        <f t="shared" si="4"/>
        <v>810.60039194308411</v>
      </c>
      <c r="L146" s="85">
        <f t="shared" si="5"/>
        <v>4262.1325550114616</v>
      </c>
      <c r="M146" s="85"/>
      <c r="N146" s="89"/>
      <c r="O146" s="89"/>
    </row>
    <row r="147" spans="1:15">
      <c r="A147" s="84">
        <v>430170064</v>
      </c>
      <c r="B147" s="84">
        <v>430</v>
      </c>
      <c r="C147" s="83" t="s">
        <v>113</v>
      </c>
      <c r="D147" s="84">
        <v>170</v>
      </c>
      <c r="E147" s="84" t="s">
        <v>74</v>
      </c>
      <c r="F147" s="84">
        <v>64</v>
      </c>
      <c r="G147" s="83" t="s">
        <v>115</v>
      </c>
      <c r="H147" s="85">
        <v>9263</v>
      </c>
      <c r="I147" s="85">
        <v>893</v>
      </c>
      <c r="K147" s="85">
        <f t="shared" si="4"/>
        <v>75.175374146370814</v>
      </c>
      <c r="L147" s="85">
        <f t="shared" si="5"/>
        <v>596.1961512740836</v>
      </c>
      <c r="M147" s="85"/>
      <c r="N147" s="89"/>
      <c r="O147" s="89"/>
    </row>
    <row r="148" spans="1:15">
      <c r="A148" s="84">
        <v>430170100</v>
      </c>
      <c r="B148" s="84">
        <v>430</v>
      </c>
      <c r="C148" s="83" t="s">
        <v>113</v>
      </c>
      <c r="D148" s="84">
        <v>170</v>
      </c>
      <c r="E148" s="84" t="s">
        <v>74</v>
      </c>
      <c r="F148" s="84">
        <v>100</v>
      </c>
      <c r="G148" s="83" t="s">
        <v>67</v>
      </c>
      <c r="H148" s="85">
        <v>9855</v>
      </c>
      <c r="I148" s="85">
        <v>893</v>
      </c>
      <c r="K148" s="85">
        <f t="shared" si="4"/>
        <v>3414.5831999244056</v>
      </c>
      <c r="L148" s="85">
        <f t="shared" si="5"/>
        <v>3803.8965915681238</v>
      </c>
      <c r="M148" s="85"/>
      <c r="N148" s="89"/>
      <c r="O148" s="89"/>
    </row>
    <row r="149" spans="1:15">
      <c r="A149" s="84">
        <v>430170101</v>
      </c>
      <c r="B149" s="84">
        <v>430</v>
      </c>
      <c r="C149" s="83" t="s">
        <v>113</v>
      </c>
      <c r="D149" s="84">
        <v>170</v>
      </c>
      <c r="E149" s="84" t="s">
        <v>74</v>
      </c>
      <c r="F149" s="84">
        <v>101</v>
      </c>
      <c r="G149" s="83" t="s">
        <v>116</v>
      </c>
      <c r="H149" s="85">
        <v>8303</v>
      </c>
      <c r="I149" s="85">
        <v>893</v>
      </c>
      <c r="K149" s="85">
        <f t="shared" si="4"/>
        <v>255.73787745290974</v>
      </c>
      <c r="L149" s="85">
        <f t="shared" si="5"/>
        <v>990.80628891666129</v>
      </c>
      <c r="M149" s="85"/>
      <c r="N149" s="89"/>
      <c r="O149" s="89"/>
    </row>
    <row r="150" spans="1:15">
      <c r="A150" s="84">
        <v>430170110</v>
      </c>
      <c r="B150" s="84">
        <v>430</v>
      </c>
      <c r="C150" s="83" t="s">
        <v>113</v>
      </c>
      <c r="D150" s="84">
        <v>170</v>
      </c>
      <c r="E150" s="84" t="s">
        <v>74</v>
      </c>
      <c r="F150" s="84">
        <v>110</v>
      </c>
      <c r="G150" s="83" t="s">
        <v>117</v>
      </c>
      <c r="H150" s="85">
        <v>9793</v>
      </c>
      <c r="I150" s="85">
        <v>893</v>
      </c>
      <c r="K150" s="85">
        <f t="shared" si="4"/>
        <v>267.21141052726489</v>
      </c>
      <c r="L150" s="85">
        <f t="shared" si="5"/>
        <v>989.18493970477357</v>
      </c>
      <c r="M150" s="85"/>
      <c r="N150" s="89"/>
      <c r="O150" s="89"/>
    </row>
    <row r="151" spans="1:15">
      <c r="A151" s="84">
        <v>430170125</v>
      </c>
      <c r="B151" s="84">
        <v>430</v>
      </c>
      <c r="C151" s="83" t="s">
        <v>113</v>
      </c>
      <c r="D151" s="84">
        <v>170</v>
      </c>
      <c r="E151" s="84" t="s">
        <v>74</v>
      </c>
      <c r="F151" s="84">
        <v>125</v>
      </c>
      <c r="G151" s="83" t="s">
        <v>118</v>
      </c>
      <c r="H151" s="85">
        <v>10110</v>
      </c>
      <c r="I151" s="85">
        <v>893</v>
      </c>
      <c r="K151" s="85">
        <f t="shared" si="4"/>
        <v>2504.4396667644269</v>
      </c>
      <c r="L151" s="85">
        <f t="shared" si="5"/>
        <v>4874.5135849062535</v>
      </c>
      <c r="M151" s="85"/>
      <c r="N151" s="89"/>
      <c r="O151" s="89"/>
    </row>
    <row r="152" spans="1:15">
      <c r="A152" s="84">
        <v>430170136</v>
      </c>
      <c r="B152" s="84">
        <v>430</v>
      </c>
      <c r="C152" s="83" t="s">
        <v>113</v>
      </c>
      <c r="D152" s="84">
        <v>170</v>
      </c>
      <c r="E152" s="84" t="s">
        <v>74</v>
      </c>
      <c r="F152" s="84">
        <v>136</v>
      </c>
      <c r="G152" s="83" t="s">
        <v>72</v>
      </c>
      <c r="H152" s="85">
        <v>10110</v>
      </c>
      <c r="I152" s="85">
        <v>893</v>
      </c>
      <c r="K152" s="85">
        <f t="shared" si="4"/>
        <v>1878.0337275506081</v>
      </c>
      <c r="L152" s="85">
        <f t="shared" si="5"/>
        <v>3562.3083215987062</v>
      </c>
      <c r="M152" s="85"/>
      <c r="N152" s="89"/>
      <c r="O152" s="89"/>
    </row>
    <row r="153" spans="1:15">
      <c r="A153" s="84">
        <v>430170139</v>
      </c>
      <c r="B153" s="84">
        <v>430</v>
      </c>
      <c r="C153" s="83" t="s">
        <v>113</v>
      </c>
      <c r="D153" s="84">
        <v>170</v>
      </c>
      <c r="E153" s="84" t="s">
        <v>74</v>
      </c>
      <c r="F153" s="84">
        <v>139</v>
      </c>
      <c r="G153" s="83" t="s">
        <v>73</v>
      </c>
      <c r="H153" s="85">
        <v>9723</v>
      </c>
      <c r="I153" s="85">
        <v>893</v>
      </c>
      <c r="K153" s="85">
        <f t="shared" si="4"/>
        <v>2006.0644684418512</v>
      </c>
      <c r="L153" s="85">
        <f t="shared" si="5"/>
        <v>2758.2396471823722</v>
      </c>
      <c r="M153" s="85"/>
      <c r="N153" s="89"/>
      <c r="O153" s="89"/>
    </row>
    <row r="154" spans="1:15">
      <c r="A154" s="84">
        <v>430170141</v>
      </c>
      <c r="B154" s="84">
        <v>430</v>
      </c>
      <c r="C154" s="83" t="s">
        <v>113</v>
      </c>
      <c r="D154" s="84">
        <v>170</v>
      </c>
      <c r="E154" s="84" t="s">
        <v>74</v>
      </c>
      <c r="F154" s="84">
        <v>141</v>
      </c>
      <c r="G154" s="83" t="s">
        <v>119</v>
      </c>
      <c r="H154" s="85">
        <v>9616</v>
      </c>
      <c r="I154" s="85">
        <v>893</v>
      </c>
      <c r="K154" s="85">
        <f t="shared" si="4"/>
        <v>3020.7047977740403</v>
      </c>
      <c r="L154" s="85">
        <f t="shared" si="5"/>
        <v>4444.0978888020509</v>
      </c>
      <c r="M154" s="85"/>
      <c r="N154" s="89"/>
      <c r="O154" s="89"/>
    </row>
    <row r="155" spans="1:15">
      <c r="A155" s="84">
        <v>430170153</v>
      </c>
      <c r="B155" s="84">
        <v>430</v>
      </c>
      <c r="C155" s="83" t="s">
        <v>113</v>
      </c>
      <c r="D155" s="84">
        <v>170</v>
      </c>
      <c r="E155" s="84" t="s">
        <v>74</v>
      </c>
      <c r="F155" s="84">
        <v>153</v>
      </c>
      <c r="G155" s="83" t="s">
        <v>120</v>
      </c>
      <c r="H155" s="85">
        <v>10110</v>
      </c>
      <c r="I155" s="85">
        <v>893</v>
      </c>
      <c r="K155" s="85">
        <f t="shared" si="4"/>
        <v>16.621850387904487</v>
      </c>
      <c r="L155" s="85">
        <f t="shared" si="5"/>
        <v>337.29954480462948</v>
      </c>
      <c r="M155" s="85"/>
      <c r="N155" s="89"/>
      <c r="O155" s="89"/>
    </row>
    <row r="156" spans="1:15">
      <c r="A156" s="84">
        <v>430170158</v>
      </c>
      <c r="B156" s="84">
        <v>430</v>
      </c>
      <c r="C156" s="83" t="s">
        <v>113</v>
      </c>
      <c r="D156" s="84">
        <v>170</v>
      </c>
      <c r="E156" s="84" t="s">
        <v>74</v>
      </c>
      <c r="F156" s="84">
        <v>158</v>
      </c>
      <c r="G156" s="83" t="s">
        <v>121</v>
      </c>
      <c r="H156" s="85">
        <v>9387</v>
      </c>
      <c r="I156" s="85">
        <v>893</v>
      </c>
      <c r="K156" s="85">
        <f t="shared" si="4"/>
        <v>2031.4232381970614</v>
      </c>
      <c r="L156" s="85">
        <f t="shared" si="5"/>
        <v>3293.1070903944492</v>
      </c>
      <c r="M156" s="85"/>
      <c r="N156" s="89"/>
      <c r="O156" s="89"/>
    </row>
    <row r="157" spans="1:15">
      <c r="A157" s="84">
        <v>430170170</v>
      </c>
      <c r="B157" s="84">
        <v>430</v>
      </c>
      <c r="C157" s="83" t="s">
        <v>113</v>
      </c>
      <c r="D157" s="84">
        <v>170</v>
      </c>
      <c r="E157" s="84" t="s">
        <v>74</v>
      </c>
      <c r="F157" s="84">
        <v>170</v>
      </c>
      <c r="G157" s="83" t="s">
        <v>74</v>
      </c>
      <c r="H157" s="85">
        <v>9559</v>
      </c>
      <c r="I157" s="85">
        <v>893</v>
      </c>
      <c r="K157" s="85">
        <f t="shared" si="4"/>
        <v>2062.170750834759</v>
      </c>
      <c r="L157" s="85">
        <f t="shared" si="5"/>
        <v>3235.6610913106033</v>
      </c>
      <c r="M157" s="85"/>
      <c r="N157" s="89"/>
      <c r="O157" s="89"/>
    </row>
    <row r="158" spans="1:15">
      <c r="A158" s="84">
        <v>430170174</v>
      </c>
      <c r="B158" s="84">
        <v>430</v>
      </c>
      <c r="C158" s="83" t="s">
        <v>113</v>
      </c>
      <c r="D158" s="84">
        <v>170</v>
      </c>
      <c r="E158" s="84" t="s">
        <v>74</v>
      </c>
      <c r="F158" s="84">
        <v>174</v>
      </c>
      <c r="G158" s="83" t="s">
        <v>122</v>
      </c>
      <c r="H158" s="85">
        <v>8896</v>
      </c>
      <c r="I158" s="85">
        <v>893</v>
      </c>
      <c r="K158" s="85">
        <f t="shared" si="4"/>
        <v>2239.5890895842786</v>
      </c>
      <c r="L158" s="85">
        <f t="shared" si="5"/>
        <v>3193.587105803017</v>
      </c>
      <c r="M158" s="85"/>
      <c r="N158" s="89"/>
      <c r="O158" s="89"/>
    </row>
    <row r="159" spans="1:15">
      <c r="A159" s="84">
        <v>430170177</v>
      </c>
      <c r="B159" s="84">
        <v>430</v>
      </c>
      <c r="C159" s="83" t="s">
        <v>113</v>
      </c>
      <c r="D159" s="84">
        <v>170</v>
      </c>
      <c r="E159" s="84" t="s">
        <v>74</v>
      </c>
      <c r="F159" s="84">
        <v>177</v>
      </c>
      <c r="G159" s="83" t="s">
        <v>123</v>
      </c>
      <c r="H159" s="85">
        <v>9387</v>
      </c>
      <c r="I159" s="85">
        <v>893</v>
      </c>
      <c r="K159" s="85">
        <f t="shared" si="4"/>
        <v>1135.8987582137888</v>
      </c>
      <c r="L159" s="85">
        <f t="shared" si="5"/>
        <v>3020.2490254561635</v>
      </c>
      <c r="M159" s="85"/>
      <c r="N159" s="89"/>
      <c r="O159" s="89"/>
    </row>
    <row r="160" spans="1:15">
      <c r="A160" s="84">
        <v>430170198</v>
      </c>
      <c r="B160" s="84">
        <v>430</v>
      </c>
      <c r="C160" s="83" t="s">
        <v>113</v>
      </c>
      <c r="D160" s="84">
        <v>170</v>
      </c>
      <c r="E160" s="84" t="s">
        <v>74</v>
      </c>
      <c r="F160" s="84">
        <v>198</v>
      </c>
      <c r="G160" s="83" t="s">
        <v>75</v>
      </c>
      <c r="H160" s="85">
        <v>9852</v>
      </c>
      <c r="I160" s="85">
        <v>893</v>
      </c>
      <c r="K160" s="85">
        <f t="shared" si="4"/>
        <v>1917.7565692858989</v>
      </c>
      <c r="L160" s="85">
        <f t="shared" si="5"/>
        <v>2958.9136746301338</v>
      </c>
      <c r="M160" s="85"/>
      <c r="N160" s="89"/>
      <c r="O160" s="89"/>
    </row>
    <row r="161" spans="1:15">
      <c r="A161" s="84">
        <v>430170213</v>
      </c>
      <c r="B161" s="84">
        <v>430</v>
      </c>
      <c r="C161" s="83" t="s">
        <v>113</v>
      </c>
      <c r="D161" s="84">
        <v>170</v>
      </c>
      <c r="E161" s="84" t="s">
        <v>74</v>
      </c>
      <c r="F161" s="84">
        <v>213</v>
      </c>
      <c r="G161" s="83" t="s">
        <v>124</v>
      </c>
      <c r="H161" s="85">
        <v>8303</v>
      </c>
      <c r="I161" s="85">
        <v>893</v>
      </c>
      <c r="K161" s="85">
        <f t="shared" si="4"/>
        <v>3439.8706526306451</v>
      </c>
      <c r="L161" s="85">
        <f t="shared" si="5"/>
        <v>4698.3692838790175</v>
      </c>
      <c r="M161" s="85"/>
      <c r="N161" s="89"/>
      <c r="O161" s="89"/>
    </row>
    <row r="162" spans="1:15">
      <c r="A162" s="84">
        <v>430170271</v>
      </c>
      <c r="B162" s="84">
        <v>430</v>
      </c>
      <c r="C162" s="83" t="s">
        <v>113</v>
      </c>
      <c r="D162" s="84">
        <v>170</v>
      </c>
      <c r="E162" s="84" t="s">
        <v>74</v>
      </c>
      <c r="F162" s="84">
        <v>271</v>
      </c>
      <c r="G162" s="83" t="s">
        <v>125</v>
      </c>
      <c r="H162" s="85">
        <v>9934</v>
      </c>
      <c r="I162" s="85">
        <v>893</v>
      </c>
      <c r="K162" s="85">
        <f t="shared" si="4"/>
        <v>644.66079846684261</v>
      </c>
      <c r="L162" s="85">
        <f t="shared" si="5"/>
        <v>2271.2145943312207</v>
      </c>
      <c r="M162" s="85"/>
      <c r="N162" s="89"/>
      <c r="O162" s="89"/>
    </row>
    <row r="163" spans="1:15">
      <c r="A163" s="84">
        <v>430170304</v>
      </c>
      <c r="B163" s="84">
        <v>430</v>
      </c>
      <c r="C163" s="83" t="s">
        <v>113</v>
      </c>
      <c r="D163" s="84">
        <v>170</v>
      </c>
      <c r="E163" s="84" t="s">
        <v>74</v>
      </c>
      <c r="F163" s="84">
        <v>304</v>
      </c>
      <c r="G163" s="83" t="s">
        <v>78</v>
      </c>
      <c r="H163" s="85">
        <v>10110</v>
      </c>
      <c r="I163" s="85">
        <v>893</v>
      </c>
      <c r="K163" s="85">
        <f t="shared" si="4"/>
        <v>2595.0916891385987</v>
      </c>
      <c r="L163" s="85">
        <f t="shared" si="5"/>
        <v>3100.504151395422</v>
      </c>
      <c r="M163" s="85"/>
      <c r="N163" s="89"/>
      <c r="O163" s="89"/>
    </row>
    <row r="164" spans="1:15">
      <c r="A164" s="84">
        <v>430170308</v>
      </c>
      <c r="B164" s="84">
        <v>430</v>
      </c>
      <c r="C164" s="83" t="s">
        <v>113</v>
      </c>
      <c r="D164" s="84">
        <v>170</v>
      </c>
      <c r="E164" s="84" t="s">
        <v>74</v>
      </c>
      <c r="F164" s="84">
        <v>308</v>
      </c>
      <c r="G164" s="83" t="s">
        <v>28</v>
      </c>
      <c r="H164" s="85">
        <v>9508</v>
      </c>
      <c r="I164" s="85">
        <v>893</v>
      </c>
      <c r="K164" s="85">
        <f t="shared" si="4"/>
        <v>4699.0654915026334</v>
      </c>
      <c r="L164" s="85">
        <f t="shared" si="5"/>
        <v>6151.1447739355244</v>
      </c>
      <c r="M164" s="85"/>
      <c r="N164" s="89"/>
      <c r="O164" s="89"/>
    </row>
    <row r="165" spans="1:15">
      <c r="A165" s="84">
        <v>430170314</v>
      </c>
      <c r="B165" s="84">
        <v>430</v>
      </c>
      <c r="C165" s="83" t="s">
        <v>113</v>
      </c>
      <c r="D165" s="84">
        <v>170</v>
      </c>
      <c r="E165" s="84" t="s">
        <v>74</v>
      </c>
      <c r="F165" s="84">
        <v>314</v>
      </c>
      <c r="G165" s="83" t="s">
        <v>37</v>
      </c>
      <c r="H165" s="85">
        <v>9207</v>
      </c>
      <c r="I165" s="85">
        <v>893</v>
      </c>
      <c r="K165" s="85">
        <f t="shared" si="4"/>
        <v>3789.5744159014757</v>
      </c>
      <c r="L165" s="85">
        <f t="shared" si="5"/>
        <v>5039.9489861724014</v>
      </c>
      <c r="M165" s="85"/>
      <c r="N165" s="89"/>
      <c r="O165" s="89"/>
    </row>
    <row r="166" spans="1:15">
      <c r="A166" s="84">
        <v>430170321</v>
      </c>
      <c r="B166" s="84">
        <v>430</v>
      </c>
      <c r="C166" s="83" t="s">
        <v>113</v>
      </c>
      <c r="D166" s="84">
        <v>170</v>
      </c>
      <c r="E166" s="84" t="s">
        <v>74</v>
      </c>
      <c r="F166" s="84">
        <v>321</v>
      </c>
      <c r="G166" s="83" t="s">
        <v>126</v>
      </c>
      <c r="H166" s="85">
        <v>9387</v>
      </c>
      <c r="I166" s="85">
        <v>893</v>
      </c>
      <c r="K166" s="85">
        <f t="shared" si="4"/>
        <v>4351.8253410257839</v>
      </c>
      <c r="L166" s="85">
        <f t="shared" si="5"/>
        <v>5077.8487327438779</v>
      </c>
      <c r="M166" s="85"/>
      <c r="N166" s="89"/>
      <c r="O166" s="89"/>
    </row>
    <row r="167" spans="1:15">
      <c r="A167" s="84">
        <v>430170322</v>
      </c>
      <c r="B167" s="84">
        <v>430</v>
      </c>
      <c r="C167" s="83" t="s">
        <v>113</v>
      </c>
      <c r="D167" s="84">
        <v>170</v>
      </c>
      <c r="E167" s="84" t="s">
        <v>74</v>
      </c>
      <c r="F167" s="84">
        <v>322</v>
      </c>
      <c r="G167" s="83" t="s">
        <v>127</v>
      </c>
      <c r="H167" s="85">
        <v>9267</v>
      </c>
      <c r="I167" s="85">
        <v>893</v>
      </c>
      <c r="K167" s="85">
        <f t="shared" si="4"/>
        <v>2335.3188096406393</v>
      </c>
      <c r="L167" s="85">
        <f t="shared" si="5"/>
        <v>4798.828511022064</v>
      </c>
      <c r="M167" s="85"/>
      <c r="N167" s="89"/>
      <c r="O167" s="89"/>
    </row>
    <row r="168" spans="1:15">
      <c r="A168" s="84">
        <v>430170326</v>
      </c>
      <c r="B168" s="84">
        <v>430</v>
      </c>
      <c r="C168" s="83" t="s">
        <v>113</v>
      </c>
      <c r="D168" s="84">
        <v>170</v>
      </c>
      <c r="E168" s="84" t="s">
        <v>74</v>
      </c>
      <c r="F168" s="84">
        <v>326</v>
      </c>
      <c r="G168" s="83" t="s">
        <v>128</v>
      </c>
      <c r="H168" s="85">
        <v>9508</v>
      </c>
      <c r="I168" s="85">
        <v>893</v>
      </c>
      <c r="K168" s="85">
        <f t="shared" si="4"/>
        <v>1019.9364342826648</v>
      </c>
      <c r="L168" s="85">
        <f t="shared" si="5"/>
        <v>2677.3289152643283</v>
      </c>
      <c r="M168" s="85"/>
      <c r="N168" s="89"/>
      <c r="O168" s="89"/>
    </row>
    <row r="169" spans="1:15">
      <c r="A169" s="84">
        <v>430170348</v>
      </c>
      <c r="B169" s="84">
        <v>430</v>
      </c>
      <c r="C169" s="83" t="s">
        <v>113</v>
      </c>
      <c r="D169" s="84">
        <v>170</v>
      </c>
      <c r="E169" s="84" t="s">
        <v>74</v>
      </c>
      <c r="F169" s="84">
        <v>348</v>
      </c>
      <c r="G169" s="83" t="s">
        <v>112</v>
      </c>
      <c r="H169" s="85">
        <v>11009</v>
      </c>
      <c r="I169" s="85">
        <v>893</v>
      </c>
      <c r="K169" s="85">
        <f t="shared" si="4"/>
        <v>0</v>
      </c>
      <c r="L169" s="85">
        <f t="shared" si="5"/>
        <v>158.43881575062005</v>
      </c>
      <c r="M169" s="85"/>
      <c r="N169" s="89"/>
      <c r="O169" s="89"/>
    </row>
    <row r="170" spans="1:15">
      <c r="A170" s="84">
        <v>430170616</v>
      </c>
      <c r="B170" s="84">
        <v>430</v>
      </c>
      <c r="C170" s="83" t="s">
        <v>113</v>
      </c>
      <c r="D170" s="84">
        <v>170</v>
      </c>
      <c r="E170" s="84" t="s">
        <v>74</v>
      </c>
      <c r="F170" s="84">
        <v>616</v>
      </c>
      <c r="G170" s="83" t="s">
        <v>94</v>
      </c>
      <c r="H170" s="85">
        <v>10110</v>
      </c>
      <c r="I170" s="85">
        <v>893</v>
      </c>
      <c r="K170" s="85">
        <f t="shared" si="4"/>
        <v>1140.0444901679402</v>
      </c>
      <c r="L170" s="85">
        <f t="shared" si="5"/>
        <v>2549.5111286688661</v>
      </c>
      <c r="M170" s="85"/>
      <c r="N170" s="89"/>
      <c r="O170" s="89"/>
    </row>
    <row r="171" spans="1:15">
      <c r="A171" s="84">
        <v>430170620</v>
      </c>
      <c r="B171" s="84">
        <v>430</v>
      </c>
      <c r="C171" s="83" t="s">
        <v>113</v>
      </c>
      <c r="D171" s="84">
        <v>170</v>
      </c>
      <c r="E171" s="84" t="s">
        <v>74</v>
      </c>
      <c r="F171" s="84">
        <v>620</v>
      </c>
      <c r="G171" s="83" t="s">
        <v>129</v>
      </c>
      <c r="H171" s="85">
        <v>9997</v>
      </c>
      <c r="I171" s="85">
        <v>893</v>
      </c>
      <c r="K171" s="85">
        <f t="shared" si="4"/>
        <v>3986.8930665349144</v>
      </c>
      <c r="L171" s="85">
        <f t="shared" si="5"/>
        <v>5375.2249271898618</v>
      </c>
      <c r="M171" s="85"/>
      <c r="N171" s="89"/>
      <c r="O171" s="89"/>
    </row>
    <row r="172" spans="1:15">
      <c r="A172" s="84">
        <v>430170695</v>
      </c>
      <c r="B172" s="84">
        <v>430</v>
      </c>
      <c r="C172" s="83" t="s">
        <v>113</v>
      </c>
      <c r="D172" s="84">
        <v>170</v>
      </c>
      <c r="E172" s="84" t="s">
        <v>74</v>
      </c>
      <c r="F172" s="84">
        <v>695</v>
      </c>
      <c r="G172" s="83" t="s">
        <v>130</v>
      </c>
      <c r="H172" s="85">
        <v>10110</v>
      </c>
      <c r="I172" s="85">
        <v>893</v>
      </c>
      <c r="K172" s="85">
        <f t="shared" si="4"/>
        <v>3604.7044852882464</v>
      </c>
      <c r="L172" s="85">
        <f t="shared" si="5"/>
        <v>4608.5062724998588</v>
      </c>
      <c r="M172" s="85"/>
      <c r="N172" s="89"/>
      <c r="O172" s="89"/>
    </row>
    <row r="173" spans="1:15">
      <c r="A173" s="84">
        <v>430170710</v>
      </c>
      <c r="B173" s="84">
        <v>430</v>
      </c>
      <c r="C173" s="83" t="s">
        <v>113</v>
      </c>
      <c r="D173" s="84">
        <v>170</v>
      </c>
      <c r="E173" s="84" t="s">
        <v>74</v>
      </c>
      <c r="F173" s="84">
        <v>710</v>
      </c>
      <c r="G173" s="83" t="s">
        <v>80</v>
      </c>
      <c r="H173" s="85">
        <v>10153</v>
      </c>
      <c r="I173" s="85">
        <v>893</v>
      </c>
      <c r="K173" s="85">
        <f t="shared" si="4"/>
        <v>1286.8055225523149</v>
      </c>
      <c r="L173" s="85">
        <f t="shared" si="5"/>
        <v>2256.6252489111084</v>
      </c>
      <c r="M173" s="85"/>
      <c r="N173" s="89"/>
      <c r="O173" s="89"/>
    </row>
    <row r="174" spans="1:15">
      <c r="A174" s="84">
        <v>430170725</v>
      </c>
      <c r="B174" s="84">
        <v>430</v>
      </c>
      <c r="C174" s="83" t="s">
        <v>113</v>
      </c>
      <c r="D174" s="84">
        <v>170</v>
      </c>
      <c r="E174" s="84" t="s">
        <v>74</v>
      </c>
      <c r="F174" s="84">
        <v>725</v>
      </c>
      <c r="G174" s="83" t="s">
        <v>131</v>
      </c>
      <c r="H174" s="85">
        <v>10110</v>
      </c>
      <c r="I174" s="85">
        <v>893</v>
      </c>
      <c r="K174" s="85">
        <f t="shared" si="4"/>
        <v>3391.5984868315682</v>
      </c>
      <c r="L174" s="85">
        <f t="shared" si="5"/>
        <v>4275.7388373577978</v>
      </c>
      <c r="M174" s="85"/>
      <c r="N174" s="89"/>
      <c r="O174" s="89"/>
    </row>
    <row r="175" spans="1:15">
      <c r="A175" s="84">
        <v>430170730</v>
      </c>
      <c r="B175" s="84">
        <v>430</v>
      </c>
      <c r="C175" s="83" t="s">
        <v>113</v>
      </c>
      <c r="D175" s="84">
        <v>170</v>
      </c>
      <c r="E175" s="84" t="s">
        <v>74</v>
      </c>
      <c r="F175" s="84">
        <v>730</v>
      </c>
      <c r="G175" s="83" t="s">
        <v>132</v>
      </c>
      <c r="H175" s="85">
        <v>10110</v>
      </c>
      <c r="I175" s="85">
        <v>893</v>
      </c>
      <c r="K175" s="85">
        <f t="shared" si="4"/>
        <v>1945.5295886116619</v>
      </c>
      <c r="L175" s="85">
        <f t="shared" si="5"/>
        <v>2466.3844146853753</v>
      </c>
      <c r="M175" s="85"/>
      <c r="N175" s="89"/>
      <c r="O175" s="89"/>
    </row>
    <row r="176" spans="1:15">
      <c r="A176" s="84">
        <v>430170735</v>
      </c>
      <c r="B176" s="84">
        <v>430</v>
      </c>
      <c r="C176" s="83" t="s">
        <v>113</v>
      </c>
      <c r="D176" s="84">
        <v>170</v>
      </c>
      <c r="E176" s="84" t="s">
        <v>74</v>
      </c>
      <c r="F176" s="84">
        <v>735</v>
      </c>
      <c r="G176" s="83" t="s">
        <v>133</v>
      </c>
      <c r="H176" s="85">
        <v>9508</v>
      </c>
      <c r="I176" s="85">
        <v>893</v>
      </c>
      <c r="K176" s="85">
        <f t="shared" si="4"/>
        <v>665.97624692646059</v>
      </c>
      <c r="L176" s="85">
        <f t="shared" si="5"/>
        <v>2246.8366461064343</v>
      </c>
      <c r="M176" s="85"/>
      <c r="N176" s="89"/>
      <c r="O176" s="89"/>
    </row>
    <row r="177" spans="1:15">
      <c r="A177" s="84">
        <v>430170775</v>
      </c>
      <c r="B177" s="84">
        <v>430</v>
      </c>
      <c r="C177" s="83" t="s">
        <v>113</v>
      </c>
      <c r="D177" s="84">
        <v>170</v>
      </c>
      <c r="E177" s="84" t="s">
        <v>74</v>
      </c>
      <c r="F177" s="84">
        <v>775</v>
      </c>
      <c r="G177" s="83" t="s">
        <v>134</v>
      </c>
      <c r="H177" s="85">
        <v>10110</v>
      </c>
      <c r="I177" s="85">
        <v>893</v>
      </c>
      <c r="K177" s="85">
        <f t="shared" si="4"/>
        <v>780.00563216630871</v>
      </c>
      <c r="L177" s="85">
        <f t="shared" si="5"/>
        <v>1378.0776450003377</v>
      </c>
      <c r="M177" s="85"/>
      <c r="N177" s="89"/>
      <c r="O177" s="89"/>
    </row>
    <row r="178" spans="1:15">
      <c r="A178" s="84">
        <v>431149128</v>
      </c>
      <c r="B178" s="84">
        <v>431</v>
      </c>
      <c r="C178" s="83" t="s">
        <v>135</v>
      </c>
      <c r="D178" s="84">
        <v>149</v>
      </c>
      <c r="E178" s="84" t="s">
        <v>88</v>
      </c>
      <c r="F178" s="84">
        <v>128</v>
      </c>
      <c r="G178" s="83" t="s">
        <v>136</v>
      </c>
      <c r="H178" s="85">
        <v>8254</v>
      </c>
      <c r="I178" s="85">
        <v>893</v>
      </c>
      <c r="K178" s="85">
        <f t="shared" si="4"/>
        <v>0</v>
      </c>
      <c r="L178" s="85">
        <f t="shared" si="5"/>
        <v>394.58906704556284</v>
      </c>
      <c r="M178" s="85"/>
      <c r="N178" s="89"/>
      <c r="O178" s="89"/>
    </row>
    <row r="179" spans="1:15">
      <c r="A179" s="84">
        <v>431149149</v>
      </c>
      <c r="B179" s="84">
        <v>431</v>
      </c>
      <c r="C179" s="83" t="s">
        <v>135</v>
      </c>
      <c r="D179" s="84">
        <v>149</v>
      </c>
      <c r="E179" s="84" t="s">
        <v>88</v>
      </c>
      <c r="F179" s="84">
        <v>149</v>
      </c>
      <c r="G179" s="83" t="s">
        <v>88</v>
      </c>
      <c r="H179" s="85">
        <v>11593</v>
      </c>
      <c r="I179" s="85">
        <v>893</v>
      </c>
      <c r="K179" s="85">
        <f t="shared" si="4"/>
        <v>0</v>
      </c>
      <c r="L179" s="85">
        <f t="shared" si="5"/>
        <v>254.3597802735876</v>
      </c>
      <c r="M179" s="85"/>
      <c r="N179" s="89"/>
      <c r="O179" s="89"/>
    </row>
    <row r="180" spans="1:15">
      <c r="A180" s="84">
        <v>431149181</v>
      </c>
      <c r="B180" s="84">
        <v>431</v>
      </c>
      <c r="C180" s="83" t="s">
        <v>135</v>
      </c>
      <c r="D180" s="84">
        <v>149</v>
      </c>
      <c r="E180" s="84" t="s">
        <v>88</v>
      </c>
      <c r="F180" s="84">
        <v>181</v>
      </c>
      <c r="G180" s="83" t="s">
        <v>90</v>
      </c>
      <c r="H180" s="85">
        <v>9005</v>
      </c>
      <c r="I180" s="85">
        <v>893</v>
      </c>
      <c r="K180" s="85">
        <f t="shared" si="4"/>
        <v>0</v>
      </c>
      <c r="L180" s="85">
        <f t="shared" si="5"/>
        <v>583.66738463492766</v>
      </c>
      <c r="M180" s="85"/>
      <c r="N180" s="89"/>
      <c r="O180" s="89"/>
    </row>
    <row r="181" spans="1:15">
      <c r="A181" s="84">
        <v>432712020</v>
      </c>
      <c r="B181" s="84">
        <v>432</v>
      </c>
      <c r="C181" s="83" t="s">
        <v>137</v>
      </c>
      <c r="D181" s="84">
        <v>712</v>
      </c>
      <c r="E181" s="84" t="s">
        <v>138</v>
      </c>
      <c r="F181" s="84">
        <v>20</v>
      </c>
      <c r="G181" s="83" t="s">
        <v>139</v>
      </c>
      <c r="H181" s="85">
        <v>8299</v>
      </c>
      <c r="I181" s="85">
        <v>893</v>
      </c>
      <c r="K181" s="85">
        <f t="shared" si="4"/>
        <v>1206.5900357120081</v>
      </c>
      <c r="L181" s="85">
        <f t="shared" si="5"/>
        <v>2065.2258863445713</v>
      </c>
      <c r="M181" s="85"/>
      <c r="N181" s="89"/>
      <c r="O181" s="89"/>
    </row>
    <row r="182" spans="1:15">
      <c r="A182" s="84">
        <v>432712036</v>
      </c>
      <c r="B182" s="84">
        <v>432</v>
      </c>
      <c r="C182" s="83" t="s">
        <v>137</v>
      </c>
      <c r="D182" s="84">
        <v>712</v>
      </c>
      <c r="E182" s="84" t="s">
        <v>138</v>
      </c>
      <c r="F182" s="84">
        <v>36</v>
      </c>
      <c r="G182" s="83" t="s">
        <v>140</v>
      </c>
      <c r="H182" s="85">
        <v>9905.2922051282058</v>
      </c>
      <c r="I182" s="85">
        <v>893</v>
      </c>
      <c r="K182" s="85">
        <f t="shared" si="4"/>
        <v>1403.3277086734724</v>
      </c>
      <c r="L182" s="85">
        <f t="shared" si="5"/>
        <v>3423.6673007562822</v>
      </c>
      <c r="M182" s="85"/>
      <c r="N182" s="89"/>
      <c r="O182" s="89"/>
    </row>
    <row r="183" spans="1:15">
      <c r="A183" s="84">
        <v>432712261</v>
      </c>
      <c r="B183" s="84">
        <v>432</v>
      </c>
      <c r="C183" s="83" t="s">
        <v>137</v>
      </c>
      <c r="D183" s="84">
        <v>712</v>
      </c>
      <c r="E183" s="84" t="s">
        <v>138</v>
      </c>
      <c r="F183" s="84">
        <v>261</v>
      </c>
      <c r="G183" s="83" t="s">
        <v>141</v>
      </c>
      <c r="H183" s="85">
        <v>8524</v>
      </c>
      <c r="I183" s="85">
        <v>893</v>
      </c>
      <c r="K183" s="85">
        <f t="shared" si="4"/>
        <v>1754.3888393784455</v>
      </c>
      <c r="L183" s="85">
        <f t="shared" si="5"/>
        <v>3482.6097677827438</v>
      </c>
      <c r="M183" s="85"/>
      <c r="N183" s="89"/>
      <c r="O183" s="89"/>
    </row>
    <row r="184" spans="1:15">
      <c r="A184" s="84">
        <v>432712300</v>
      </c>
      <c r="B184" s="84">
        <v>432</v>
      </c>
      <c r="C184" s="83" t="s">
        <v>137</v>
      </c>
      <c r="D184" s="84">
        <v>712</v>
      </c>
      <c r="E184" s="84" t="s">
        <v>138</v>
      </c>
      <c r="F184" s="84">
        <v>300</v>
      </c>
      <c r="G184" s="83" t="s">
        <v>142</v>
      </c>
      <c r="H184" s="85">
        <v>9942</v>
      </c>
      <c r="I184" s="85">
        <v>893</v>
      </c>
      <c r="K184" s="85">
        <f t="shared" si="4"/>
        <v>14391.12205377626</v>
      </c>
      <c r="L184" s="85">
        <f t="shared" si="5"/>
        <v>20457.399153902777</v>
      </c>
      <c r="M184" s="85"/>
      <c r="N184" s="89"/>
      <c r="O184" s="89"/>
    </row>
    <row r="185" spans="1:15">
      <c r="A185" s="84">
        <v>432712645</v>
      </c>
      <c r="B185" s="84">
        <v>432</v>
      </c>
      <c r="C185" s="83" t="s">
        <v>137</v>
      </c>
      <c r="D185" s="84">
        <v>712</v>
      </c>
      <c r="E185" s="84" t="s">
        <v>138</v>
      </c>
      <c r="F185" s="84">
        <v>645</v>
      </c>
      <c r="G185" s="83" t="s">
        <v>143</v>
      </c>
      <c r="H185" s="85">
        <v>9011</v>
      </c>
      <c r="I185" s="85">
        <v>893</v>
      </c>
      <c r="K185" s="85">
        <f t="shared" si="4"/>
        <v>2431.3108569326578</v>
      </c>
      <c r="L185" s="85">
        <f t="shared" si="5"/>
        <v>3259.1085069907149</v>
      </c>
      <c r="M185" s="85"/>
      <c r="N185" s="89"/>
      <c r="O185" s="89"/>
    </row>
    <row r="186" spans="1:15">
      <c r="A186" s="84">
        <v>432712660</v>
      </c>
      <c r="B186" s="84">
        <v>432</v>
      </c>
      <c r="C186" s="83" t="s">
        <v>137</v>
      </c>
      <c r="D186" s="84">
        <v>712</v>
      </c>
      <c r="E186" s="84" t="s">
        <v>138</v>
      </c>
      <c r="F186" s="84">
        <v>660</v>
      </c>
      <c r="G186" s="83" t="s">
        <v>144</v>
      </c>
      <c r="H186" s="85">
        <v>8514</v>
      </c>
      <c r="I186" s="85">
        <v>893</v>
      </c>
      <c r="K186" s="85">
        <f t="shared" si="4"/>
        <v>4464.4636457032484</v>
      </c>
      <c r="L186" s="85">
        <f t="shared" si="5"/>
        <v>7674.5804573750102</v>
      </c>
      <c r="M186" s="85"/>
      <c r="N186" s="89"/>
      <c r="O186" s="89"/>
    </row>
    <row r="187" spans="1:15">
      <c r="A187" s="84">
        <v>432712712</v>
      </c>
      <c r="B187" s="84">
        <v>432</v>
      </c>
      <c r="C187" s="83" t="s">
        <v>137</v>
      </c>
      <c r="D187" s="84">
        <v>712</v>
      </c>
      <c r="E187" s="84" t="s">
        <v>138</v>
      </c>
      <c r="F187" s="84">
        <v>712</v>
      </c>
      <c r="G187" s="83" t="s">
        <v>138</v>
      </c>
      <c r="H187" s="85">
        <v>8984</v>
      </c>
      <c r="I187" s="85">
        <v>893</v>
      </c>
      <c r="K187" s="85">
        <f t="shared" si="4"/>
        <v>4324.5477863701235</v>
      </c>
      <c r="L187" s="85">
        <f t="shared" si="5"/>
        <v>5974.7819095599207</v>
      </c>
      <c r="M187" s="85"/>
      <c r="N187" s="89"/>
      <c r="O187" s="89"/>
    </row>
    <row r="188" spans="1:15">
      <c r="A188" s="84">
        <v>435301009</v>
      </c>
      <c r="B188" s="84">
        <v>435</v>
      </c>
      <c r="C188" s="83" t="s">
        <v>145</v>
      </c>
      <c r="D188" s="84">
        <v>301</v>
      </c>
      <c r="E188" s="84" t="s">
        <v>146</v>
      </c>
      <c r="F188" s="84">
        <v>9</v>
      </c>
      <c r="G188" s="83" t="s">
        <v>96</v>
      </c>
      <c r="H188" s="85">
        <v>9585</v>
      </c>
      <c r="I188" s="85">
        <v>893</v>
      </c>
      <c r="K188" s="85">
        <f t="shared" si="4"/>
        <v>2801.9525650632459</v>
      </c>
      <c r="L188" s="85">
        <f t="shared" si="5"/>
        <v>4334.2313797185234</v>
      </c>
      <c r="M188" s="85"/>
      <c r="N188" s="89"/>
      <c r="O188" s="89"/>
    </row>
    <row r="189" spans="1:15">
      <c r="A189" s="84">
        <v>435301031</v>
      </c>
      <c r="B189" s="84">
        <v>435</v>
      </c>
      <c r="C189" s="83" t="s">
        <v>145</v>
      </c>
      <c r="D189" s="84">
        <v>301</v>
      </c>
      <c r="E189" s="84" t="s">
        <v>146</v>
      </c>
      <c r="F189" s="84">
        <v>31</v>
      </c>
      <c r="G189" s="83" t="s">
        <v>87</v>
      </c>
      <c r="H189" s="85">
        <v>9145</v>
      </c>
      <c r="I189" s="85">
        <v>893</v>
      </c>
      <c r="K189" s="85">
        <f t="shared" si="4"/>
        <v>2057.7765812166472</v>
      </c>
      <c r="L189" s="85">
        <f t="shared" si="5"/>
        <v>3685.9950147852051</v>
      </c>
      <c r="M189" s="85"/>
      <c r="N189" s="89"/>
      <c r="O189" s="89"/>
    </row>
    <row r="190" spans="1:15">
      <c r="A190" s="84">
        <v>435301056</v>
      </c>
      <c r="B190" s="84">
        <v>435</v>
      </c>
      <c r="C190" s="83" t="s">
        <v>145</v>
      </c>
      <c r="D190" s="84">
        <v>301</v>
      </c>
      <c r="E190" s="84" t="s">
        <v>146</v>
      </c>
      <c r="F190" s="84">
        <v>56</v>
      </c>
      <c r="G190" s="83" t="s">
        <v>147</v>
      </c>
      <c r="H190" s="85">
        <v>8978</v>
      </c>
      <c r="I190" s="85">
        <v>893</v>
      </c>
      <c r="K190" s="85">
        <f t="shared" si="4"/>
        <v>479.77410116580904</v>
      </c>
      <c r="L190" s="85">
        <f t="shared" si="5"/>
        <v>2062.336295576044</v>
      </c>
      <c r="M190" s="85"/>
      <c r="N190" s="89"/>
      <c r="O190" s="89"/>
    </row>
    <row r="191" spans="1:15">
      <c r="A191" s="84">
        <v>435301079</v>
      </c>
      <c r="B191" s="84">
        <v>435</v>
      </c>
      <c r="C191" s="83" t="s">
        <v>145</v>
      </c>
      <c r="D191" s="84">
        <v>301</v>
      </c>
      <c r="E191" s="84" t="s">
        <v>146</v>
      </c>
      <c r="F191" s="84">
        <v>79</v>
      </c>
      <c r="G191" s="83" t="s">
        <v>97</v>
      </c>
      <c r="H191" s="85">
        <v>9061</v>
      </c>
      <c r="I191" s="85">
        <v>893</v>
      </c>
      <c r="K191" s="85">
        <f t="shared" si="4"/>
        <v>0</v>
      </c>
      <c r="L191" s="85">
        <f t="shared" si="5"/>
        <v>392.43950919900271</v>
      </c>
      <c r="M191" s="85"/>
      <c r="N191" s="89"/>
      <c r="O191" s="89"/>
    </row>
    <row r="192" spans="1:15">
      <c r="A192" s="84">
        <v>435301125</v>
      </c>
      <c r="B192" s="84">
        <v>435</v>
      </c>
      <c r="C192" s="83" t="s">
        <v>145</v>
      </c>
      <c r="D192" s="84">
        <v>301</v>
      </c>
      <c r="E192" s="84" t="s">
        <v>146</v>
      </c>
      <c r="F192" s="84">
        <v>125</v>
      </c>
      <c r="G192" s="83" t="s">
        <v>118</v>
      </c>
      <c r="H192" s="85">
        <v>9585</v>
      </c>
      <c r="I192" s="85">
        <v>893</v>
      </c>
      <c r="K192" s="85">
        <f t="shared" si="4"/>
        <v>2374.3871618137528</v>
      </c>
      <c r="L192" s="85">
        <f t="shared" si="5"/>
        <v>4621.3860248591936</v>
      </c>
      <c r="M192" s="85"/>
      <c r="N192" s="89"/>
      <c r="O192" s="89"/>
    </row>
    <row r="193" spans="1:15">
      <c r="A193" s="84">
        <v>435301155</v>
      </c>
      <c r="B193" s="84">
        <v>435</v>
      </c>
      <c r="C193" s="83" t="s">
        <v>145</v>
      </c>
      <c r="D193" s="84">
        <v>301</v>
      </c>
      <c r="E193" s="84" t="s">
        <v>146</v>
      </c>
      <c r="F193" s="84">
        <v>155</v>
      </c>
      <c r="G193" s="83" t="s">
        <v>23</v>
      </c>
      <c r="H193" s="85">
        <v>7875</v>
      </c>
      <c r="I193" s="85">
        <v>893</v>
      </c>
      <c r="K193" s="85">
        <f t="shared" si="4"/>
        <v>4762.1811699241225</v>
      </c>
      <c r="L193" s="85">
        <f t="shared" si="5"/>
        <v>5639.6853483280393</v>
      </c>
      <c r="M193" s="85"/>
      <c r="N193" s="89"/>
      <c r="O193" s="89"/>
    </row>
    <row r="194" spans="1:15">
      <c r="A194" s="84">
        <v>435301158</v>
      </c>
      <c r="B194" s="84">
        <v>435</v>
      </c>
      <c r="C194" s="83" t="s">
        <v>145</v>
      </c>
      <c r="D194" s="84">
        <v>301</v>
      </c>
      <c r="E194" s="84" t="s">
        <v>146</v>
      </c>
      <c r="F194" s="84">
        <v>158</v>
      </c>
      <c r="G194" s="83" t="s">
        <v>121</v>
      </c>
      <c r="H194" s="85">
        <v>9371.3256372819851</v>
      </c>
      <c r="I194" s="85">
        <v>893</v>
      </c>
      <c r="K194" s="85">
        <f t="shared" si="4"/>
        <v>2028.0311784687892</v>
      </c>
      <c r="L194" s="85">
        <f t="shared" si="5"/>
        <v>3287.6082776742933</v>
      </c>
      <c r="M194" s="85"/>
      <c r="N194" s="89"/>
      <c r="O194" s="89"/>
    </row>
    <row r="195" spans="1:15">
      <c r="A195" s="84">
        <v>435301160</v>
      </c>
      <c r="B195" s="84">
        <v>435</v>
      </c>
      <c r="C195" s="83" t="s">
        <v>145</v>
      </c>
      <c r="D195" s="84">
        <v>301</v>
      </c>
      <c r="E195" s="84" t="s">
        <v>146</v>
      </c>
      <c r="F195" s="84">
        <v>160</v>
      </c>
      <c r="G195" s="83" t="s">
        <v>148</v>
      </c>
      <c r="H195" s="85">
        <v>9659</v>
      </c>
      <c r="I195" s="85">
        <v>893</v>
      </c>
      <c r="K195" s="85">
        <f t="shared" si="4"/>
        <v>0</v>
      </c>
      <c r="L195" s="85">
        <f t="shared" si="5"/>
        <v>422.83715196806224</v>
      </c>
      <c r="M195" s="85"/>
      <c r="N195" s="89"/>
      <c r="O195" s="89"/>
    </row>
    <row r="196" spans="1:15">
      <c r="A196" s="84">
        <v>435301181</v>
      </c>
      <c r="B196" s="84">
        <v>435</v>
      </c>
      <c r="C196" s="83" t="s">
        <v>145</v>
      </c>
      <c r="D196" s="84">
        <v>301</v>
      </c>
      <c r="E196" s="84" t="s">
        <v>146</v>
      </c>
      <c r="F196" s="84">
        <v>181</v>
      </c>
      <c r="G196" s="83" t="s">
        <v>90</v>
      </c>
      <c r="H196" s="85">
        <v>9585</v>
      </c>
      <c r="I196" s="85">
        <v>893</v>
      </c>
      <c r="K196" s="85">
        <f t="shared" si="4"/>
        <v>0</v>
      </c>
      <c r="L196" s="85">
        <f t="shared" si="5"/>
        <v>621.26061984739499</v>
      </c>
      <c r="M196" s="85"/>
      <c r="N196" s="89"/>
      <c r="O196" s="89"/>
    </row>
    <row r="197" spans="1:15">
      <c r="A197" s="84">
        <v>435301295</v>
      </c>
      <c r="B197" s="84">
        <v>435</v>
      </c>
      <c r="C197" s="83" t="s">
        <v>145</v>
      </c>
      <c r="D197" s="84">
        <v>301</v>
      </c>
      <c r="E197" s="84" t="s">
        <v>146</v>
      </c>
      <c r="F197" s="84">
        <v>295</v>
      </c>
      <c r="G197" s="83" t="s">
        <v>149</v>
      </c>
      <c r="H197" s="85">
        <v>8852</v>
      </c>
      <c r="I197" s="85">
        <v>893</v>
      </c>
      <c r="K197" s="85">
        <f t="shared" si="4"/>
        <v>624.20205231841828</v>
      </c>
      <c r="L197" s="85">
        <f t="shared" si="5"/>
        <v>2724.5150420291393</v>
      </c>
      <c r="M197" s="85"/>
      <c r="N197" s="89"/>
      <c r="O197" s="89"/>
    </row>
    <row r="198" spans="1:15">
      <c r="A198" s="84">
        <v>435301301</v>
      </c>
      <c r="B198" s="84">
        <v>435</v>
      </c>
      <c r="C198" s="83" t="s">
        <v>145</v>
      </c>
      <c r="D198" s="84">
        <v>301</v>
      </c>
      <c r="E198" s="84" t="s">
        <v>146</v>
      </c>
      <c r="F198" s="84">
        <v>301</v>
      </c>
      <c r="G198" s="83" t="s">
        <v>146</v>
      </c>
      <c r="H198" s="85">
        <v>9638</v>
      </c>
      <c r="I198" s="85">
        <v>893</v>
      </c>
      <c r="K198" s="85">
        <f t="shared" si="4"/>
        <v>693.98534232096063</v>
      </c>
      <c r="L198" s="85">
        <f t="shared" si="5"/>
        <v>2577.6630007195745</v>
      </c>
      <c r="M198" s="85"/>
      <c r="N198" s="89"/>
      <c r="O198" s="89"/>
    </row>
    <row r="199" spans="1:15">
      <c r="A199" s="84">
        <v>435301326</v>
      </c>
      <c r="B199" s="84">
        <v>435</v>
      </c>
      <c r="C199" s="83" t="s">
        <v>145</v>
      </c>
      <c r="D199" s="84">
        <v>301</v>
      </c>
      <c r="E199" s="84" t="s">
        <v>146</v>
      </c>
      <c r="F199" s="84">
        <v>326</v>
      </c>
      <c r="G199" s="83" t="s">
        <v>128</v>
      </c>
      <c r="H199" s="85">
        <v>10159</v>
      </c>
      <c r="I199" s="85">
        <v>893</v>
      </c>
      <c r="K199" s="85">
        <f t="shared" si="4"/>
        <v>1089.7701131549857</v>
      </c>
      <c r="L199" s="85">
        <f t="shared" si="5"/>
        <v>2860.6420330427336</v>
      </c>
      <c r="M199" s="85"/>
      <c r="N199" s="89"/>
      <c r="O199" s="89"/>
    </row>
    <row r="200" spans="1:15">
      <c r="A200" s="84">
        <v>435301600</v>
      </c>
      <c r="B200" s="84">
        <v>435</v>
      </c>
      <c r="C200" s="83" t="s">
        <v>145</v>
      </c>
      <c r="D200" s="84">
        <v>301</v>
      </c>
      <c r="E200" s="84" t="s">
        <v>146</v>
      </c>
      <c r="F200" s="84">
        <v>600</v>
      </c>
      <c r="G200" s="83" t="s">
        <v>150</v>
      </c>
      <c r="H200" s="85">
        <v>8730</v>
      </c>
      <c r="I200" s="85">
        <v>893</v>
      </c>
      <c r="K200" s="85">
        <f t="shared" si="4"/>
        <v>2131.3974536397709</v>
      </c>
      <c r="L200" s="85">
        <f t="shared" si="5"/>
        <v>2665.7033784329451</v>
      </c>
      <c r="M200" s="85"/>
      <c r="N200" s="89"/>
      <c r="O200" s="89"/>
    </row>
    <row r="201" spans="1:15">
      <c r="A201" s="84">
        <v>435301673</v>
      </c>
      <c r="B201" s="84">
        <v>435</v>
      </c>
      <c r="C201" s="83" t="s">
        <v>145</v>
      </c>
      <c r="D201" s="84">
        <v>301</v>
      </c>
      <c r="E201" s="84" t="s">
        <v>146</v>
      </c>
      <c r="F201" s="84">
        <v>673</v>
      </c>
      <c r="G201" s="83" t="s">
        <v>151</v>
      </c>
      <c r="H201" s="85">
        <v>9140</v>
      </c>
      <c r="I201" s="85">
        <v>893</v>
      </c>
      <c r="K201" s="85">
        <f t="shared" si="4"/>
        <v>1829.9564774502778</v>
      </c>
      <c r="L201" s="85">
        <f t="shared" si="5"/>
        <v>2611.1280255349629</v>
      </c>
      <c r="M201" s="85"/>
      <c r="N201" s="89"/>
      <c r="O201" s="89"/>
    </row>
    <row r="202" spans="1:15">
      <c r="A202" s="84">
        <v>435301735</v>
      </c>
      <c r="B202" s="84">
        <v>435</v>
      </c>
      <c r="C202" s="83" t="s">
        <v>145</v>
      </c>
      <c r="D202" s="84">
        <v>301</v>
      </c>
      <c r="E202" s="84" t="s">
        <v>146</v>
      </c>
      <c r="F202" s="84">
        <v>735</v>
      </c>
      <c r="G202" s="83" t="s">
        <v>133</v>
      </c>
      <c r="H202" s="85">
        <v>9585</v>
      </c>
      <c r="I202" s="85">
        <v>893</v>
      </c>
      <c r="K202" s="85">
        <f t="shared" ref="K202:K265" si="6">IF(VLOOKUP(F202,rabovefnd,13)&lt;100,0,((VLOOKUP(F202,rabovefnd,13)/100*H202)-H202))</f>
        <v>671.36961787864129</v>
      </c>
      <c r="L202" s="85">
        <f t="shared" ref="L202:L265" si="7">IF(VLOOKUP(F202,rabovefnd,14)&lt;100,0,((VLOOKUP(F202,rabovefnd,14)/100)*H202)-H202)</f>
        <v>2265.0325255500811</v>
      </c>
      <c r="M202" s="85"/>
      <c r="N202" s="89"/>
      <c r="O202" s="89"/>
    </row>
    <row r="203" spans="1:15">
      <c r="A203" s="84">
        <v>436049001</v>
      </c>
      <c r="B203" s="84">
        <v>436</v>
      </c>
      <c r="C203" s="83" t="s">
        <v>152</v>
      </c>
      <c r="D203" s="84">
        <v>49</v>
      </c>
      <c r="E203" s="84" t="s">
        <v>83</v>
      </c>
      <c r="F203" s="84">
        <v>1</v>
      </c>
      <c r="G203" s="83" t="s">
        <v>66</v>
      </c>
      <c r="H203" s="85">
        <v>9412</v>
      </c>
      <c r="I203" s="85">
        <v>893</v>
      </c>
      <c r="K203" s="85">
        <f t="shared" si="6"/>
        <v>560.98139310667284</v>
      </c>
      <c r="L203" s="85">
        <f t="shared" si="7"/>
        <v>2387.8666011667556</v>
      </c>
      <c r="M203" s="85"/>
      <c r="N203" s="89"/>
      <c r="O203" s="89"/>
    </row>
    <row r="204" spans="1:15">
      <c r="A204" s="84">
        <v>436049010</v>
      </c>
      <c r="B204" s="84">
        <v>436</v>
      </c>
      <c r="C204" s="83" t="s">
        <v>152</v>
      </c>
      <c r="D204" s="84">
        <v>49</v>
      </c>
      <c r="E204" s="84" t="s">
        <v>83</v>
      </c>
      <c r="F204" s="84">
        <v>10</v>
      </c>
      <c r="G204" s="83" t="s">
        <v>84</v>
      </c>
      <c r="H204" s="85">
        <v>10029</v>
      </c>
      <c r="I204" s="85">
        <v>893</v>
      </c>
      <c r="K204" s="85">
        <f t="shared" si="6"/>
        <v>1768.5803260333469</v>
      </c>
      <c r="L204" s="85">
        <f t="shared" si="7"/>
        <v>2881.7537770551862</v>
      </c>
      <c r="M204" s="85"/>
      <c r="N204" s="89"/>
      <c r="O204" s="89"/>
    </row>
    <row r="205" spans="1:15">
      <c r="A205" s="84">
        <v>436049035</v>
      </c>
      <c r="B205" s="84">
        <v>436</v>
      </c>
      <c r="C205" s="83" t="s">
        <v>152</v>
      </c>
      <c r="D205" s="84">
        <v>49</v>
      </c>
      <c r="E205" s="84" t="s">
        <v>83</v>
      </c>
      <c r="F205" s="84">
        <v>35</v>
      </c>
      <c r="G205" s="83" t="s">
        <v>19</v>
      </c>
      <c r="H205" s="85">
        <v>11843</v>
      </c>
      <c r="I205" s="85">
        <v>893</v>
      </c>
      <c r="K205" s="85">
        <f t="shared" si="6"/>
        <v>1150.3088104239378</v>
      </c>
      <c r="L205" s="85">
        <f t="shared" si="7"/>
        <v>2858.7787049059825</v>
      </c>
      <c r="M205" s="85"/>
      <c r="N205" s="89"/>
      <c r="O205" s="89"/>
    </row>
    <row r="206" spans="1:15">
      <c r="A206" s="84">
        <v>436049044</v>
      </c>
      <c r="B206" s="84">
        <v>436</v>
      </c>
      <c r="C206" s="83" t="s">
        <v>152</v>
      </c>
      <c r="D206" s="84">
        <v>49</v>
      </c>
      <c r="E206" s="84" t="s">
        <v>83</v>
      </c>
      <c r="F206" s="84">
        <v>44</v>
      </c>
      <c r="G206" s="83" t="s">
        <v>20</v>
      </c>
      <c r="H206" s="85">
        <v>10336</v>
      </c>
      <c r="I206" s="85">
        <v>893</v>
      </c>
      <c r="K206" s="85">
        <f t="shared" si="6"/>
        <v>0</v>
      </c>
      <c r="L206" s="85">
        <f t="shared" si="7"/>
        <v>219.47034745611745</v>
      </c>
      <c r="M206" s="85"/>
      <c r="N206" s="89"/>
      <c r="O206" s="89"/>
    </row>
    <row r="207" spans="1:15">
      <c r="A207" s="84">
        <v>436049046</v>
      </c>
      <c r="B207" s="84">
        <v>436</v>
      </c>
      <c r="C207" s="83" t="s">
        <v>152</v>
      </c>
      <c r="D207" s="84">
        <v>49</v>
      </c>
      <c r="E207" s="84" t="s">
        <v>83</v>
      </c>
      <c r="F207" s="84">
        <v>46</v>
      </c>
      <c r="G207" s="83" t="s">
        <v>101</v>
      </c>
      <c r="H207" s="85">
        <v>8488</v>
      </c>
      <c r="I207" s="85">
        <v>893</v>
      </c>
      <c r="K207" s="85">
        <f t="shared" si="6"/>
        <v>4677.6205368994197</v>
      </c>
      <c r="L207" s="85">
        <f t="shared" si="7"/>
        <v>5915.4096062556509</v>
      </c>
      <c r="M207" s="85"/>
      <c r="N207" s="89"/>
      <c r="O207" s="89"/>
    </row>
    <row r="208" spans="1:15">
      <c r="A208" s="84">
        <v>436049049</v>
      </c>
      <c r="B208" s="84">
        <v>436</v>
      </c>
      <c r="C208" s="83" t="s">
        <v>152</v>
      </c>
      <c r="D208" s="84">
        <v>49</v>
      </c>
      <c r="E208" s="84" t="s">
        <v>83</v>
      </c>
      <c r="F208" s="84">
        <v>49</v>
      </c>
      <c r="G208" s="83" t="s">
        <v>83</v>
      </c>
      <c r="H208" s="85">
        <v>11814</v>
      </c>
      <c r="I208" s="85">
        <v>893</v>
      </c>
      <c r="K208" s="85">
        <f t="shared" si="6"/>
        <v>12392.007649234929</v>
      </c>
      <c r="L208" s="85">
        <f t="shared" si="7"/>
        <v>14282.090813688028</v>
      </c>
      <c r="M208" s="85"/>
      <c r="N208" s="89"/>
      <c r="O208" s="89"/>
    </row>
    <row r="209" spans="1:15">
      <c r="A209" s="84">
        <v>436049057</v>
      </c>
      <c r="B209" s="84">
        <v>436</v>
      </c>
      <c r="C209" s="83" t="s">
        <v>152</v>
      </c>
      <c r="D209" s="84">
        <v>49</v>
      </c>
      <c r="E209" s="84" t="s">
        <v>83</v>
      </c>
      <c r="F209" s="84">
        <v>57</v>
      </c>
      <c r="G209" s="83" t="s">
        <v>21</v>
      </c>
      <c r="H209" s="85">
        <v>11755</v>
      </c>
      <c r="I209" s="85">
        <v>893</v>
      </c>
      <c r="K209" s="85">
        <f t="shared" si="6"/>
        <v>0</v>
      </c>
      <c r="L209" s="85">
        <f t="shared" si="7"/>
        <v>389.89940913776081</v>
      </c>
      <c r="M209" s="85"/>
      <c r="N209" s="89"/>
      <c r="O209" s="89"/>
    </row>
    <row r="210" spans="1:15">
      <c r="A210" s="84">
        <v>436049093</v>
      </c>
      <c r="B210" s="84">
        <v>436</v>
      </c>
      <c r="C210" s="83" t="s">
        <v>152</v>
      </c>
      <c r="D210" s="84">
        <v>49</v>
      </c>
      <c r="E210" s="84" t="s">
        <v>83</v>
      </c>
      <c r="F210" s="84">
        <v>93</v>
      </c>
      <c r="G210" s="83" t="s">
        <v>22</v>
      </c>
      <c r="H210" s="85">
        <v>10263</v>
      </c>
      <c r="I210" s="85">
        <v>893</v>
      </c>
      <c r="K210" s="85">
        <f t="shared" si="6"/>
        <v>0</v>
      </c>
      <c r="L210" s="85">
        <f t="shared" si="7"/>
        <v>456.6333605556938</v>
      </c>
      <c r="M210" s="85"/>
      <c r="N210" s="89"/>
      <c r="O210" s="89"/>
    </row>
    <row r="211" spans="1:15">
      <c r="A211" s="84">
        <v>436049133</v>
      </c>
      <c r="B211" s="84">
        <v>436</v>
      </c>
      <c r="C211" s="83" t="s">
        <v>152</v>
      </c>
      <c r="D211" s="84">
        <v>49</v>
      </c>
      <c r="E211" s="84" t="s">
        <v>83</v>
      </c>
      <c r="F211" s="84">
        <v>133</v>
      </c>
      <c r="G211" s="83" t="s">
        <v>68</v>
      </c>
      <c r="H211" s="85">
        <v>8488</v>
      </c>
      <c r="I211" s="85">
        <v>893</v>
      </c>
      <c r="K211" s="85">
        <f t="shared" si="6"/>
        <v>1186.6318246879346</v>
      </c>
      <c r="L211" s="85">
        <f t="shared" si="7"/>
        <v>1826.8688290478367</v>
      </c>
      <c r="M211" s="85"/>
      <c r="N211" s="89"/>
      <c r="O211" s="89"/>
    </row>
    <row r="212" spans="1:15">
      <c r="A212" s="84">
        <v>436049149</v>
      </c>
      <c r="B212" s="84">
        <v>436</v>
      </c>
      <c r="C212" s="83" t="s">
        <v>152</v>
      </c>
      <c r="D212" s="84">
        <v>49</v>
      </c>
      <c r="E212" s="84" t="s">
        <v>83</v>
      </c>
      <c r="F212" s="84">
        <v>149</v>
      </c>
      <c r="G212" s="83" t="s">
        <v>88</v>
      </c>
      <c r="H212" s="85">
        <v>9720</v>
      </c>
      <c r="I212" s="85">
        <v>893</v>
      </c>
      <c r="K212" s="85">
        <f t="shared" si="6"/>
        <v>0</v>
      </c>
      <c r="L212" s="85">
        <f t="shared" si="7"/>
        <v>213.26464799959285</v>
      </c>
      <c r="M212" s="85"/>
      <c r="N212" s="89"/>
      <c r="O212" s="89"/>
    </row>
    <row r="213" spans="1:15">
      <c r="A213" s="84">
        <v>436049165</v>
      </c>
      <c r="B213" s="84">
        <v>436</v>
      </c>
      <c r="C213" s="83" t="s">
        <v>152</v>
      </c>
      <c r="D213" s="84">
        <v>49</v>
      </c>
      <c r="E213" s="84" t="s">
        <v>83</v>
      </c>
      <c r="F213" s="84">
        <v>165</v>
      </c>
      <c r="G213" s="83" t="s">
        <v>25</v>
      </c>
      <c r="H213" s="85">
        <v>10885</v>
      </c>
      <c r="I213" s="85">
        <v>893</v>
      </c>
      <c r="K213" s="85">
        <f t="shared" si="6"/>
        <v>0</v>
      </c>
      <c r="L213" s="85">
        <f t="shared" si="7"/>
        <v>654.53660862754259</v>
      </c>
      <c r="M213" s="85"/>
      <c r="N213" s="89"/>
      <c r="O213" s="89"/>
    </row>
    <row r="214" spans="1:15">
      <c r="A214" s="84">
        <v>436049176</v>
      </c>
      <c r="B214" s="84">
        <v>436</v>
      </c>
      <c r="C214" s="83" t="s">
        <v>152</v>
      </c>
      <c r="D214" s="84">
        <v>49</v>
      </c>
      <c r="E214" s="84" t="s">
        <v>83</v>
      </c>
      <c r="F214" s="84">
        <v>176</v>
      </c>
      <c r="G214" s="83" t="s">
        <v>89</v>
      </c>
      <c r="H214" s="85">
        <v>11383</v>
      </c>
      <c r="I214" s="85">
        <v>893</v>
      </c>
      <c r="K214" s="85">
        <f t="shared" si="6"/>
        <v>1456.9352169574304</v>
      </c>
      <c r="L214" s="85">
        <f t="shared" si="7"/>
        <v>2809.6742316118853</v>
      </c>
      <c r="M214" s="85"/>
      <c r="N214" s="89"/>
      <c r="O214" s="89"/>
    </row>
    <row r="215" spans="1:15">
      <c r="A215" s="84">
        <v>436049199</v>
      </c>
      <c r="B215" s="84">
        <v>436</v>
      </c>
      <c r="C215" s="83" t="s">
        <v>152</v>
      </c>
      <c r="D215" s="84">
        <v>49</v>
      </c>
      <c r="E215" s="84" t="s">
        <v>83</v>
      </c>
      <c r="F215" s="84">
        <v>199</v>
      </c>
      <c r="G215" s="83" t="s">
        <v>153</v>
      </c>
      <c r="H215" s="85">
        <v>9652.295432282388</v>
      </c>
      <c r="I215" s="85">
        <v>893</v>
      </c>
      <c r="K215" s="85">
        <f t="shared" si="6"/>
        <v>3271.0879977551249</v>
      </c>
      <c r="L215" s="85">
        <f t="shared" si="7"/>
        <v>4658.8076531585048</v>
      </c>
      <c r="M215" s="85"/>
      <c r="N215" s="89"/>
      <c r="O215" s="89"/>
    </row>
    <row r="216" spans="1:15">
      <c r="A216" s="84">
        <v>436049229</v>
      </c>
      <c r="B216" s="84">
        <v>436</v>
      </c>
      <c r="C216" s="83" t="s">
        <v>152</v>
      </c>
      <c r="D216" s="84">
        <v>49</v>
      </c>
      <c r="E216" s="84" t="s">
        <v>83</v>
      </c>
      <c r="F216" s="84">
        <v>229</v>
      </c>
      <c r="G216" s="83" t="s">
        <v>109</v>
      </c>
      <c r="H216" s="85">
        <v>10336</v>
      </c>
      <c r="I216" s="85">
        <v>893</v>
      </c>
      <c r="K216" s="85">
        <f t="shared" si="6"/>
        <v>164.21173524285587</v>
      </c>
      <c r="L216" s="85">
        <f t="shared" si="7"/>
        <v>1478.4334764529212</v>
      </c>
      <c r="M216" s="85"/>
      <c r="N216" s="89"/>
      <c r="O216" s="89"/>
    </row>
    <row r="217" spans="1:15">
      <c r="A217" s="84">
        <v>436049244</v>
      </c>
      <c r="B217" s="84">
        <v>436</v>
      </c>
      <c r="C217" s="83" t="s">
        <v>152</v>
      </c>
      <c r="D217" s="84">
        <v>49</v>
      </c>
      <c r="E217" s="84" t="s">
        <v>83</v>
      </c>
      <c r="F217" s="84">
        <v>244</v>
      </c>
      <c r="G217" s="83" t="s">
        <v>35</v>
      </c>
      <c r="H217" s="85">
        <v>10841</v>
      </c>
      <c r="I217" s="85">
        <v>893</v>
      </c>
      <c r="K217" s="85">
        <f t="shared" si="6"/>
        <v>2432.3105609977847</v>
      </c>
      <c r="L217" s="85">
        <f t="shared" si="7"/>
        <v>3770.0484593360306</v>
      </c>
      <c r="M217" s="85"/>
      <c r="N217" s="89"/>
      <c r="O217" s="89"/>
    </row>
    <row r="218" spans="1:15">
      <c r="A218" s="84">
        <v>436049248</v>
      </c>
      <c r="B218" s="84">
        <v>436</v>
      </c>
      <c r="C218" s="83" t="s">
        <v>152</v>
      </c>
      <c r="D218" s="84">
        <v>49</v>
      </c>
      <c r="E218" s="84" t="s">
        <v>83</v>
      </c>
      <c r="F218" s="84">
        <v>248</v>
      </c>
      <c r="G218" s="83" t="s">
        <v>26</v>
      </c>
      <c r="H218" s="85">
        <v>10405</v>
      </c>
      <c r="I218" s="85">
        <v>893</v>
      </c>
      <c r="K218" s="85">
        <f t="shared" si="6"/>
        <v>410.98522170024444</v>
      </c>
      <c r="L218" s="85">
        <f t="shared" si="7"/>
        <v>701.84090933025618</v>
      </c>
      <c r="M218" s="85"/>
      <c r="N218" s="89"/>
      <c r="O218" s="89"/>
    </row>
    <row r="219" spans="1:15">
      <c r="A219" s="84">
        <v>436049258</v>
      </c>
      <c r="B219" s="84">
        <v>436</v>
      </c>
      <c r="C219" s="83" t="s">
        <v>152</v>
      </c>
      <c r="D219" s="84">
        <v>49</v>
      </c>
      <c r="E219" s="84" t="s">
        <v>83</v>
      </c>
      <c r="F219" s="84">
        <v>258</v>
      </c>
      <c r="G219" s="83" t="s">
        <v>110</v>
      </c>
      <c r="H219" s="85">
        <v>10336</v>
      </c>
      <c r="I219" s="85">
        <v>893</v>
      </c>
      <c r="K219" s="85">
        <f t="shared" si="6"/>
        <v>1447.3516104260325</v>
      </c>
      <c r="L219" s="85">
        <f t="shared" si="7"/>
        <v>2939.9981119866261</v>
      </c>
      <c r="M219" s="85"/>
      <c r="N219" s="89"/>
      <c r="O219" s="89"/>
    </row>
    <row r="220" spans="1:15">
      <c r="A220" s="84">
        <v>436049262</v>
      </c>
      <c r="B220" s="84">
        <v>436</v>
      </c>
      <c r="C220" s="83" t="s">
        <v>152</v>
      </c>
      <c r="D220" s="84">
        <v>49</v>
      </c>
      <c r="E220" s="84" t="s">
        <v>83</v>
      </c>
      <c r="F220" s="84">
        <v>262</v>
      </c>
      <c r="G220" s="83" t="s">
        <v>27</v>
      </c>
      <c r="H220" s="85">
        <v>11656</v>
      </c>
      <c r="I220" s="85">
        <v>893</v>
      </c>
      <c r="K220" s="85">
        <f t="shared" si="6"/>
        <v>1479.0860017128452</v>
      </c>
      <c r="L220" s="85">
        <f t="shared" si="7"/>
        <v>3613.3973757577314</v>
      </c>
      <c r="M220" s="85"/>
      <c r="N220" s="89"/>
      <c r="O220" s="89"/>
    </row>
    <row r="221" spans="1:15">
      <c r="A221" s="84">
        <v>436049274</v>
      </c>
      <c r="B221" s="84">
        <v>436</v>
      </c>
      <c r="C221" s="83" t="s">
        <v>152</v>
      </c>
      <c r="D221" s="84">
        <v>49</v>
      </c>
      <c r="E221" s="84" t="s">
        <v>83</v>
      </c>
      <c r="F221" s="84">
        <v>274</v>
      </c>
      <c r="G221" s="83" t="s">
        <v>69</v>
      </c>
      <c r="H221" s="85">
        <v>9588</v>
      </c>
      <c r="I221" s="85">
        <v>893</v>
      </c>
      <c r="K221" s="85">
        <f t="shared" si="6"/>
        <v>2120.2491259595117</v>
      </c>
      <c r="L221" s="85">
        <f t="shared" si="7"/>
        <v>3271.2402820071038</v>
      </c>
      <c r="M221" s="85"/>
      <c r="N221" s="89"/>
      <c r="O221" s="89"/>
    </row>
    <row r="222" spans="1:15">
      <c r="A222" s="84">
        <v>436049284</v>
      </c>
      <c r="B222" s="84">
        <v>436</v>
      </c>
      <c r="C222" s="83" t="s">
        <v>152</v>
      </c>
      <c r="D222" s="84">
        <v>49</v>
      </c>
      <c r="E222" s="84" t="s">
        <v>83</v>
      </c>
      <c r="F222" s="84">
        <v>284</v>
      </c>
      <c r="G222" s="83" t="s">
        <v>154</v>
      </c>
      <c r="H222" s="85">
        <v>10336</v>
      </c>
      <c r="I222" s="85">
        <v>893</v>
      </c>
      <c r="K222" s="85">
        <f t="shared" si="6"/>
        <v>1196.7570737302012</v>
      </c>
      <c r="L222" s="85">
        <f t="shared" si="7"/>
        <v>3122.8069973185284</v>
      </c>
      <c r="M222" s="85"/>
      <c r="N222" s="89"/>
      <c r="O222" s="89"/>
    </row>
    <row r="223" spans="1:15">
      <c r="A223" s="84">
        <v>436049285</v>
      </c>
      <c r="B223" s="84">
        <v>436</v>
      </c>
      <c r="C223" s="83" t="s">
        <v>152</v>
      </c>
      <c r="D223" s="84">
        <v>49</v>
      </c>
      <c r="E223" s="84" t="s">
        <v>83</v>
      </c>
      <c r="F223" s="84">
        <v>285</v>
      </c>
      <c r="G223" s="83" t="s">
        <v>36</v>
      </c>
      <c r="H223" s="85">
        <v>10336</v>
      </c>
      <c r="I223" s="85">
        <v>893</v>
      </c>
      <c r="K223" s="85">
        <f t="shared" si="6"/>
        <v>821.60198880442658</v>
      </c>
      <c r="L223" s="85">
        <f t="shared" si="7"/>
        <v>2295.3847748334792</v>
      </c>
      <c r="M223" s="85"/>
      <c r="N223" s="89"/>
      <c r="O223" s="89"/>
    </row>
    <row r="224" spans="1:15">
      <c r="A224" s="84">
        <v>436049308</v>
      </c>
      <c r="B224" s="84">
        <v>436</v>
      </c>
      <c r="C224" s="83" t="s">
        <v>152</v>
      </c>
      <c r="D224" s="84">
        <v>49</v>
      </c>
      <c r="E224" s="84" t="s">
        <v>83</v>
      </c>
      <c r="F224" s="84">
        <v>308</v>
      </c>
      <c r="G224" s="83" t="s">
        <v>28</v>
      </c>
      <c r="H224" s="85">
        <v>9412</v>
      </c>
      <c r="I224" s="85">
        <v>893</v>
      </c>
      <c r="K224" s="85">
        <f t="shared" si="6"/>
        <v>4651.6201520848535</v>
      </c>
      <c r="L224" s="85">
        <f t="shared" si="7"/>
        <v>6089.0381375979341</v>
      </c>
      <c r="M224" s="85"/>
      <c r="N224" s="89"/>
      <c r="O224" s="89"/>
    </row>
    <row r="225" spans="1:15">
      <c r="A225" s="84">
        <v>436049346</v>
      </c>
      <c r="B225" s="84">
        <v>436</v>
      </c>
      <c r="C225" s="83" t="s">
        <v>152</v>
      </c>
      <c r="D225" s="84">
        <v>49</v>
      </c>
      <c r="E225" s="84" t="s">
        <v>83</v>
      </c>
      <c r="F225" s="84">
        <v>346</v>
      </c>
      <c r="G225" s="83" t="s">
        <v>29</v>
      </c>
      <c r="H225" s="85">
        <v>10336</v>
      </c>
      <c r="I225" s="85">
        <v>893</v>
      </c>
      <c r="K225" s="85">
        <f t="shared" si="6"/>
        <v>200.39966696129159</v>
      </c>
      <c r="L225" s="85">
        <f t="shared" si="7"/>
        <v>1380.1543319844295</v>
      </c>
      <c r="M225" s="85"/>
      <c r="N225" s="89"/>
      <c r="O225" s="89"/>
    </row>
    <row r="226" spans="1:15">
      <c r="A226" s="84">
        <v>437035035</v>
      </c>
      <c r="B226" s="84">
        <v>437</v>
      </c>
      <c r="C226" s="83" t="s">
        <v>155</v>
      </c>
      <c r="D226" s="84">
        <v>35</v>
      </c>
      <c r="E226" s="84" t="s">
        <v>19</v>
      </c>
      <c r="F226" s="84">
        <v>35</v>
      </c>
      <c r="G226" s="83" t="s">
        <v>19</v>
      </c>
      <c r="H226" s="85">
        <v>12937</v>
      </c>
      <c r="I226" s="85">
        <v>893</v>
      </c>
      <c r="K226" s="85">
        <f t="shared" si="6"/>
        <v>1256.5688660351661</v>
      </c>
      <c r="L226" s="85">
        <f t="shared" si="7"/>
        <v>3122.8590817671775</v>
      </c>
      <c r="M226" s="85"/>
      <c r="N226" s="89"/>
      <c r="O226" s="89"/>
    </row>
    <row r="227" spans="1:15">
      <c r="A227" s="84">
        <v>437035044</v>
      </c>
      <c r="B227" s="84">
        <v>437</v>
      </c>
      <c r="C227" s="83" t="s">
        <v>155</v>
      </c>
      <c r="D227" s="84">
        <v>35</v>
      </c>
      <c r="E227" s="84" t="s">
        <v>19</v>
      </c>
      <c r="F227" s="84">
        <v>44</v>
      </c>
      <c r="G227" s="83" t="s">
        <v>20</v>
      </c>
      <c r="H227" s="85">
        <v>11482.020734977934</v>
      </c>
      <c r="I227" s="85">
        <v>893</v>
      </c>
      <c r="K227" s="85">
        <f t="shared" si="6"/>
        <v>0</v>
      </c>
      <c r="L227" s="85">
        <f t="shared" si="7"/>
        <v>243.80447757391084</v>
      </c>
      <c r="M227" s="85"/>
      <c r="N227" s="89"/>
      <c r="O227" s="89"/>
    </row>
    <row r="228" spans="1:15">
      <c r="A228" s="84">
        <v>437035100</v>
      </c>
      <c r="B228" s="84">
        <v>437</v>
      </c>
      <c r="C228" s="83" t="s">
        <v>155</v>
      </c>
      <c r="D228" s="84">
        <v>35</v>
      </c>
      <c r="E228" s="84" t="s">
        <v>19</v>
      </c>
      <c r="F228" s="84">
        <v>100</v>
      </c>
      <c r="G228" s="83" t="s">
        <v>67</v>
      </c>
      <c r="H228" s="85">
        <v>14635</v>
      </c>
      <c r="I228" s="85">
        <v>893</v>
      </c>
      <c r="K228" s="85">
        <f t="shared" si="6"/>
        <v>5070.7686586396412</v>
      </c>
      <c r="L228" s="85">
        <f t="shared" si="7"/>
        <v>5648.9118840790943</v>
      </c>
      <c r="M228" s="85"/>
      <c r="N228" s="89"/>
      <c r="O228" s="89"/>
    </row>
    <row r="229" spans="1:15">
      <c r="A229" s="84">
        <v>437035163</v>
      </c>
      <c r="B229" s="84">
        <v>437</v>
      </c>
      <c r="C229" s="83" t="s">
        <v>155</v>
      </c>
      <c r="D229" s="84">
        <v>35</v>
      </c>
      <c r="E229" s="84" t="s">
        <v>19</v>
      </c>
      <c r="F229" s="84">
        <v>163</v>
      </c>
      <c r="G229" s="83" t="s">
        <v>24</v>
      </c>
      <c r="H229" s="85">
        <v>11672.989280811515</v>
      </c>
      <c r="I229" s="85">
        <v>893</v>
      </c>
      <c r="K229" s="85">
        <f t="shared" si="6"/>
        <v>0</v>
      </c>
      <c r="L229" s="85">
        <f t="shared" si="7"/>
        <v>741.21316649224173</v>
      </c>
      <c r="M229" s="85"/>
      <c r="N229" s="89"/>
      <c r="O229" s="89"/>
    </row>
    <row r="230" spans="1:15">
      <c r="A230" s="84">
        <v>438035035</v>
      </c>
      <c r="B230" s="84">
        <v>438</v>
      </c>
      <c r="C230" s="83" t="s">
        <v>156</v>
      </c>
      <c r="D230" s="84">
        <v>35</v>
      </c>
      <c r="E230" s="84" t="s">
        <v>19</v>
      </c>
      <c r="F230" s="84">
        <v>35</v>
      </c>
      <c r="G230" s="83" t="s">
        <v>19</v>
      </c>
      <c r="H230" s="85">
        <v>11954</v>
      </c>
      <c r="I230" s="85">
        <v>893</v>
      </c>
      <c r="K230" s="85">
        <f t="shared" si="6"/>
        <v>1161.0902237446389</v>
      </c>
      <c r="L230" s="85">
        <f t="shared" si="7"/>
        <v>2885.5729661780042</v>
      </c>
      <c r="M230" s="85"/>
      <c r="N230" s="89"/>
      <c r="O230" s="89"/>
    </row>
    <row r="231" spans="1:15">
      <c r="A231" s="84">
        <v>439035035</v>
      </c>
      <c r="B231" s="84">
        <v>439</v>
      </c>
      <c r="C231" s="83" t="s">
        <v>157</v>
      </c>
      <c r="D231" s="84">
        <v>35</v>
      </c>
      <c r="E231" s="84" t="s">
        <v>19</v>
      </c>
      <c r="F231" s="84">
        <v>35</v>
      </c>
      <c r="G231" s="83" t="s">
        <v>19</v>
      </c>
      <c r="H231" s="85">
        <v>10446</v>
      </c>
      <c r="I231" s="85">
        <v>893</v>
      </c>
      <c r="K231" s="85">
        <f t="shared" si="6"/>
        <v>1014.6184103426876</v>
      </c>
      <c r="L231" s="85">
        <f t="shared" si="7"/>
        <v>2521.5572364643995</v>
      </c>
      <c r="M231" s="85"/>
      <c r="N231" s="89"/>
      <c r="O231" s="89"/>
    </row>
    <row r="232" spans="1:15">
      <c r="A232" s="84">
        <v>440149128</v>
      </c>
      <c r="B232" s="84">
        <v>440</v>
      </c>
      <c r="C232" s="83" t="s">
        <v>158</v>
      </c>
      <c r="D232" s="84">
        <v>149</v>
      </c>
      <c r="E232" s="84" t="s">
        <v>88</v>
      </c>
      <c r="F232" s="84">
        <v>128</v>
      </c>
      <c r="G232" s="83" t="s">
        <v>136</v>
      </c>
      <c r="H232" s="85">
        <v>12010</v>
      </c>
      <c r="I232" s="85">
        <v>893</v>
      </c>
      <c r="K232" s="85">
        <f t="shared" si="6"/>
        <v>0</v>
      </c>
      <c r="L232" s="85">
        <f t="shared" si="7"/>
        <v>574.14764904497497</v>
      </c>
      <c r="M232" s="85"/>
      <c r="N232" s="89"/>
      <c r="O232" s="89"/>
    </row>
    <row r="233" spans="1:15">
      <c r="A233" s="84">
        <v>440149149</v>
      </c>
      <c r="B233" s="84">
        <v>440</v>
      </c>
      <c r="C233" s="83" t="s">
        <v>158</v>
      </c>
      <c r="D233" s="84">
        <v>149</v>
      </c>
      <c r="E233" s="84" t="s">
        <v>88</v>
      </c>
      <c r="F233" s="84">
        <v>149</v>
      </c>
      <c r="G233" s="83" t="s">
        <v>88</v>
      </c>
      <c r="H233" s="85">
        <v>11319</v>
      </c>
      <c r="I233" s="85">
        <v>893</v>
      </c>
      <c r="K233" s="85">
        <f t="shared" si="6"/>
        <v>0</v>
      </c>
      <c r="L233" s="85">
        <f t="shared" si="7"/>
        <v>248.34799904397005</v>
      </c>
      <c r="M233" s="85"/>
      <c r="N233" s="89"/>
      <c r="O233" s="89"/>
    </row>
    <row r="234" spans="1:15">
      <c r="A234" s="84">
        <v>440149163</v>
      </c>
      <c r="B234" s="84">
        <v>440</v>
      </c>
      <c r="C234" s="83" t="s">
        <v>158</v>
      </c>
      <c r="D234" s="84">
        <v>149</v>
      </c>
      <c r="E234" s="84" t="s">
        <v>88</v>
      </c>
      <c r="F234" s="84">
        <v>163</v>
      </c>
      <c r="G234" s="83" t="s">
        <v>24</v>
      </c>
      <c r="H234" s="85">
        <v>8254</v>
      </c>
      <c r="I234" s="85">
        <v>893</v>
      </c>
      <c r="K234" s="85">
        <f t="shared" si="6"/>
        <v>0</v>
      </c>
      <c r="L234" s="85">
        <f t="shared" si="7"/>
        <v>524.11368922302609</v>
      </c>
      <c r="M234" s="85"/>
      <c r="N234" s="89"/>
      <c r="O234" s="89"/>
    </row>
    <row r="235" spans="1:15">
      <c r="A235" s="84">
        <v>440149181</v>
      </c>
      <c r="B235" s="84">
        <v>440</v>
      </c>
      <c r="C235" s="83" t="s">
        <v>158</v>
      </c>
      <c r="D235" s="84">
        <v>149</v>
      </c>
      <c r="E235" s="84" t="s">
        <v>88</v>
      </c>
      <c r="F235" s="84">
        <v>181</v>
      </c>
      <c r="G235" s="83" t="s">
        <v>90</v>
      </c>
      <c r="H235" s="85">
        <v>10826</v>
      </c>
      <c r="I235" s="85">
        <v>893</v>
      </c>
      <c r="K235" s="85">
        <f t="shared" si="6"/>
        <v>0</v>
      </c>
      <c r="L235" s="85">
        <f t="shared" si="7"/>
        <v>701.69718001751608</v>
      </c>
      <c r="M235" s="85"/>
      <c r="N235" s="89"/>
      <c r="O235" s="89"/>
    </row>
    <row r="236" spans="1:15">
      <c r="A236" s="84">
        <v>440149211</v>
      </c>
      <c r="B236" s="84">
        <v>440</v>
      </c>
      <c r="C236" s="83" t="s">
        <v>158</v>
      </c>
      <c r="D236" s="84">
        <v>149</v>
      </c>
      <c r="E236" s="84" t="s">
        <v>88</v>
      </c>
      <c r="F236" s="84">
        <v>211</v>
      </c>
      <c r="G236" s="83" t="s">
        <v>98</v>
      </c>
      <c r="H236" s="85">
        <v>12789</v>
      </c>
      <c r="I236" s="85">
        <v>893</v>
      </c>
      <c r="K236" s="85">
        <f t="shared" si="6"/>
        <v>1644.1721359690055</v>
      </c>
      <c r="L236" s="85">
        <f t="shared" si="7"/>
        <v>2327.7736958402875</v>
      </c>
      <c r="M236" s="85"/>
      <c r="N236" s="89"/>
      <c r="O236" s="89"/>
    </row>
    <row r="237" spans="1:15">
      <c r="A237" s="84">
        <v>441281005</v>
      </c>
      <c r="B237" s="84">
        <v>441</v>
      </c>
      <c r="C237" s="83" t="s">
        <v>159</v>
      </c>
      <c r="D237" s="84">
        <v>281</v>
      </c>
      <c r="E237" s="84" t="s">
        <v>160</v>
      </c>
      <c r="F237" s="84">
        <v>5</v>
      </c>
      <c r="G237" s="83" t="s">
        <v>161</v>
      </c>
      <c r="H237" s="85">
        <v>10885</v>
      </c>
      <c r="I237" s="85">
        <v>893</v>
      </c>
      <c r="K237" s="85">
        <f t="shared" si="6"/>
        <v>1780.6969462816687</v>
      </c>
      <c r="L237" s="85">
        <f t="shared" si="7"/>
        <v>2961.3318925435487</v>
      </c>
      <c r="M237" s="85"/>
      <c r="N237" s="89"/>
      <c r="O237" s="89"/>
    </row>
    <row r="238" spans="1:15">
      <c r="A238" s="84">
        <v>441281061</v>
      </c>
      <c r="B238" s="84">
        <v>441</v>
      </c>
      <c r="C238" s="83" t="s">
        <v>159</v>
      </c>
      <c r="D238" s="84">
        <v>281</v>
      </c>
      <c r="E238" s="84" t="s">
        <v>160</v>
      </c>
      <c r="F238" s="84">
        <v>61</v>
      </c>
      <c r="G238" s="83" t="s">
        <v>162</v>
      </c>
      <c r="H238" s="85">
        <v>8254</v>
      </c>
      <c r="I238" s="85">
        <v>893</v>
      </c>
      <c r="K238" s="85">
        <f t="shared" si="6"/>
        <v>42.364451944391476</v>
      </c>
      <c r="L238" s="85">
        <f t="shared" si="7"/>
        <v>206.93427919539317</v>
      </c>
      <c r="M238" s="85"/>
      <c r="N238" s="89"/>
      <c r="O238" s="89"/>
    </row>
    <row r="239" spans="1:15">
      <c r="A239" s="84">
        <v>441281087</v>
      </c>
      <c r="B239" s="84">
        <v>441</v>
      </c>
      <c r="C239" s="83" t="s">
        <v>159</v>
      </c>
      <c r="D239" s="84">
        <v>281</v>
      </c>
      <c r="E239" s="84" t="s">
        <v>160</v>
      </c>
      <c r="F239" s="84">
        <v>87</v>
      </c>
      <c r="G239" s="83" t="s">
        <v>163</v>
      </c>
      <c r="H239" s="85">
        <v>8825</v>
      </c>
      <c r="I239" s="85">
        <v>893</v>
      </c>
      <c r="K239" s="85">
        <f t="shared" si="6"/>
        <v>1235.447123136868</v>
      </c>
      <c r="L239" s="85">
        <f t="shared" si="7"/>
        <v>2456.2785683213988</v>
      </c>
      <c r="M239" s="85"/>
      <c r="N239" s="89"/>
      <c r="O239" s="89"/>
    </row>
    <row r="240" spans="1:15">
      <c r="A240" s="84">
        <v>441281159</v>
      </c>
      <c r="B240" s="84">
        <v>441</v>
      </c>
      <c r="C240" s="83" t="s">
        <v>159</v>
      </c>
      <c r="D240" s="84">
        <v>281</v>
      </c>
      <c r="E240" s="84" t="s">
        <v>160</v>
      </c>
      <c r="F240" s="84">
        <v>159</v>
      </c>
      <c r="G240" s="83" t="s">
        <v>164</v>
      </c>
      <c r="H240" s="85">
        <v>12389</v>
      </c>
      <c r="I240" s="85">
        <v>893</v>
      </c>
      <c r="K240" s="85">
        <f t="shared" si="6"/>
        <v>3631.5514418969306</v>
      </c>
      <c r="L240" s="85">
        <f t="shared" si="7"/>
        <v>5479.8336949602199</v>
      </c>
      <c r="M240" s="85"/>
      <c r="N240" s="89"/>
      <c r="O240" s="89"/>
    </row>
    <row r="241" spans="1:15">
      <c r="A241" s="84">
        <v>441281161</v>
      </c>
      <c r="B241" s="84">
        <v>441</v>
      </c>
      <c r="C241" s="83" t="s">
        <v>159</v>
      </c>
      <c r="D241" s="84">
        <v>281</v>
      </c>
      <c r="E241" s="84" t="s">
        <v>160</v>
      </c>
      <c r="F241" s="84">
        <v>161</v>
      </c>
      <c r="G241" s="83" t="s">
        <v>165</v>
      </c>
      <c r="H241" s="85">
        <v>12389</v>
      </c>
      <c r="I241" s="85">
        <v>893</v>
      </c>
      <c r="K241" s="85">
        <f t="shared" si="6"/>
        <v>1472.872311236506</v>
      </c>
      <c r="L241" s="85">
        <f t="shared" si="7"/>
        <v>2892.0906310977371</v>
      </c>
      <c r="M241" s="85"/>
      <c r="N241" s="89"/>
      <c r="O241" s="89"/>
    </row>
    <row r="242" spans="1:15">
      <c r="A242" s="84">
        <v>441281281</v>
      </c>
      <c r="B242" s="84">
        <v>441</v>
      </c>
      <c r="C242" s="83" t="s">
        <v>159</v>
      </c>
      <c r="D242" s="84">
        <v>281</v>
      </c>
      <c r="E242" s="84" t="s">
        <v>160</v>
      </c>
      <c r="F242" s="84">
        <v>281</v>
      </c>
      <c r="G242" s="83" t="s">
        <v>160</v>
      </c>
      <c r="H242" s="85">
        <v>10291</v>
      </c>
      <c r="I242" s="85">
        <v>893</v>
      </c>
      <c r="K242" s="85">
        <f t="shared" si="6"/>
        <v>0</v>
      </c>
      <c r="L242" s="85">
        <f t="shared" si="7"/>
        <v>332.42523076338693</v>
      </c>
      <c r="M242" s="85"/>
      <c r="N242" s="89"/>
      <c r="O242" s="89"/>
    </row>
    <row r="243" spans="1:15">
      <c r="A243" s="84">
        <v>441281680</v>
      </c>
      <c r="B243" s="84">
        <v>441</v>
      </c>
      <c r="C243" s="83" t="s">
        <v>159</v>
      </c>
      <c r="D243" s="84">
        <v>281</v>
      </c>
      <c r="E243" s="84" t="s">
        <v>160</v>
      </c>
      <c r="F243" s="84">
        <v>680</v>
      </c>
      <c r="G243" s="83" t="s">
        <v>166</v>
      </c>
      <c r="H243" s="85">
        <v>12389</v>
      </c>
      <c r="I243" s="85">
        <v>893</v>
      </c>
      <c r="K243" s="85">
        <f t="shared" si="6"/>
        <v>1505.8509623699829</v>
      </c>
      <c r="L243" s="85">
        <f t="shared" si="7"/>
        <v>3138.8802014070734</v>
      </c>
      <c r="M243" s="85"/>
      <c r="N243" s="89"/>
      <c r="O243" s="89"/>
    </row>
    <row r="244" spans="1:15">
      <c r="A244" s="84">
        <v>444035001</v>
      </c>
      <c r="B244" s="84">
        <v>444</v>
      </c>
      <c r="C244" s="83" t="s">
        <v>167</v>
      </c>
      <c r="D244" s="84">
        <v>35</v>
      </c>
      <c r="E244" s="84" t="s">
        <v>19</v>
      </c>
      <c r="F244" s="84">
        <v>1</v>
      </c>
      <c r="G244" s="83" t="s">
        <v>66</v>
      </c>
      <c r="H244" s="85">
        <v>8788</v>
      </c>
      <c r="I244" s="85">
        <v>893</v>
      </c>
      <c r="K244" s="85">
        <f t="shared" si="6"/>
        <v>523.78925654711566</v>
      </c>
      <c r="L244" s="85">
        <f t="shared" si="7"/>
        <v>2229.5550032993469</v>
      </c>
      <c r="M244" s="85"/>
      <c r="N244" s="89"/>
      <c r="O244" s="89"/>
    </row>
    <row r="245" spans="1:15">
      <c r="A245" s="84">
        <v>444035035</v>
      </c>
      <c r="B245" s="84">
        <v>444</v>
      </c>
      <c r="C245" s="83" t="s">
        <v>167</v>
      </c>
      <c r="D245" s="84">
        <v>35</v>
      </c>
      <c r="E245" s="84" t="s">
        <v>19</v>
      </c>
      <c r="F245" s="84">
        <v>35</v>
      </c>
      <c r="G245" s="83" t="s">
        <v>19</v>
      </c>
      <c r="H245" s="85">
        <v>10262</v>
      </c>
      <c r="I245" s="85">
        <v>893</v>
      </c>
      <c r="K245" s="85">
        <f t="shared" si="6"/>
        <v>996.74651799125604</v>
      </c>
      <c r="L245" s="85">
        <f t="shared" si="7"/>
        <v>2477.1415240855513</v>
      </c>
      <c r="M245" s="85"/>
      <c r="N245" s="89"/>
      <c r="O245" s="89"/>
    </row>
    <row r="246" spans="1:15">
      <c r="A246" s="84">
        <v>444035057</v>
      </c>
      <c r="B246" s="84">
        <v>444</v>
      </c>
      <c r="C246" s="83" t="s">
        <v>167</v>
      </c>
      <c r="D246" s="84">
        <v>35</v>
      </c>
      <c r="E246" s="84" t="s">
        <v>19</v>
      </c>
      <c r="F246" s="84">
        <v>57</v>
      </c>
      <c r="G246" s="83" t="s">
        <v>21</v>
      </c>
      <c r="H246" s="85">
        <v>8788</v>
      </c>
      <c r="I246" s="85">
        <v>893</v>
      </c>
      <c r="K246" s="85">
        <f t="shared" si="6"/>
        <v>0</v>
      </c>
      <c r="L246" s="85">
        <f t="shared" si="7"/>
        <v>291.48753785645567</v>
      </c>
      <c r="M246" s="85"/>
      <c r="N246" s="89"/>
      <c r="O246" s="89"/>
    </row>
    <row r="247" spans="1:15">
      <c r="A247" s="84">
        <v>444035243</v>
      </c>
      <c r="B247" s="84">
        <v>444</v>
      </c>
      <c r="C247" s="83" t="s">
        <v>167</v>
      </c>
      <c r="D247" s="84">
        <v>35</v>
      </c>
      <c r="E247" s="84" t="s">
        <v>19</v>
      </c>
      <c r="F247" s="84">
        <v>243</v>
      </c>
      <c r="G247" s="83" t="s">
        <v>91</v>
      </c>
      <c r="H247" s="85">
        <v>8788</v>
      </c>
      <c r="I247" s="85">
        <v>893</v>
      </c>
      <c r="K247" s="85">
        <f t="shared" si="6"/>
        <v>1261.8317478579702</v>
      </c>
      <c r="L247" s="85">
        <f t="shared" si="7"/>
        <v>2155.5608850257504</v>
      </c>
      <c r="M247" s="85"/>
      <c r="N247" s="89"/>
      <c r="O247" s="89"/>
    </row>
    <row r="248" spans="1:15">
      <c r="A248" s="84">
        <v>444035244</v>
      </c>
      <c r="B248" s="84">
        <v>444</v>
      </c>
      <c r="C248" s="83" t="s">
        <v>167</v>
      </c>
      <c r="D248" s="84">
        <v>35</v>
      </c>
      <c r="E248" s="84" t="s">
        <v>19</v>
      </c>
      <c r="F248" s="84">
        <v>244</v>
      </c>
      <c r="G248" s="83" t="s">
        <v>35</v>
      </c>
      <c r="H248" s="85">
        <v>10847</v>
      </c>
      <c r="I248" s="85">
        <v>893</v>
      </c>
      <c r="K248" s="85">
        <f t="shared" si="6"/>
        <v>2433.656734170554</v>
      </c>
      <c r="L248" s="85">
        <f t="shared" si="7"/>
        <v>3772.1350095395192</v>
      </c>
      <c r="M248" s="85"/>
      <c r="N248" s="89"/>
      <c r="O248" s="89"/>
    </row>
    <row r="249" spans="1:15">
      <c r="A249" s="84">
        <v>444035285</v>
      </c>
      <c r="B249" s="84">
        <v>444</v>
      </c>
      <c r="C249" s="83" t="s">
        <v>167</v>
      </c>
      <c r="D249" s="84">
        <v>35</v>
      </c>
      <c r="E249" s="84" t="s">
        <v>19</v>
      </c>
      <c r="F249" s="84">
        <v>285</v>
      </c>
      <c r="G249" s="83" t="s">
        <v>36</v>
      </c>
      <c r="H249" s="85">
        <v>8788</v>
      </c>
      <c r="I249" s="85">
        <v>893</v>
      </c>
      <c r="K249" s="85">
        <f t="shared" si="6"/>
        <v>698.55246493936829</v>
      </c>
      <c r="L249" s="85">
        <f t="shared" si="7"/>
        <v>1951.6100426893008</v>
      </c>
      <c r="M249" s="85"/>
      <c r="N249" s="89"/>
      <c r="O249" s="89"/>
    </row>
    <row r="250" spans="1:15">
      <c r="A250" s="84">
        <v>445348017</v>
      </c>
      <c r="B250" s="84">
        <v>445</v>
      </c>
      <c r="C250" s="83" t="s">
        <v>168</v>
      </c>
      <c r="D250" s="84">
        <v>348</v>
      </c>
      <c r="E250" s="84" t="s">
        <v>112</v>
      </c>
      <c r="F250" s="84">
        <v>17</v>
      </c>
      <c r="G250" s="83" t="s">
        <v>169</v>
      </c>
      <c r="H250" s="85">
        <v>10385</v>
      </c>
      <c r="I250" s="85">
        <v>893</v>
      </c>
      <c r="K250" s="85">
        <f t="shared" si="6"/>
        <v>2186.6059336339695</v>
      </c>
      <c r="L250" s="85">
        <f t="shared" si="7"/>
        <v>2745.310588659675</v>
      </c>
      <c r="M250" s="85"/>
      <c r="N250" s="89"/>
      <c r="O250" s="89"/>
    </row>
    <row r="251" spans="1:15">
      <c r="A251" s="84">
        <v>445348151</v>
      </c>
      <c r="B251" s="84">
        <v>445</v>
      </c>
      <c r="C251" s="83" t="s">
        <v>168</v>
      </c>
      <c r="D251" s="84">
        <v>348</v>
      </c>
      <c r="E251" s="84" t="s">
        <v>112</v>
      </c>
      <c r="F251" s="84">
        <v>151</v>
      </c>
      <c r="G251" s="83" t="s">
        <v>170</v>
      </c>
      <c r="H251" s="85">
        <v>9456</v>
      </c>
      <c r="I251" s="85">
        <v>893</v>
      </c>
      <c r="K251" s="85">
        <f t="shared" si="6"/>
        <v>74.023558442750073</v>
      </c>
      <c r="L251" s="85">
        <f t="shared" si="7"/>
        <v>1138.926643248753</v>
      </c>
      <c r="M251" s="85"/>
      <c r="N251" s="89"/>
      <c r="O251" s="89"/>
    </row>
    <row r="252" spans="1:15">
      <c r="A252" s="84">
        <v>445348186</v>
      </c>
      <c r="B252" s="84">
        <v>445</v>
      </c>
      <c r="C252" s="83" t="s">
        <v>168</v>
      </c>
      <c r="D252" s="84">
        <v>348</v>
      </c>
      <c r="E252" s="84" t="s">
        <v>112</v>
      </c>
      <c r="F252" s="84">
        <v>186</v>
      </c>
      <c r="G252" s="83" t="s">
        <v>171</v>
      </c>
      <c r="H252" s="85">
        <v>8730</v>
      </c>
      <c r="I252" s="85">
        <v>893</v>
      </c>
      <c r="K252" s="85">
        <f t="shared" si="6"/>
        <v>1563.9014017327881</v>
      </c>
      <c r="L252" s="85">
        <f t="shared" si="7"/>
        <v>2741.9275537863541</v>
      </c>
      <c r="M252" s="85"/>
      <c r="N252" s="89"/>
      <c r="O252" s="89"/>
    </row>
    <row r="253" spans="1:15">
      <c r="A253" s="84">
        <v>445348226</v>
      </c>
      <c r="B253" s="84">
        <v>445</v>
      </c>
      <c r="C253" s="83" t="s">
        <v>168</v>
      </c>
      <c r="D253" s="84">
        <v>348</v>
      </c>
      <c r="E253" s="84" t="s">
        <v>112</v>
      </c>
      <c r="F253" s="84">
        <v>226</v>
      </c>
      <c r="G253" s="83" t="s">
        <v>172</v>
      </c>
      <c r="H253" s="85">
        <v>9970</v>
      </c>
      <c r="I253" s="85">
        <v>893</v>
      </c>
      <c r="K253" s="85">
        <f t="shared" si="6"/>
        <v>654.71956393017535</v>
      </c>
      <c r="L253" s="85">
        <f t="shared" si="7"/>
        <v>1389.2639960576271</v>
      </c>
      <c r="M253" s="85"/>
      <c r="N253" s="89"/>
      <c r="O253" s="89"/>
    </row>
    <row r="254" spans="1:15">
      <c r="A254" s="84">
        <v>445348271</v>
      </c>
      <c r="B254" s="84">
        <v>445</v>
      </c>
      <c r="C254" s="83" t="s">
        <v>168</v>
      </c>
      <c r="D254" s="84">
        <v>348</v>
      </c>
      <c r="E254" s="84" t="s">
        <v>112</v>
      </c>
      <c r="F254" s="84">
        <v>271</v>
      </c>
      <c r="G254" s="83" t="s">
        <v>125</v>
      </c>
      <c r="H254" s="85">
        <v>8963</v>
      </c>
      <c r="I254" s="85">
        <v>893</v>
      </c>
      <c r="K254" s="85">
        <f t="shared" si="6"/>
        <v>581.6483527942728</v>
      </c>
      <c r="L254" s="85">
        <f t="shared" si="7"/>
        <v>2049.2144563107231</v>
      </c>
      <c r="M254" s="85"/>
      <c r="N254" s="89"/>
      <c r="O254" s="89"/>
    </row>
    <row r="255" spans="1:15">
      <c r="A255" s="84">
        <v>445348316</v>
      </c>
      <c r="B255" s="84">
        <v>445</v>
      </c>
      <c r="C255" s="83" t="s">
        <v>168</v>
      </c>
      <c r="D255" s="84">
        <v>348</v>
      </c>
      <c r="E255" s="84" t="s">
        <v>112</v>
      </c>
      <c r="F255" s="84">
        <v>316</v>
      </c>
      <c r="G255" s="83" t="s">
        <v>173</v>
      </c>
      <c r="H255" s="85">
        <v>11439</v>
      </c>
      <c r="I255" s="85">
        <v>893</v>
      </c>
      <c r="K255" s="85">
        <f t="shared" si="6"/>
        <v>333.96164326448343</v>
      </c>
      <c r="L255" s="85">
        <f t="shared" si="7"/>
        <v>752.1611339166011</v>
      </c>
      <c r="M255" s="85"/>
      <c r="N255" s="89"/>
      <c r="O255" s="89"/>
    </row>
    <row r="256" spans="1:15">
      <c r="A256" s="84">
        <v>445348322</v>
      </c>
      <c r="B256" s="84">
        <v>445</v>
      </c>
      <c r="C256" s="83" t="s">
        <v>168</v>
      </c>
      <c r="D256" s="84">
        <v>348</v>
      </c>
      <c r="E256" s="84" t="s">
        <v>112</v>
      </c>
      <c r="F256" s="84">
        <v>322</v>
      </c>
      <c r="G256" s="83" t="s">
        <v>127</v>
      </c>
      <c r="H256" s="85">
        <v>11139</v>
      </c>
      <c r="I256" s="85">
        <v>893</v>
      </c>
      <c r="K256" s="85">
        <f t="shared" si="6"/>
        <v>2807.0698414359631</v>
      </c>
      <c r="L256" s="85">
        <f t="shared" si="7"/>
        <v>5768.2260477257769</v>
      </c>
      <c r="M256" s="85"/>
      <c r="N256" s="89"/>
      <c r="O256" s="89"/>
    </row>
    <row r="257" spans="1:15">
      <c r="A257" s="84">
        <v>445348348</v>
      </c>
      <c r="B257" s="84">
        <v>445</v>
      </c>
      <c r="C257" s="83" t="s">
        <v>168</v>
      </c>
      <c r="D257" s="84">
        <v>348</v>
      </c>
      <c r="E257" s="84" t="s">
        <v>112</v>
      </c>
      <c r="F257" s="84">
        <v>348</v>
      </c>
      <c r="G257" s="83" t="s">
        <v>112</v>
      </c>
      <c r="H257" s="85">
        <v>10488</v>
      </c>
      <c r="I257" s="85">
        <v>893</v>
      </c>
      <c r="K257" s="85">
        <f t="shared" si="6"/>
        <v>0</v>
      </c>
      <c r="L257" s="85">
        <f t="shared" si="7"/>
        <v>150.94071210759466</v>
      </c>
      <c r="M257" s="85"/>
      <c r="N257" s="89"/>
      <c r="O257" s="89"/>
    </row>
    <row r="258" spans="1:15">
      <c r="A258" s="84">
        <v>445348775</v>
      </c>
      <c r="B258" s="84">
        <v>445</v>
      </c>
      <c r="C258" s="83" t="s">
        <v>168</v>
      </c>
      <c r="D258" s="84">
        <v>348</v>
      </c>
      <c r="E258" s="84" t="s">
        <v>112</v>
      </c>
      <c r="F258" s="84">
        <v>775</v>
      </c>
      <c r="G258" s="83" t="s">
        <v>134</v>
      </c>
      <c r="H258" s="85">
        <v>9297</v>
      </c>
      <c r="I258" s="85">
        <v>893</v>
      </c>
      <c r="K258" s="85">
        <f t="shared" si="6"/>
        <v>717.28114364492285</v>
      </c>
      <c r="L258" s="85">
        <f t="shared" si="7"/>
        <v>1267.2589382362166</v>
      </c>
      <c r="M258" s="85"/>
      <c r="N258" s="89"/>
      <c r="O258" s="89"/>
    </row>
    <row r="259" spans="1:15">
      <c r="A259" s="84">
        <v>446099016</v>
      </c>
      <c r="B259" s="84">
        <v>446</v>
      </c>
      <c r="C259" s="83" t="s">
        <v>174</v>
      </c>
      <c r="D259" s="84">
        <v>99</v>
      </c>
      <c r="E259" s="84" t="s">
        <v>175</v>
      </c>
      <c r="F259" s="84">
        <v>16</v>
      </c>
      <c r="G259" s="83" t="s">
        <v>176</v>
      </c>
      <c r="H259" s="85">
        <v>9256</v>
      </c>
      <c r="I259" s="85">
        <v>893</v>
      </c>
      <c r="K259" s="85">
        <f t="shared" si="6"/>
        <v>0</v>
      </c>
      <c r="L259" s="85">
        <f t="shared" si="7"/>
        <v>407.48341410993089</v>
      </c>
      <c r="M259" s="85"/>
      <c r="N259" s="89"/>
      <c r="O259" s="89"/>
    </row>
    <row r="260" spans="1:15">
      <c r="A260" s="84">
        <v>446099018</v>
      </c>
      <c r="B260" s="84">
        <v>446</v>
      </c>
      <c r="C260" s="83" t="s">
        <v>174</v>
      </c>
      <c r="D260" s="84">
        <v>99</v>
      </c>
      <c r="E260" s="84" t="s">
        <v>175</v>
      </c>
      <c r="F260" s="84">
        <v>18</v>
      </c>
      <c r="G260" s="83" t="s">
        <v>177</v>
      </c>
      <c r="H260" s="85">
        <v>10830</v>
      </c>
      <c r="I260" s="85">
        <v>893</v>
      </c>
      <c r="K260" s="85">
        <f t="shared" si="6"/>
        <v>4481.6992025888339</v>
      </c>
      <c r="L260" s="85">
        <f t="shared" si="7"/>
        <v>6732.6214687510073</v>
      </c>
      <c r="M260" s="85"/>
      <c r="N260" s="89"/>
      <c r="O260" s="89"/>
    </row>
    <row r="261" spans="1:15">
      <c r="A261" s="84">
        <v>446099035</v>
      </c>
      <c r="B261" s="84">
        <v>446</v>
      </c>
      <c r="C261" s="83" t="s">
        <v>174</v>
      </c>
      <c r="D261" s="84">
        <v>99</v>
      </c>
      <c r="E261" s="84" t="s">
        <v>175</v>
      </c>
      <c r="F261" s="84">
        <v>35</v>
      </c>
      <c r="G261" s="83" t="s">
        <v>19</v>
      </c>
      <c r="H261" s="85">
        <v>12490</v>
      </c>
      <c r="I261" s="85">
        <v>893</v>
      </c>
      <c r="K261" s="85">
        <f t="shared" si="6"/>
        <v>1213.1518232031558</v>
      </c>
      <c r="L261" s="85">
        <f t="shared" si="7"/>
        <v>3014.9578674555196</v>
      </c>
      <c r="M261" s="85"/>
      <c r="N261" s="89"/>
      <c r="O261" s="89"/>
    </row>
    <row r="262" spans="1:15">
      <c r="A262" s="84">
        <v>446099044</v>
      </c>
      <c r="B262" s="84">
        <v>446</v>
      </c>
      <c r="C262" s="83" t="s">
        <v>174</v>
      </c>
      <c r="D262" s="84">
        <v>99</v>
      </c>
      <c r="E262" s="84" t="s">
        <v>175</v>
      </c>
      <c r="F262" s="84">
        <v>44</v>
      </c>
      <c r="G262" s="83" t="s">
        <v>20</v>
      </c>
      <c r="H262" s="85">
        <v>10609</v>
      </c>
      <c r="I262" s="85">
        <v>893</v>
      </c>
      <c r="K262" s="85">
        <f t="shared" si="6"/>
        <v>0</v>
      </c>
      <c r="L262" s="85">
        <f t="shared" si="7"/>
        <v>225.26711650173638</v>
      </c>
      <c r="M262" s="85"/>
      <c r="N262" s="89"/>
      <c r="O262" s="89"/>
    </row>
    <row r="263" spans="1:15">
      <c r="A263" s="84">
        <v>446099050</v>
      </c>
      <c r="B263" s="84">
        <v>446</v>
      </c>
      <c r="C263" s="83" t="s">
        <v>174</v>
      </c>
      <c r="D263" s="84">
        <v>99</v>
      </c>
      <c r="E263" s="84" t="s">
        <v>175</v>
      </c>
      <c r="F263" s="84">
        <v>50</v>
      </c>
      <c r="G263" s="83" t="s">
        <v>102</v>
      </c>
      <c r="H263" s="85">
        <v>8578</v>
      </c>
      <c r="I263" s="85">
        <v>893</v>
      </c>
      <c r="K263" s="85">
        <f t="shared" si="6"/>
        <v>2052.90444286618</v>
      </c>
      <c r="L263" s="85">
        <f t="shared" si="7"/>
        <v>3079.33807671867</v>
      </c>
      <c r="M263" s="85"/>
      <c r="N263" s="89"/>
      <c r="O263" s="89"/>
    </row>
    <row r="264" spans="1:15">
      <c r="A264" s="84">
        <v>446099088</v>
      </c>
      <c r="B264" s="84">
        <v>446</v>
      </c>
      <c r="C264" s="83" t="s">
        <v>174</v>
      </c>
      <c r="D264" s="84">
        <v>99</v>
      </c>
      <c r="E264" s="84" t="s">
        <v>175</v>
      </c>
      <c r="F264" s="84">
        <v>88</v>
      </c>
      <c r="G264" s="83" t="s">
        <v>103</v>
      </c>
      <c r="H264" s="85">
        <v>9260</v>
      </c>
      <c r="I264" s="85">
        <v>893</v>
      </c>
      <c r="K264" s="85">
        <f t="shared" si="6"/>
        <v>1063.404830736652</v>
      </c>
      <c r="L264" s="85">
        <f t="shared" si="7"/>
        <v>2002.225994237202</v>
      </c>
      <c r="M264" s="85"/>
      <c r="N264" s="89"/>
      <c r="O264" s="89"/>
    </row>
    <row r="265" spans="1:15">
      <c r="A265" s="84">
        <v>446099099</v>
      </c>
      <c r="B265" s="84">
        <v>446</v>
      </c>
      <c r="C265" s="83" t="s">
        <v>174</v>
      </c>
      <c r="D265" s="84">
        <v>99</v>
      </c>
      <c r="E265" s="84" t="s">
        <v>175</v>
      </c>
      <c r="F265" s="84">
        <v>99</v>
      </c>
      <c r="G265" s="83" t="s">
        <v>175</v>
      </c>
      <c r="H265" s="85">
        <v>9741</v>
      </c>
      <c r="I265" s="85">
        <v>893</v>
      </c>
      <c r="K265" s="85">
        <f t="shared" si="6"/>
        <v>1329.2534040435057</v>
      </c>
      <c r="L265" s="85">
        <f t="shared" si="7"/>
        <v>3864.7385787342155</v>
      </c>
      <c r="M265" s="85"/>
      <c r="N265" s="89"/>
      <c r="O265" s="89"/>
    </row>
    <row r="266" spans="1:15">
      <c r="A266" s="84">
        <v>446099101</v>
      </c>
      <c r="B266" s="84">
        <v>446</v>
      </c>
      <c r="C266" s="83" t="s">
        <v>174</v>
      </c>
      <c r="D266" s="84">
        <v>99</v>
      </c>
      <c r="E266" s="84" t="s">
        <v>175</v>
      </c>
      <c r="F266" s="84">
        <v>101</v>
      </c>
      <c r="G266" s="83" t="s">
        <v>116</v>
      </c>
      <c r="H266" s="85">
        <v>9513.1701309609271</v>
      </c>
      <c r="I266" s="85">
        <v>893</v>
      </c>
      <c r="K266" s="85">
        <f t="shared" ref="K266:K329" si="8">IF(VLOOKUP(F266,rabovefnd,13)&lt;100,0,((VLOOKUP(F266,rabovefnd,13)/100*H266)-H266))</f>
        <v>293.01191583046784</v>
      </c>
      <c r="L266" s="85">
        <f t="shared" ref="L266:L329" si="9">IF(VLOOKUP(F266,rabovefnd,14)&lt;100,0,((VLOOKUP(F266,rabovefnd,14)/100)*H266)-H266)</f>
        <v>1135.2172459701578</v>
      </c>
      <c r="M266" s="85"/>
      <c r="N266" s="89"/>
      <c r="O266" s="89"/>
    </row>
    <row r="267" spans="1:15">
      <c r="A267" s="84">
        <v>446099167</v>
      </c>
      <c r="B267" s="84">
        <v>446</v>
      </c>
      <c r="C267" s="83" t="s">
        <v>174</v>
      </c>
      <c r="D267" s="84">
        <v>99</v>
      </c>
      <c r="E267" s="84" t="s">
        <v>175</v>
      </c>
      <c r="F267" s="84">
        <v>167</v>
      </c>
      <c r="G267" s="83" t="s">
        <v>178</v>
      </c>
      <c r="H267" s="85">
        <v>9344</v>
      </c>
      <c r="I267" s="85">
        <v>893</v>
      </c>
      <c r="K267" s="85">
        <f t="shared" si="8"/>
        <v>109.33806777800783</v>
      </c>
      <c r="L267" s="85">
        <f t="shared" si="9"/>
        <v>1667.9962188838417</v>
      </c>
      <c r="M267" s="85"/>
      <c r="N267" s="89"/>
      <c r="O267" s="89"/>
    </row>
    <row r="268" spans="1:15">
      <c r="A268" s="84">
        <v>446099175</v>
      </c>
      <c r="B268" s="84">
        <v>446</v>
      </c>
      <c r="C268" s="83" t="s">
        <v>174</v>
      </c>
      <c r="D268" s="84">
        <v>99</v>
      </c>
      <c r="E268" s="84" t="s">
        <v>175</v>
      </c>
      <c r="F268" s="84">
        <v>175</v>
      </c>
      <c r="G268" s="83" t="s">
        <v>179</v>
      </c>
      <c r="H268" s="85">
        <v>9320.151186308618</v>
      </c>
      <c r="I268" s="85">
        <v>893</v>
      </c>
      <c r="K268" s="85">
        <f t="shared" si="8"/>
        <v>1312.0662761344283</v>
      </c>
      <c r="L268" s="85">
        <f t="shared" si="9"/>
        <v>3299.0666116401517</v>
      </c>
      <c r="M268" s="85"/>
      <c r="N268" s="89"/>
      <c r="O268" s="89"/>
    </row>
    <row r="269" spans="1:15">
      <c r="A269" s="84">
        <v>446099177</v>
      </c>
      <c r="B269" s="84">
        <v>446</v>
      </c>
      <c r="C269" s="83" t="s">
        <v>174</v>
      </c>
      <c r="D269" s="84">
        <v>99</v>
      </c>
      <c r="E269" s="84" t="s">
        <v>175</v>
      </c>
      <c r="F269" s="84">
        <v>177</v>
      </c>
      <c r="G269" s="83" t="s">
        <v>123</v>
      </c>
      <c r="H269" s="85">
        <v>8403</v>
      </c>
      <c r="I269" s="85">
        <v>893</v>
      </c>
      <c r="K269" s="85">
        <f t="shared" si="8"/>
        <v>1016.8272360999745</v>
      </c>
      <c r="L269" s="85">
        <f t="shared" si="9"/>
        <v>2703.6489358589679</v>
      </c>
      <c r="M269" s="85"/>
      <c r="N269" s="89"/>
      <c r="O269" s="89"/>
    </row>
    <row r="270" spans="1:15">
      <c r="A270" s="84">
        <v>446099208</v>
      </c>
      <c r="B270" s="84">
        <v>446</v>
      </c>
      <c r="C270" s="83" t="s">
        <v>174</v>
      </c>
      <c r="D270" s="84">
        <v>99</v>
      </c>
      <c r="E270" s="84" t="s">
        <v>175</v>
      </c>
      <c r="F270" s="84">
        <v>208</v>
      </c>
      <c r="G270" s="83" t="s">
        <v>180</v>
      </c>
      <c r="H270" s="85">
        <v>8586</v>
      </c>
      <c r="I270" s="85">
        <v>893</v>
      </c>
      <c r="K270" s="85">
        <f t="shared" si="8"/>
        <v>2726.455600373205</v>
      </c>
      <c r="L270" s="85">
        <f t="shared" si="9"/>
        <v>4905.7778618704724</v>
      </c>
      <c r="M270" s="85"/>
      <c r="N270" s="89"/>
      <c r="O270" s="89"/>
    </row>
    <row r="271" spans="1:15">
      <c r="A271" s="84">
        <v>446099212</v>
      </c>
      <c r="B271" s="84">
        <v>446</v>
      </c>
      <c r="C271" s="83" t="s">
        <v>174</v>
      </c>
      <c r="D271" s="84">
        <v>99</v>
      </c>
      <c r="E271" s="84" t="s">
        <v>175</v>
      </c>
      <c r="F271" s="84">
        <v>212</v>
      </c>
      <c r="G271" s="83" t="s">
        <v>181</v>
      </c>
      <c r="H271" s="85">
        <v>9255</v>
      </c>
      <c r="I271" s="85">
        <v>893</v>
      </c>
      <c r="K271" s="85">
        <f t="shared" si="8"/>
        <v>465.01139075421088</v>
      </c>
      <c r="L271" s="85">
        <f t="shared" si="9"/>
        <v>1047.5909301389966</v>
      </c>
      <c r="M271" s="85"/>
      <c r="N271" s="89"/>
      <c r="O271" s="89"/>
    </row>
    <row r="272" spans="1:15">
      <c r="A272" s="84">
        <v>446099218</v>
      </c>
      <c r="B272" s="84">
        <v>446</v>
      </c>
      <c r="C272" s="83" t="s">
        <v>174</v>
      </c>
      <c r="D272" s="84">
        <v>99</v>
      </c>
      <c r="E272" s="84" t="s">
        <v>175</v>
      </c>
      <c r="F272" s="84">
        <v>218</v>
      </c>
      <c r="G272" s="83" t="s">
        <v>182</v>
      </c>
      <c r="H272" s="85">
        <v>9150</v>
      </c>
      <c r="I272" s="85">
        <v>893</v>
      </c>
      <c r="K272" s="85">
        <f t="shared" si="8"/>
        <v>1151.5822578663792</v>
      </c>
      <c r="L272" s="85">
        <f t="shared" si="9"/>
        <v>1707.3706854553766</v>
      </c>
      <c r="M272" s="85"/>
      <c r="N272" s="89"/>
      <c r="O272" s="89"/>
    </row>
    <row r="273" spans="1:15">
      <c r="A273" s="84">
        <v>446099220</v>
      </c>
      <c r="B273" s="84">
        <v>446</v>
      </c>
      <c r="C273" s="83" t="s">
        <v>174</v>
      </c>
      <c r="D273" s="84">
        <v>99</v>
      </c>
      <c r="E273" s="84" t="s">
        <v>175</v>
      </c>
      <c r="F273" s="84">
        <v>220</v>
      </c>
      <c r="G273" s="83" t="s">
        <v>34</v>
      </c>
      <c r="H273" s="85">
        <v>9937</v>
      </c>
      <c r="I273" s="85">
        <v>893</v>
      </c>
      <c r="K273" s="85">
        <f t="shared" si="8"/>
        <v>1893.1124674276125</v>
      </c>
      <c r="L273" s="85">
        <f t="shared" si="9"/>
        <v>2844.2851311811755</v>
      </c>
      <c r="M273" s="85"/>
      <c r="N273" s="89"/>
      <c r="O273" s="89"/>
    </row>
    <row r="274" spans="1:15">
      <c r="A274" s="84">
        <v>446099238</v>
      </c>
      <c r="B274" s="84">
        <v>446</v>
      </c>
      <c r="C274" s="83" t="s">
        <v>174</v>
      </c>
      <c r="D274" s="84">
        <v>99</v>
      </c>
      <c r="E274" s="84" t="s">
        <v>175</v>
      </c>
      <c r="F274" s="84">
        <v>238</v>
      </c>
      <c r="G274" s="83" t="s">
        <v>183</v>
      </c>
      <c r="H274" s="85">
        <v>9039</v>
      </c>
      <c r="I274" s="85">
        <v>893</v>
      </c>
      <c r="K274" s="85">
        <f t="shared" si="8"/>
        <v>2002.387775694122</v>
      </c>
      <c r="L274" s="85">
        <f t="shared" si="9"/>
        <v>3676.7650788396804</v>
      </c>
      <c r="M274" s="85"/>
      <c r="N274" s="89"/>
      <c r="O274" s="89"/>
    </row>
    <row r="275" spans="1:15">
      <c r="A275" s="84">
        <v>446099244</v>
      </c>
      <c r="B275" s="84">
        <v>446</v>
      </c>
      <c r="C275" s="83" t="s">
        <v>174</v>
      </c>
      <c r="D275" s="84">
        <v>99</v>
      </c>
      <c r="E275" s="84" t="s">
        <v>175</v>
      </c>
      <c r="F275" s="84">
        <v>244</v>
      </c>
      <c r="G275" s="83" t="s">
        <v>35</v>
      </c>
      <c r="H275" s="85">
        <v>10729</v>
      </c>
      <c r="I275" s="85">
        <v>893</v>
      </c>
      <c r="K275" s="85">
        <f t="shared" si="8"/>
        <v>2407.1819951061007</v>
      </c>
      <c r="L275" s="85">
        <f t="shared" si="9"/>
        <v>3731.0995222042493</v>
      </c>
      <c r="M275" s="85"/>
      <c r="N275" s="89"/>
      <c r="O275" s="89"/>
    </row>
    <row r="276" spans="1:15">
      <c r="A276" s="84">
        <v>446099266</v>
      </c>
      <c r="B276" s="84">
        <v>446</v>
      </c>
      <c r="C276" s="83" t="s">
        <v>174</v>
      </c>
      <c r="D276" s="84">
        <v>99</v>
      </c>
      <c r="E276" s="84" t="s">
        <v>175</v>
      </c>
      <c r="F276" s="84">
        <v>266</v>
      </c>
      <c r="G276" s="83" t="s">
        <v>184</v>
      </c>
      <c r="H276" s="85">
        <v>8670</v>
      </c>
      <c r="I276" s="85">
        <v>893</v>
      </c>
      <c r="K276" s="85">
        <f t="shared" si="8"/>
        <v>3231.6947450372099</v>
      </c>
      <c r="L276" s="85">
        <f t="shared" si="9"/>
        <v>3805.8348026476924</v>
      </c>
      <c r="M276" s="85"/>
      <c r="N276" s="89"/>
      <c r="O276" s="89"/>
    </row>
    <row r="277" spans="1:15">
      <c r="A277" s="84">
        <v>446099285</v>
      </c>
      <c r="B277" s="84">
        <v>446</v>
      </c>
      <c r="C277" s="83" t="s">
        <v>174</v>
      </c>
      <c r="D277" s="84">
        <v>99</v>
      </c>
      <c r="E277" s="84" t="s">
        <v>175</v>
      </c>
      <c r="F277" s="84">
        <v>285</v>
      </c>
      <c r="G277" s="83" t="s">
        <v>36</v>
      </c>
      <c r="H277" s="85">
        <v>9430</v>
      </c>
      <c r="I277" s="85">
        <v>893</v>
      </c>
      <c r="K277" s="85">
        <f t="shared" si="8"/>
        <v>749.58463181363732</v>
      </c>
      <c r="L277" s="85">
        <f t="shared" si="9"/>
        <v>2094.1832843149878</v>
      </c>
      <c r="M277" s="85"/>
      <c r="N277" s="89"/>
      <c r="O277" s="89"/>
    </row>
    <row r="278" spans="1:15">
      <c r="A278" s="84">
        <v>446099293</v>
      </c>
      <c r="B278" s="84">
        <v>446</v>
      </c>
      <c r="C278" s="83" t="s">
        <v>174</v>
      </c>
      <c r="D278" s="84">
        <v>99</v>
      </c>
      <c r="E278" s="84" t="s">
        <v>175</v>
      </c>
      <c r="F278" s="84">
        <v>293</v>
      </c>
      <c r="G278" s="83" t="s">
        <v>185</v>
      </c>
      <c r="H278" s="85">
        <v>8931</v>
      </c>
      <c r="I278" s="85">
        <v>893</v>
      </c>
      <c r="K278" s="85">
        <f t="shared" si="8"/>
        <v>0</v>
      </c>
      <c r="L278" s="85">
        <f t="shared" si="9"/>
        <v>197.6723677774753</v>
      </c>
      <c r="M278" s="85"/>
      <c r="N278" s="89"/>
      <c r="O278" s="89"/>
    </row>
    <row r="279" spans="1:15">
      <c r="A279" s="84">
        <v>446099307</v>
      </c>
      <c r="B279" s="84">
        <v>446</v>
      </c>
      <c r="C279" s="83" t="s">
        <v>174</v>
      </c>
      <c r="D279" s="84">
        <v>99</v>
      </c>
      <c r="E279" s="84" t="s">
        <v>175</v>
      </c>
      <c r="F279" s="84">
        <v>307</v>
      </c>
      <c r="G279" s="83" t="s">
        <v>186</v>
      </c>
      <c r="H279" s="85">
        <v>9166</v>
      </c>
      <c r="I279" s="85">
        <v>893</v>
      </c>
      <c r="K279" s="85">
        <f t="shared" si="8"/>
        <v>981.01231535198895</v>
      </c>
      <c r="L279" s="85">
        <f t="shared" si="9"/>
        <v>2434.8001119695382</v>
      </c>
      <c r="M279" s="85"/>
      <c r="N279" s="89"/>
      <c r="O279" s="89"/>
    </row>
    <row r="280" spans="1:15">
      <c r="A280" s="84">
        <v>446099323</v>
      </c>
      <c r="B280" s="84">
        <v>446</v>
      </c>
      <c r="C280" s="83" t="s">
        <v>174</v>
      </c>
      <c r="D280" s="84">
        <v>99</v>
      </c>
      <c r="E280" s="84" t="s">
        <v>175</v>
      </c>
      <c r="F280" s="84">
        <v>323</v>
      </c>
      <c r="G280" s="83" t="s">
        <v>187</v>
      </c>
      <c r="H280" s="85">
        <v>8204</v>
      </c>
      <c r="I280" s="85">
        <v>893</v>
      </c>
      <c r="K280" s="85">
        <f t="shared" si="8"/>
        <v>1272.7662955341148</v>
      </c>
      <c r="L280" s="85">
        <f t="shared" si="9"/>
        <v>1738.519651785542</v>
      </c>
      <c r="M280" s="85"/>
      <c r="N280" s="89"/>
      <c r="O280" s="89"/>
    </row>
    <row r="281" spans="1:15">
      <c r="A281" s="84">
        <v>446099350</v>
      </c>
      <c r="B281" s="84">
        <v>446</v>
      </c>
      <c r="C281" s="83" t="s">
        <v>174</v>
      </c>
      <c r="D281" s="84">
        <v>99</v>
      </c>
      <c r="E281" s="84" t="s">
        <v>175</v>
      </c>
      <c r="F281" s="84">
        <v>350</v>
      </c>
      <c r="G281" s="83" t="s">
        <v>188</v>
      </c>
      <c r="H281" s="85">
        <v>9461</v>
      </c>
      <c r="I281" s="85">
        <v>893</v>
      </c>
      <c r="K281" s="85">
        <f t="shared" si="8"/>
        <v>567.53608699510733</v>
      </c>
      <c r="L281" s="85">
        <f t="shared" si="9"/>
        <v>2890.6366389987725</v>
      </c>
      <c r="M281" s="85"/>
      <c r="N281" s="89"/>
      <c r="O281" s="89"/>
    </row>
    <row r="282" spans="1:15">
      <c r="A282" s="84">
        <v>446099625</v>
      </c>
      <c r="B282" s="84">
        <v>446</v>
      </c>
      <c r="C282" s="83" t="s">
        <v>174</v>
      </c>
      <c r="D282" s="84">
        <v>99</v>
      </c>
      <c r="E282" s="84" t="s">
        <v>175</v>
      </c>
      <c r="F282" s="84">
        <v>625</v>
      </c>
      <c r="G282" s="83" t="s">
        <v>104</v>
      </c>
      <c r="H282" s="85">
        <v>10226</v>
      </c>
      <c r="I282" s="85">
        <v>893</v>
      </c>
      <c r="K282" s="85">
        <f t="shared" si="8"/>
        <v>630.18095435664327</v>
      </c>
      <c r="L282" s="85">
        <f t="shared" si="9"/>
        <v>1733.5395072743213</v>
      </c>
      <c r="M282" s="85"/>
      <c r="N282" s="89"/>
      <c r="O282" s="89"/>
    </row>
    <row r="283" spans="1:15">
      <c r="A283" s="84">
        <v>446099650</v>
      </c>
      <c r="B283" s="84">
        <v>446</v>
      </c>
      <c r="C283" s="83" t="s">
        <v>174</v>
      </c>
      <c r="D283" s="84">
        <v>99</v>
      </c>
      <c r="E283" s="84" t="s">
        <v>175</v>
      </c>
      <c r="F283" s="84">
        <v>650</v>
      </c>
      <c r="G283" s="83" t="s">
        <v>189</v>
      </c>
      <c r="H283" s="85">
        <v>8578</v>
      </c>
      <c r="I283" s="85">
        <v>893</v>
      </c>
      <c r="K283" s="85">
        <f t="shared" si="8"/>
        <v>674.83476076936859</v>
      </c>
      <c r="L283" s="85">
        <f t="shared" si="9"/>
        <v>1751.6078412660554</v>
      </c>
      <c r="M283" s="85"/>
      <c r="N283" s="89"/>
      <c r="O283" s="89"/>
    </row>
    <row r="284" spans="1:15">
      <c r="A284" s="84">
        <v>446099690</v>
      </c>
      <c r="B284" s="84">
        <v>446</v>
      </c>
      <c r="C284" s="83" t="s">
        <v>174</v>
      </c>
      <c r="D284" s="84">
        <v>99</v>
      </c>
      <c r="E284" s="84" t="s">
        <v>175</v>
      </c>
      <c r="F284" s="84">
        <v>690</v>
      </c>
      <c r="G284" s="83" t="s">
        <v>190</v>
      </c>
      <c r="H284" s="85">
        <v>10659</v>
      </c>
      <c r="I284" s="85">
        <v>893</v>
      </c>
      <c r="K284" s="85">
        <f t="shared" si="8"/>
        <v>1135.3368096752838</v>
      </c>
      <c r="L284" s="85">
        <f t="shared" si="9"/>
        <v>1984.7688972671804</v>
      </c>
      <c r="M284" s="85"/>
      <c r="N284" s="89"/>
      <c r="O284" s="89"/>
    </row>
    <row r="285" spans="1:15">
      <c r="A285" s="84">
        <v>447101025</v>
      </c>
      <c r="B285" s="84">
        <v>447</v>
      </c>
      <c r="C285" s="83" t="s">
        <v>191</v>
      </c>
      <c r="D285" s="84">
        <v>101</v>
      </c>
      <c r="E285" s="84" t="s">
        <v>116</v>
      </c>
      <c r="F285" s="84">
        <v>25</v>
      </c>
      <c r="G285" s="83" t="s">
        <v>192</v>
      </c>
      <c r="H285" s="85">
        <v>8972</v>
      </c>
      <c r="I285" s="85">
        <v>893</v>
      </c>
      <c r="K285" s="85">
        <f t="shared" si="8"/>
        <v>904.52687524081739</v>
      </c>
      <c r="L285" s="85">
        <f t="shared" si="9"/>
        <v>1904.249111855157</v>
      </c>
      <c r="M285" s="85"/>
      <c r="N285" s="89"/>
      <c r="O285" s="89"/>
    </row>
    <row r="286" spans="1:15">
      <c r="A286" s="84">
        <v>447101101</v>
      </c>
      <c r="B286" s="84">
        <v>447</v>
      </c>
      <c r="C286" s="83" t="s">
        <v>191</v>
      </c>
      <c r="D286" s="84">
        <v>101</v>
      </c>
      <c r="E286" s="84" t="s">
        <v>116</v>
      </c>
      <c r="F286" s="84">
        <v>101</v>
      </c>
      <c r="G286" s="83" t="s">
        <v>116</v>
      </c>
      <c r="H286" s="85">
        <v>8616</v>
      </c>
      <c r="I286" s="85">
        <v>893</v>
      </c>
      <c r="K286" s="85">
        <f t="shared" si="8"/>
        <v>265.3784839376458</v>
      </c>
      <c r="L286" s="85">
        <f t="shared" si="9"/>
        <v>1028.1569294599485</v>
      </c>
      <c r="M286" s="85"/>
      <c r="N286" s="89"/>
      <c r="O286" s="89"/>
    </row>
    <row r="287" spans="1:15">
      <c r="A287" s="84">
        <v>447101138</v>
      </c>
      <c r="B287" s="84">
        <v>447</v>
      </c>
      <c r="C287" s="83" t="s">
        <v>191</v>
      </c>
      <c r="D287" s="84">
        <v>101</v>
      </c>
      <c r="E287" s="84" t="s">
        <v>116</v>
      </c>
      <c r="F287" s="84">
        <v>138</v>
      </c>
      <c r="G287" s="83" t="s">
        <v>193</v>
      </c>
      <c r="H287" s="85">
        <v>9646.4210195581163</v>
      </c>
      <c r="I287" s="85">
        <v>893</v>
      </c>
      <c r="K287" s="85">
        <f t="shared" si="8"/>
        <v>1280.7136928472319</v>
      </c>
      <c r="L287" s="85">
        <f t="shared" si="9"/>
        <v>2416.2141527047752</v>
      </c>
      <c r="M287" s="85"/>
      <c r="N287" s="89"/>
      <c r="O287" s="89"/>
    </row>
    <row r="288" spans="1:15">
      <c r="A288" s="84">
        <v>447101167</v>
      </c>
      <c r="B288" s="84">
        <v>447</v>
      </c>
      <c r="C288" s="83" t="s">
        <v>191</v>
      </c>
      <c r="D288" s="84">
        <v>101</v>
      </c>
      <c r="E288" s="84" t="s">
        <v>116</v>
      </c>
      <c r="F288" s="84">
        <v>167</v>
      </c>
      <c r="G288" s="83" t="s">
        <v>178</v>
      </c>
      <c r="H288" s="85">
        <v>8165</v>
      </c>
      <c r="I288" s="85">
        <v>893</v>
      </c>
      <c r="K288" s="85">
        <f t="shared" si="8"/>
        <v>95.54209368658303</v>
      </c>
      <c r="L288" s="85">
        <f t="shared" si="9"/>
        <v>1457.533082960892</v>
      </c>
      <c r="M288" s="85"/>
      <c r="N288" s="89"/>
      <c r="O288" s="89"/>
    </row>
    <row r="289" spans="1:15">
      <c r="A289" s="84">
        <v>447101177</v>
      </c>
      <c r="B289" s="84">
        <v>447</v>
      </c>
      <c r="C289" s="83" t="s">
        <v>191</v>
      </c>
      <c r="D289" s="84">
        <v>101</v>
      </c>
      <c r="E289" s="84" t="s">
        <v>116</v>
      </c>
      <c r="F289" s="84">
        <v>177</v>
      </c>
      <c r="G289" s="83" t="s">
        <v>123</v>
      </c>
      <c r="H289" s="85">
        <v>9528</v>
      </c>
      <c r="I289" s="85">
        <v>893</v>
      </c>
      <c r="K289" s="85">
        <f t="shared" si="8"/>
        <v>1152.9608360776583</v>
      </c>
      <c r="L289" s="85">
        <f t="shared" si="9"/>
        <v>3065.6155017094188</v>
      </c>
      <c r="M289" s="85"/>
      <c r="N289" s="89"/>
      <c r="O289" s="89"/>
    </row>
    <row r="290" spans="1:15">
      <c r="A290" s="84">
        <v>447101185</v>
      </c>
      <c r="B290" s="84">
        <v>447</v>
      </c>
      <c r="C290" s="83" t="s">
        <v>191</v>
      </c>
      <c r="D290" s="84">
        <v>101</v>
      </c>
      <c r="E290" s="84" t="s">
        <v>116</v>
      </c>
      <c r="F290" s="84">
        <v>185</v>
      </c>
      <c r="G290" s="83" t="s">
        <v>194</v>
      </c>
      <c r="H290" s="85">
        <v>8559</v>
      </c>
      <c r="I290" s="85">
        <v>893</v>
      </c>
      <c r="K290" s="85">
        <f t="shared" si="8"/>
        <v>668.11288075151788</v>
      </c>
      <c r="L290" s="85">
        <f t="shared" si="9"/>
        <v>1195.6784739652776</v>
      </c>
      <c r="M290" s="85"/>
      <c r="N290" s="89"/>
      <c r="O290" s="89"/>
    </row>
    <row r="291" spans="1:15">
      <c r="A291" s="84">
        <v>447101187</v>
      </c>
      <c r="B291" s="84">
        <v>447</v>
      </c>
      <c r="C291" s="83" t="s">
        <v>191</v>
      </c>
      <c r="D291" s="84">
        <v>101</v>
      </c>
      <c r="E291" s="84" t="s">
        <v>116</v>
      </c>
      <c r="F291" s="84">
        <v>187</v>
      </c>
      <c r="G291" s="83" t="s">
        <v>195</v>
      </c>
      <c r="H291" s="85">
        <v>9553.7647760838026</v>
      </c>
      <c r="I291" s="85">
        <v>893</v>
      </c>
      <c r="K291" s="85">
        <f t="shared" si="8"/>
        <v>969.38668232489908</v>
      </c>
      <c r="L291" s="85">
        <f t="shared" si="9"/>
        <v>2407.1191245037644</v>
      </c>
      <c r="M291" s="85"/>
      <c r="N291" s="89"/>
      <c r="O291" s="89"/>
    </row>
    <row r="292" spans="1:15">
      <c r="A292" s="84">
        <v>447101212</v>
      </c>
      <c r="B292" s="84">
        <v>447</v>
      </c>
      <c r="C292" s="83" t="s">
        <v>191</v>
      </c>
      <c r="D292" s="84">
        <v>101</v>
      </c>
      <c r="E292" s="84" t="s">
        <v>116</v>
      </c>
      <c r="F292" s="84">
        <v>212</v>
      </c>
      <c r="G292" s="83" t="s">
        <v>181</v>
      </c>
      <c r="H292" s="85">
        <v>9493.0546257110345</v>
      </c>
      <c r="I292" s="85">
        <v>893</v>
      </c>
      <c r="K292" s="85">
        <f t="shared" si="8"/>
        <v>476.97228892572639</v>
      </c>
      <c r="L292" s="85">
        <f t="shared" si="9"/>
        <v>1074.5367828426715</v>
      </c>
      <c r="M292" s="85"/>
      <c r="N292" s="89"/>
      <c r="O292" s="89"/>
    </row>
    <row r="293" spans="1:15">
      <c r="A293" s="84">
        <v>447101218</v>
      </c>
      <c r="B293" s="84">
        <v>447</v>
      </c>
      <c r="C293" s="83" t="s">
        <v>191</v>
      </c>
      <c r="D293" s="84">
        <v>101</v>
      </c>
      <c r="E293" s="84" t="s">
        <v>116</v>
      </c>
      <c r="F293" s="84">
        <v>218</v>
      </c>
      <c r="G293" s="83" t="s">
        <v>182</v>
      </c>
      <c r="H293" s="85">
        <v>9552.3190089043746</v>
      </c>
      <c r="I293" s="85">
        <v>893</v>
      </c>
      <c r="K293" s="85">
        <f t="shared" si="8"/>
        <v>1202.2165128015349</v>
      </c>
      <c r="L293" s="85">
        <f t="shared" si="9"/>
        <v>1782.4425632701077</v>
      </c>
      <c r="M293" s="85"/>
      <c r="N293" s="89"/>
      <c r="O293" s="89"/>
    </row>
    <row r="294" spans="1:15">
      <c r="A294" s="84">
        <v>447101238</v>
      </c>
      <c r="B294" s="84">
        <v>447</v>
      </c>
      <c r="C294" s="83" t="s">
        <v>191</v>
      </c>
      <c r="D294" s="84">
        <v>101</v>
      </c>
      <c r="E294" s="84" t="s">
        <v>116</v>
      </c>
      <c r="F294" s="84">
        <v>238</v>
      </c>
      <c r="G294" s="83" t="s">
        <v>183</v>
      </c>
      <c r="H294" s="85">
        <v>9256.5891280653941</v>
      </c>
      <c r="I294" s="85">
        <v>893</v>
      </c>
      <c r="K294" s="85">
        <f t="shared" si="8"/>
        <v>2050.5897681890983</v>
      </c>
      <c r="L294" s="85">
        <f t="shared" si="9"/>
        <v>3765.2731115430779</v>
      </c>
      <c r="M294" s="85"/>
      <c r="N294" s="89"/>
      <c r="O294" s="89"/>
    </row>
    <row r="295" spans="1:15">
      <c r="A295" s="84">
        <v>447101307</v>
      </c>
      <c r="B295" s="84">
        <v>447</v>
      </c>
      <c r="C295" s="83" t="s">
        <v>191</v>
      </c>
      <c r="D295" s="84">
        <v>101</v>
      </c>
      <c r="E295" s="84" t="s">
        <v>116</v>
      </c>
      <c r="F295" s="84">
        <v>307</v>
      </c>
      <c r="G295" s="83" t="s">
        <v>186</v>
      </c>
      <c r="H295" s="85">
        <v>9650.0061214693542</v>
      </c>
      <c r="I295" s="85">
        <v>893</v>
      </c>
      <c r="K295" s="85">
        <f t="shared" si="8"/>
        <v>1032.8141881282481</v>
      </c>
      <c r="L295" s="85">
        <f t="shared" si="9"/>
        <v>2563.3685342636181</v>
      </c>
      <c r="M295" s="85"/>
      <c r="N295" s="89"/>
      <c r="O295" s="89"/>
    </row>
    <row r="296" spans="1:15">
      <c r="A296" s="84">
        <v>447101350</v>
      </c>
      <c r="B296" s="84">
        <v>447</v>
      </c>
      <c r="C296" s="83" t="s">
        <v>191</v>
      </c>
      <c r="D296" s="84">
        <v>101</v>
      </c>
      <c r="E296" s="84" t="s">
        <v>116</v>
      </c>
      <c r="F296" s="84">
        <v>350</v>
      </c>
      <c r="G296" s="83" t="s">
        <v>188</v>
      </c>
      <c r="H296" s="85">
        <v>9018.3972985507226</v>
      </c>
      <c r="I296" s="85">
        <v>893</v>
      </c>
      <c r="K296" s="85">
        <f t="shared" si="8"/>
        <v>540.98572178276481</v>
      </c>
      <c r="L296" s="85">
        <f t="shared" si="9"/>
        <v>2755.4074258786877</v>
      </c>
      <c r="M296" s="85"/>
      <c r="N296" s="89"/>
      <c r="O296" s="89"/>
    </row>
    <row r="297" spans="1:15">
      <c r="A297" s="84">
        <v>447101622</v>
      </c>
      <c r="B297" s="84">
        <v>447</v>
      </c>
      <c r="C297" s="83" t="s">
        <v>191</v>
      </c>
      <c r="D297" s="84">
        <v>101</v>
      </c>
      <c r="E297" s="84" t="s">
        <v>116</v>
      </c>
      <c r="F297" s="84">
        <v>622</v>
      </c>
      <c r="G297" s="83" t="s">
        <v>196</v>
      </c>
      <c r="H297" s="85">
        <v>9652.4661573288049</v>
      </c>
      <c r="I297" s="85">
        <v>893</v>
      </c>
      <c r="K297" s="85">
        <f t="shared" si="8"/>
        <v>652.17308820470498</v>
      </c>
      <c r="L297" s="85">
        <f t="shared" si="9"/>
        <v>1562.8306742585573</v>
      </c>
      <c r="M297" s="85"/>
      <c r="N297" s="89"/>
      <c r="O297" s="89"/>
    </row>
    <row r="298" spans="1:15">
      <c r="A298" s="84">
        <v>447101650</v>
      </c>
      <c r="B298" s="84">
        <v>447</v>
      </c>
      <c r="C298" s="83" t="s">
        <v>191</v>
      </c>
      <c r="D298" s="84">
        <v>101</v>
      </c>
      <c r="E298" s="84" t="s">
        <v>116</v>
      </c>
      <c r="F298" s="84">
        <v>650</v>
      </c>
      <c r="G298" s="83" t="s">
        <v>189</v>
      </c>
      <c r="H298" s="85">
        <v>8165</v>
      </c>
      <c r="I298" s="85">
        <v>893</v>
      </c>
      <c r="K298" s="85">
        <f t="shared" si="8"/>
        <v>642.34388221985319</v>
      </c>
      <c r="L298" s="85">
        <f t="shared" si="9"/>
        <v>1667.2741925783812</v>
      </c>
      <c r="M298" s="85"/>
      <c r="N298" s="89"/>
      <c r="O298" s="89"/>
    </row>
    <row r="299" spans="1:15">
      <c r="A299" s="84">
        <v>447101690</v>
      </c>
      <c r="B299" s="84">
        <v>447</v>
      </c>
      <c r="C299" s="83" t="s">
        <v>191</v>
      </c>
      <c r="D299" s="84">
        <v>101</v>
      </c>
      <c r="E299" s="84" t="s">
        <v>116</v>
      </c>
      <c r="F299" s="84">
        <v>690</v>
      </c>
      <c r="G299" s="83" t="s">
        <v>190</v>
      </c>
      <c r="H299" s="85">
        <v>9729.9836009972787</v>
      </c>
      <c r="I299" s="85">
        <v>893</v>
      </c>
      <c r="K299" s="85">
        <f t="shared" si="8"/>
        <v>1036.3832010272145</v>
      </c>
      <c r="L299" s="85">
        <f t="shared" si="9"/>
        <v>1811.78054434554</v>
      </c>
      <c r="M299" s="85"/>
      <c r="N299" s="89"/>
      <c r="O299" s="89"/>
    </row>
    <row r="300" spans="1:15">
      <c r="A300" s="84">
        <v>449035035</v>
      </c>
      <c r="B300" s="84">
        <v>449</v>
      </c>
      <c r="C300" s="83" t="s">
        <v>197</v>
      </c>
      <c r="D300" s="84">
        <v>35</v>
      </c>
      <c r="E300" s="84" t="s">
        <v>19</v>
      </c>
      <c r="F300" s="84">
        <v>35</v>
      </c>
      <c r="G300" s="83" t="s">
        <v>19</v>
      </c>
      <c r="H300" s="85">
        <v>10658</v>
      </c>
      <c r="I300" s="85">
        <v>893</v>
      </c>
      <c r="K300" s="85">
        <f t="shared" si="8"/>
        <v>1035.2099384867288</v>
      </c>
      <c r="L300" s="85">
        <f t="shared" si="9"/>
        <v>2572.7318615965505</v>
      </c>
      <c r="M300" s="85"/>
      <c r="N300" s="89"/>
      <c r="O300" s="89"/>
    </row>
    <row r="301" spans="1:15">
      <c r="A301" s="84">
        <v>450086008</v>
      </c>
      <c r="B301" s="84">
        <v>450</v>
      </c>
      <c r="C301" s="83" t="s">
        <v>198</v>
      </c>
      <c r="D301" s="84">
        <v>86</v>
      </c>
      <c r="E301" s="84" t="s">
        <v>199</v>
      </c>
      <c r="F301" s="84">
        <v>8</v>
      </c>
      <c r="G301" s="83" t="s">
        <v>200</v>
      </c>
      <c r="H301" s="85">
        <v>8244</v>
      </c>
      <c r="I301" s="85">
        <v>893</v>
      </c>
      <c r="K301" s="85">
        <f t="shared" si="8"/>
        <v>4864.324120304851</v>
      </c>
      <c r="L301" s="85">
        <f t="shared" si="9"/>
        <v>7447.0227789985784</v>
      </c>
      <c r="M301" s="85"/>
      <c r="N301" s="89"/>
      <c r="O301" s="89"/>
    </row>
    <row r="302" spans="1:15">
      <c r="A302" s="84">
        <v>450086086</v>
      </c>
      <c r="B302" s="84">
        <v>450</v>
      </c>
      <c r="C302" s="83" t="s">
        <v>198</v>
      </c>
      <c r="D302" s="84">
        <v>86</v>
      </c>
      <c r="E302" s="84" t="s">
        <v>199</v>
      </c>
      <c r="F302" s="84">
        <v>86</v>
      </c>
      <c r="G302" s="83" t="s">
        <v>199</v>
      </c>
      <c r="H302" s="85">
        <v>8557</v>
      </c>
      <c r="I302" s="85">
        <v>893</v>
      </c>
      <c r="K302" s="85">
        <f t="shared" si="8"/>
        <v>650.09769679583042</v>
      </c>
      <c r="L302" s="85">
        <f t="shared" si="9"/>
        <v>1182.0903306706514</v>
      </c>
      <c r="M302" s="85"/>
      <c r="N302" s="89"/>
      <c r="O302" s="89"/>
    </row>
    <row r="303" spans="1:15">
      <c r="A303" s="84">
        <v>450086117</v>
      </c>
      <c r="B303" s="84">
        <v>450</v>
      </c>
      <c r="C303" s="83" t="s">
        <v>198</v>
      </c>
      <c r="D303" s="84">
        <v>86</v>
      </c>
      <c r="E303" s="84" t="s">
        <v>199</v>
      </c>
      <c r="F303" s="84">
        <v>117</v>
      </c>
      <c r="G303" s="83" t="s">
        <v>43</v>
      </c>
      <c r="H303" s="85">
        <v>9732</v>
      </c>
      <c r="I303" s="85">
        <v>893</v>
      </c>
      <c r="K303" s="85">
        <f t="shared" si="8"/>
        <v>1039.6509531336305</v>
      </c>
      <c r="L303" s="85">
        <f t="shared" si="9"/>
        <v>3724.6224578624333</v>
      </c>
      <c r="M303" s="85"/>
      <c r="N303" s="89"/>
      <c r="O303" s="89"/>
    </row>
    <row r="304" spans="1:15">
      <c r="A304" s="84">
        <v>450086127</v>
      </c>
      <c r="B304" s="84">
        <v>450</v>
      </c>
      <c r="C304" s="83" t="s">
        <v>198</v>
      </c>
      <c r="D304" s="84">
        <v>86</v>
      </c>
      <c r="E304" s="84" t="s">
        <v>199</v>
      </c>
      <c r="F304" s="84">
        <v>127</v>
      </c>
      <c r="G304" s="83" t="s">
        <v>201</v>
      </c>
      <c r="H304" s="85">
        <v>8154</v>
      </c>
      <c r="I304" s="85">
        <v>893</v>
      </c>
      <c r="K304" s="85">
        <f t="shared" si="8"/>
        <v>2198.8633415139211</v>
      </c>
      <c r="L304" s="85">
        <f t="shared" si="9"/>
        <v>3087.5395860041153</v>
      </c>
      <c r="M304" s="85"/>
      <c r="N304" s="89"/>
      <c r="O304" s="89"/>
    </row>
    <row r="305" spans="1:15">
      <c r="A305" s="84">
        <v>450086210</v>
      </c>
      <c r="B305" s="84">
        <v>450</v>
      </c>
      <c r="C305" s="83" t="s">
        <v>198</v>
      </c>
      <c r="D305" s="84">
        <v>86</v>
      </c>
      <c r="E305" s="84" t="s">
        <v>199</v>
      </c>
      <c r="F305" s="84">
        <v>210</v>
      </c>
      <c r="G305" s="83" t="s">
        <v>202</v>
      </c>
      <c r="H305" s="85">
        <v>8595</v>
      </c>
      <c r="I305" s="85">
        <v>893</v>
      </c>
      <c r="K305" s="85">
        <f t="shared" si="8"/>
        <v>904.96977726876867</v>
      </c>
      <c r="L305" s="85">
        <f t="shared" si="9"/>
        <v>1914.9902548272821</v>
      </c>
      <c r="M305" s="85"/>
      <c r="N305" s="89"/>
      <c r="O305" s="89"/>
    </row>
    <row r="306" spans="1:15">
      <c r="A306" s="84">
        <v>450086275</v>
      </c>
      <c r="B306" s="84">
        <v>450</v>
      </c>
      <c r="C306" s="83" t="s">
        <v>198</v>
      </c>
      <c r="D306" s="84">
        <v>86</v>
      </c>
      <c r="E306" s="84" t="s">
        <v>199</v>
      </c>
      <c r="F306" s="84">
        <v>275</v>
      </c>
      <c r="G306" s="83" t="s">
        <v>203</v>
      </c>
      <c r="H306" s="85">
        <v>8254</v>
      </c>
      <c r="I306" s="85">
        <v>893</v>
      </c>
      <c r="K306" s="85">
        <f t="shared" si="8"/>
        <v>1187.0966714382248</v>
      </c>
      <c r="L306" s="85">
        <f t="shared" si="9"/>
        <v>1860.7127856750176</v>
      </c>
      <c r="M306" s="85"/>
      <c r="N306" s="89"/>
      <c r="O306" s="89"/>
    </row>
    <row r="307" spans="1:15">
      <c r="A307" s="84">
        <v>450086278</v>
      </c>
      <c r="B307" s="84">
        <v>450</v>
      </c>
      <c r="C307" s="83" t="s">
        <v>198</v>
      </c>
      <c r="D307" s="84">
        <v>86</v>
      </c>
      <c r="E307" s="84" t="s">
        <v>199</v>
      </c>
      <c r="F307" s="84">
        <v>278</v>
      </c>
      <c r="G307" s="83" t="s">
        <v>204</v>
      </c>
      <c r="H307" s="85">
        <v>8092</v>
      </c>
      <c r="I307" s="85">
        <v>893</v>
      </c>
      <c r="K307" s="85">
        <f t="shared" si="8"/>
        <v>977.30357730928699</v>
      </c>
      <c r="L307" s="85">
        <f t="shared" si="9"/>
        <v>2196.5409226874235</v>
      </c>
      <c r="M307" s="85"/>
      <c r="N307" s="89"/>
      <c r="O307" s="89"/>
    </row>
    <row r="308" spans="1:15">
      <c r="A308" s="84">
        <v>450086327</v>
      </c>
      <c r="B308" s="84">
        <v>450</v>
      </c>
      <c r="C308" s="83" t="s">
        <v>198</v>
      </c>
      <c r="D308" s="84">
        <v>86</v>
      </c>
      <c r="E308" s="84" t="s">
        <v>199</v>
      </c>
      <c r="F308" s="84">
        <v>327</v>
      </c>
      <c r="G308" s="83" t="s">
        <v>205</v>
      </c>
      <c r="H308" s="85">
        <v>8113</v>
      </c>
      <c r="I308" s="85">
        <v>893</v>
      </c>
      <c r="K308" s="85">
        <f t="shared" si="8"/>
        <v>2445.2181401589769</v>
      </c>
      <c r="L308" s="85">
        <f t="shared" si="9"/>
        <v>5002.0132554891879</v>
      </c>
      <c r="M308" s="85"/>
      <c r="N308" s="89"/>
      <c r="O308" s="89"/>
    </row>
    <row r="309" spans="1:15">
      <c r="A309" s="84">
        <v>450086340</v>
      </c>
      <c r="B309" s="84">
        <v>450</v>
      </c>
      <c r="C309" s="83" t="s">
        <v>198</v>
      </c>
      <c r="D309" s="84">
        <v>86</v>
      </c>
      <c r="E309" s="84" t="s">
        <v>199</v>
      </c>
      <c r="F309" s="84">
        <v>340</v>
      </c>
      <c r="G309" s="83" t="s">
        <v>206</v>
      </c>
      <c r="H309" s="85">
        <v>9007</v>
      </c>
      <c r="I309" s="85">
        <v>893</v>
      </c>
      <c r="K309" s="85">
        <f t="shared" si="8"/>
        <v>2826.9686872494112</v>
      </c>
      <c r="L309" s="85">
        <f t="shared" si="9"/>
        <v>4695.5542396072797</v>
      </c>
      <c r="M309" s="85"/>
      <c r="N309" s="89"/>
      <c r="O309" s="89"/>
    </row>
    <row r="310" spans="1:15">
      <c r="A310" s="84">
        <v>450086605</v>
      </c>
      <c r="B310" s="84">
        <v>450</v>
      </c>
      <c r="C310" s="83" t="s">
        <v>198</v>
      </c>
      <c r="D310" s="84">
        <v>86</v>
      </c>
      <c r="E310" s="84" t="s">
        <v>199</v>
      </c>
      <c r="F310" s="84">
        <v>605</v>
      </c>
      <c r="G310" s="83" t="s">
        <v>207</v>
      </c>
      <c r="H310" s="85">
        <v>7875</v>
      </c>
      <c r="I310" s="85">
        <v>893</v>
      </c>
      <c r="K310" s="85">
        <f t="shared" si="8"/>
        <v>4126.952413193716</v>
      </c>
      <c r="L310" s="85">
        <f t="shared" si="9"/>
        <v>5674.5577266338441</v>
      </c>
      <c r="M310" s="85"/>
      <c r="N310" s="89"/>
      <c r="O310" s="89"/>
    </row>
    <row r="311" spans="1:15">
      <c r="A311" s="84">
        <v>450086632</v>
      </c>
      <c r="B311" s="84">
        <v>450</v>
      </c>
      <c r="C311" s="83" t="s">
        <v>198</v>
      </c>
      <c r="D311" s="84">
        <v>86</v>
      </c>
      <c r="E311" s="84" t="s">
        <v>199</v>
      </c>
      <c r="F311" s="84">
        <v>632</v>
      </c>
      <c r="G311" s="83" t="s">
        <v>208</v>
      </c>
      <c r="H311" s="85">
        <v>8254</v>
      </c>
      <c r="I311" s="85">
        <v>893</v>
      </c>
      <c r="K311" s="85">
        <f t="shared" si="8"/>
        <v>2438.3560026919622</v>
      </c>
      <c r="L311" s="85">
        <f t="shared" si="9"/>
        <v>4920.2182766117057</v>
      </c>
      <c r="M311" s="85"/>
      <c r="N311" s="89"/>
      <c r="O311" s="89"/>
    </row>
    <row r="312" spans="1:15">
      <c r="A312" s="84">
        <v>450086635</v>
      </c>
      <c r="B312" s="84">
        <v>450</v>
      </c>
      <c r="C312" s="83" t="s">
        <v>198</v>
      </c>
      <c r="D312" s="84">
        <v>86</v>
      </c>
      <c r="E312" s="84" t="s">
        <v>199</v>
      </c>
      <c r="F312" s="84">
        <v>635</v>
      </c>
      <c r="G312" s="83" t="s">
        <v>61</v>
      </c>
      <c r="H312" s="85">
        <v>7875</v>
      </c>
      <c r="I312" s="85">
        <v>893</v>
      </c>
      <c r="K312" s="85">
        <f t="shared" si="8"/>
        <v>1463.8173301189909</v>
      </c>
      <c r="L312" s="85">
        <f t="shared" si="9"/>
        <v>3595.5725501969664</v>
      </c>
      <c r="M312" s="85"/>
      <c r="N312" s="89"/>
      <c r="O312" s="89"/>
    </row>
    <row r="313" spans="1:15">
      <c r="A313" s="84">
        <v>450086683</v>
      </c>
      <c r="B313" s="84">
        <v>450</v>
      </c>
      <c r="C313" s="83" t="s">
        <v>198</v>
      </c>
      <c r="D313" s="84">
        <v>86</v>
      </c>
      <c r="E313" s="84" t="s">
        <v>199</v>
      </c>
      <c r="F313" s="84">
        <v>683</v>
      </c>
      <c r="G313" s="83" t="s">
        <v>47</v>
      </c>
      <c r="H313" s="85">
        <v>8524</v>
      </c>
      <c r="I313" s="85">
        <v>893</v>
      </c>
      <c r="K313" s="85">
        <f t="shared" si="8"/>
        <v>2654.9426444134588</v>
      </c>
      <c r="L313" s="85">
        <f t="shared" si="9"/>
        <v>4446.8999981150318</v>
      </c>
      <c r="M313" s="85"/>
      <c r="N313" s="89"/>
      <c r="O313" s="89"/>
    </row>
    <row r="314" spans="1:15">
      <c r="A314" s="84">
        <v>453137061</v>
      </c>
      <c r="B314" s="84">
        <v>453</v>
      </c>
      <c r="C314" s="83" t="s">
        <v>209</v>
      </c>
      <c r="D314" s="84">
        <v>137</v>
      </c>
      <c r="E314" s="84" t="s">
        <v>210</v>
      </c>
      <c r="F314" s="84">
        <v>61</v>
      </c>
      <c r="G314" s="83" t="s">
        <v>162</v>
      </c>
      <c r="H314" s="85">
        <v>11220</v>
      </c>
      <c r="I314" s="85">
        <v>893</v>
      </c>
      <c r="K314" s="85">
        <f t="shared" si="8"/>
        <v>57.587733319127437</v>
      </c>
      <c r="L314" s="85">
        <f t="shared" si="9"/>
        <v>281.2942346222826</v>
      </c>
      <c r="M314" s="85"/>
      <c r="N314" s="89"/>
      <c r="O314" s="89"/>
    </row>
    <row r="315" spans="1:15">
      <c r="A315" s="84">
        <v>453137086</v>
      </c>
      <c r="B315" s="84">
        <v>453</v>
      </c>
      <c r="C315" s="83" t="s">
        <v>209</v>
      </c>
      <c r="D315" s="84">
        <v>137</v>
      </c>
      <c r="E315" s="84" t="s">
        <v>210</v>
      </c>
      <c r="F315" s="84">
        <v>86</v>
      </c>
      <c r="G315" s="83" t="s">
        <v>199</v>
      </c>
      <c r="H315" s="85">
        <v>12709</v>
      </c>
      <c r="I315" s="85">
        <v>893</v>
      </c>
      <c r="K315" s="85">
        <f t="shared" si="8"/>
        <v>965.53600894918964</v>
      </c>
      <c r="L315" s="85">
        <f t="shared" si="9"/>
        <v>1755.6603964582591</v>
      </c>
      <c r="M315" s="85"/>
      <c r="N315" s="89"/>
      <c r="O315" s="89"/>
    </row>
    <row r="316" spans="1:15">
      <c r="A316" s="84">
        <v>453137137</v>
      </c>
      <c r="B316" s="84">
        <v>453</v>
      </c>
      <c r="C316" s="83" t="s">
        <v>209</v>
      </c>
      <c r="D316" s="84">
        <v>137</v>
      </c>
      <c r="E316" s="84" t="s">
        <v>210</v>
      </c>
      <c r="F316" s="84">
        <v>137</v>
      </c>
      <c r="G316" s="83" t="s">
        <v>210</v>
      </c>
      <c r="H316" s="85">
        <v>11470</v>
      </c>
      <c r="I316" s="85">
        <v>893</v>
      </c>
      <c r="K316" s="85">
        <f t="shared" si="8"/>
        <v>5.9167021772736916E-3</v>
      </c>
      <c r="L316" s="85">
        <f t="shared" si="9"/>
        <v>785.89796709790789</v>
      </c>
      <c r="M316" s="85"/>
      <c r="N316" s="89"/>
      <c r="O316" s="89"/>
    </row>
    <row r="317" spans="1:15">
      <c r="A317" s="84">
        <v>453137210</v>
      </c>
      <c r="B317" s="84">
        <v>453</v>
      </c>
      <c r="C317" s="83" t="s">
        <v>209</v>
      </c>
      <c r="D317" s="84">
        <v>137</v>
      </c>
      <c r="E317" s="84" t="s">
        <v>210</v>
      </c>
      <c r="F317" s="84">
        <v>210</v>
      </c>
      <c r="G317" s="83" t="s">
        <v>202</v>
      </c>
      <c r="H317" s="85">
        <v>10322</v>
      </c>
      <c r="I317" s="85">
        <v>893</v>
      </c>
      <c r="K317" s="85">
        <f t="shared" si="8"/>
        <v>1086.8060547956047</v>
      </c>
      <c r="L317" s="85">
        <f t="shared" si="9"/>
        <v>2299.770728368494</v>
      </c>
      <c r="M317" s="85"/>
      <c r="N317" s="89"/>
      <c r="O317" s="89"/>
    </row>
    <row r="318" spans="1:15">
      <c r="A318" s="84">
        <v>453137278</v>
      </c>
      <c r="B318" s="84">
        <v>453</v>
      </c>
      <c r="C318" s="83" t="s">
        <v>209</v>
      </c>
      <c r="D318" s="84">
        <v>137</v>
      </c>
      <c r="E318" s="84" t="s">
        <v>210</v>
      </c>
      <c r="F318" s="84">
        <v>278</v>
      </c>
      <c r="G318" s="83" t="s">
        <v>204</v>
      </c>
      <c r="H318" s="85">
        <v>11326</v>
      </c>
      <c r="I318" s="85">
        <v>893</v>
      </c>
      <c r="K318" s="85">
        <f t="shared" si="8"/>
        <v>1367.886840905212</v>
      </c>
      <c r="L318" s="85">
        <f t="shared" si="9"/>
        <v>3074.3972430002159</v>
      </c>
      <c r="M318" s="85"/>
      <c r="N318" s="89"/>
      <c r="O318" s="89"/>
    </row>
    <row r="319" spans="1:15">
      <c r="A319" s="84">
        <v>453137281</v>
      </c>
      <c r="B319" s="84">
        <v>453</v>
      </c>
      <c r="C319" s="83" t="s">
        <v>209</v>
      </c>
      <c r="D319" s="84">
        <v>137</v>
      </c>
      <c r="E319" s="84" t="s">
        <v>210</v>
      </c>
      <c r="F319" s="84">
        <v>281</v>
      </c>
      <c r="G319" s="83" t="s">
        <v>160</v>
      </c>
      <c r="H319" s="85">
        <v>11109</v>
      </c>
      <c r="I319" s="85">
        <v>893</v>
      </c>
      <c r="K319" s="85">
        <f t="shared" si="8"/>
        <v>0</v>
      </c>
      <c r="L319" s="85">
        <f t="shared" si="9"/>
        <v>358.84869192016959</v>
      </c>
      <c r="M319" s="85"/>
      <c r="N319" s="89"/>
      <c r="O319" s="89"/>
    </row>
    <row r="320" spans="1:15">
      <c r="A320" s="84">
        <v>453137309</v>
      </c>
      <c r="B320" s="84">
        <v>453</v>
      </c>
      <c r="C320" s="83" t="s">
        <v>209</v>
      </c>
      <c r="D320" s="84">
        <v>137</v>
      </c>
      <c r="E320" s="84" t="s">
        <v>210</v>
      </c>
      <c r="F320" s="84">
        <v>309</v>
      </c>
      <c r="G320" s="83" t="s">
        <v>211</v>
      </c>
      <c r="H320" s="85">
        <v>10652.575075376883</v>
      </c>
      <c r="I320" s="85">
        <v>893</v>
      </c>
      <c r="K320" s="85">
        <f t="shared" si="8"/>
        <v>0</v>
      </c>
      <c r="L320" s="85">
        <f t="shared" si="9"/>
        <v>769.49349611835351</v>
      </c>
      <c r="M320" s="85"/>
      <c r="N320" s="89"/>
      <c r="O320" s="89"/>
    </row>
    <row r="321" spans="1:15">
      <c r="A321" s="84">
        <v>453137325</v>
      </c>
      <c r="B321" s="84">
        <v>453</v>
      </c>
      <c r="C321" s="83" t="s">
        <v>209</v>
      </c>
      <c r="D321" s="84">
        <v>137</v>
      </c>
      <c r="E321" s="84" t="s">
        <v>210</v>
      </c>
      <c r="F321" s="84">
        <v>325</v>
      </c>
      <c r="G321" s="83" t="s">
        <v>212</v>
      </c>
      <c r="H321" s="85">
        <v>12200</v>
      </c>
      <c r="I321" s="85">
        <v>893</v>
      </c>
      <c r="K321" s="85">
        <f t="shared" si="8"/>
        <v>599.31781386502735</v>
      </c>
      <c r="L321" s="85">
        <f t="shared" si="9"/>
        <v>1391.0351460775473</v>
      </c>
      <c r="M321" s="85"/>
      <c r="N321" s="89"/>
      <c r="O321" s="89"/>
    </row>
    <row r="322" spans="1:15">
      <c r="A322" s="84">
        <v>453137332</v>
      </c>
      <c r="B322" s="84">
        <v>453</v>
      </c>
      <c r="C322" s="83" t="s">
        <v>209</v>
      </c>
      <c r="D322" s="84">
        <v>137</v>
      </c>
      <c r="E322" s="84" t="s">
        <v>210</v>
      </c>
      <c r="F322" s="84">
        <v>332</v>
      </c>
      <c r="G322" s="83" t="s">
        <v>213</v>
      </c>
      <c r="H322" s="85">
        <v>10127</v>
      </c>
      <c r="I322" s="85">
        <v>893</v>
      </c>
      <c r="K322" s="85">
        <f t="shared" si="8"/>
        <v>626.3884535143934</v>
      </c>
      <c r="L322" s="85">
        <f t="shared" si="9"/>
        <v>1090.9806873636135</v>
      </c>
      <c r="M322" s="85"/>
      <c r="N322" s="89"/>
      <c r="O322" s="89"/>
    </row>
    <row r="323" spans="1:15">
      <c r="A323" s="84">
        <v>454149009</v>
      </c>
      <c r="B323" s="84">
        <v>454</v>
      </c>
      <c r="C323" s="83" t="s">
        <v>214</v>
      </c>
      <c r="D323" s="84">
        <v>149</v>
      </c>
      <c r="E323" s="84" t="s">
        <v>88</v>
      </c>
      <c r="F323" s="84">
        <v>9</v>
      </c>
      <c r="G323" s="83" t="s">
        <v>96</v>
      </c>
      <c r="H323" s="85">
        <v>12633</v>
      </c>
      <c r="I323" s="85">
        <v>893</v>
      </c>
      <c r="K323" s="85">
        <f t="shared" si="8"/>
        <v>3692.9647109487723</v>
      </c>
      <c r="L323" s="85">
        <f t="shared" si="9"/>
        <v>5712.5033927995937</v>
      </c>
      <c r="M323" s="85"/>
      <c r="N323" s="89"/>
      <c r="O323" s="89"/>
    </row>
    <row r="324" spans="1:15">
      <c r="A324" s="84">
        <v>454149128</v>
      </c>
      <c r="B324" s="84">
        <v>454</v>
      </c>
      <c r="C324" s="83" t="s">
        <v>214</v>
      </c>
      <c r="D324" s="84">
        <v>149</v>
      </c>
      <c r="E324" s="84" t="s">
        <v>88</v>
      </c>
      <c r="F324" s="84">
        <v>128</v>
      </c>
      <c r="G324" s="83" t="s">
        <v>136</v>
      </c>
      <c r="H324" s="85">
        <v>10322</v>
      </c>
      <c r="I324" s="85">
        <v>893</v>
      </c>
      <c r="K324" s="85">
        <f t="shared" si="8"/>
        <v>0</v>
      </c>
      <c r="L324" s="85">
        <f t="shared" si="9"/>
        <v>493.45145990359924</v>
      </c>
      <c r="M324" s="85"/>
      <c r="N324" s="89"/>
      <c r="O324" s="89"/>
    </row>
    <row r="325" spans="1:15">
      <c r="A325" s="84">
        <v>454149149</v>
      </c>
      <c r="B325" s="84">
        <v>454</v>
      </c>
      <c r="C325" s="83" t="s">
        <v>214</v>
      </c>
      <c r="D325" s="84">
        <v>149</v>
      </c>
      <c r="E325" s="84" t="s">
        <v>88</v>
      </c>
      <c r="F325" s="84">
        <v>149</v>
      </c>
      <c r="G325" s="83" t="s">
        <v>88</v>
      </c>
      <c r="H325" s="85">
        <v>11377</v>
      </c>
      <c r="I325" s="85">
        <v>893</v>
      </c>
      <c r="K325" s="85">
        <f t="shared" si="8"/>
        <v>0</v>
      </c>
      <c r="L325" s="85">
        <f t="shared" si="9"/>
        <v>249.62056587359621</v>
      </c>
      <c r="M325" s="85"/>
      <c r="N325" s="89"/>
      <c r="O325" s="89"/>
    </row>
    <row r="326" spans="1:15">
      <c r="A326" s="84">
        <v>454149160</v>
      </c>
      <c r="B326" s="84">
        <v>454</v>
      </c>
      <c r="C326" s="83" t="s">
        <v>214</v>
      </c>
      <c r="D326" s="84">
        <v>149</v>
      </c>
      <c r="E326" s="84" t="s">
        <v>88</v>
      </c>
      <c r="F326" s="84">
        <v>160</v>
      </c>
      <c r="G326" s="83" t="s">
        <v>148</v>
      </c>
      <c r="H326" s="85">
        <v>12389</v>
      </c>
      <c r="I326" s="85">
        <v>893</v>
      </c>
      <c r="K326" s="85">
        <f t="shared" si="8"/>
        <v>0</v>
      </c>
      <c r="L326" s="85">
        <f t="shared" si="9"/>
        <v>542.34697957680146</v>
      </c>
      <c r="M326" s="85"/>
      <c r="N326" s="89"/>
      <c r="O326" s="89"/>
    </row>
    <row r="327" spans="1:15">
      <c r="A327" s="84">
        <v>454149181</v>
      </c>
      <c r="B327" s="84">
        <v>454</v>
      </c>
      <c r="C327" s="83" t="s">
        <v>214</v>
      </c>
      <c r="D327" s="84">
        <v>149</v>
      </c>
      <c r="E327" s="84" t="s">
        <v>88</v>
      </c>
      <c r="F327" s="84">
        <v>181</v>
      </c>
      <c r="G327" s="83" t="s">
        <v>90</v>
      </c>
      <c r="H327" s="85">
        <v>10593</v>
      </c>
      <c r="I327" s="85">
        <v>893</v>
      </c>
      <c r="K327" s="85">
        <f t="shared" si="8"/>
        <v>0</v>
      </c>
      <c r="L327" s="85">
        <f t="shared" si="9"/>
        <v>686.59507000974918</v>
      </c>
      <c r="M327" s="85"/>
      <c r="N327" s="89"/>
      <c r="O327" s="89"/>
    </row>
    <row r="328" spans="1:15">
      <c r="A328" s="84">
        <v>455128007</v>
      </c>
      <c r="B328" s="84">
        <v>455</v>
      </c>
      <c r="C328" s="83" t="s">
        <v>215</v>
      </c>
      <c r="D328" s="84">
        <v>128</v>
      </c>
      <c r="E328" s="84" t="s">
        <v>136</v>
      </c>
      <c r="F328" s="84">
        <v>7</v>
      </c>
      <c r="G328" s="83" t="s">
        <v>216</v>
      </c>
      <c r="H328" s="85">
        <v>8128</v>
      </c>
      <c r="I328" s="85">
        <v>893</v>
      </c>
      <c r="K328" s="85">
        <f t="shared" si="8"/>
        <v>1391.6720644322013</v>
      </c>
      <c r="L328" s="85">
        <f t="shared" si="9"/>
        <v>2176.9048798514013</v>
      </c>
      <c r="M328" s="85"/>
      <c r="N328" s="89"/>
      <c r="O328" s="89"/>
    </row>
    <row r="329" spans="1:15">
      <c r="A329" s="84">
        <v>455128128</v>
      </c>
      <c r="B329" s="84">
        <v>455</v>
      </c>
      <c r="C329" s="83" t="s">
        <v>215</v>
      </c>
      <c r="D329" s="84">
        <v>128</v>
      </c>
      <c r="E329" s="84" t="s">
        <v>136</v>
      </c>
      <c r="F329" s="84">
        <v>128</v>
      </c>
      <c r="G329" s="83" t="s">
        <v>136</v>
      </c>
      <c r="H329" s="85">
        <v>8986</v>
      </c>
      <c r="I329" s="85">
        <v>893</v>
      </c>
      <c r="K329" s="85">
        <f t="shared" si="8"/>
        <v>0</v>
      </c>
      <c r="L329" s="85">
        <f t="shared" si="9"/>
        <v>429.58291209976232</v>
      </c>
      <c r="M329" s="85"/>
      <c r="N329" s="89"/>
      <c r="O329" s="89"/>
    </row>
    <row r="330" spans="1:15">
      <c r="A330" s="84">
        <v>455128181</v>
      </c>
      <c r="B330" s="84">
        <v>455</v>
      </c>
      <c r="C330" s="83" t="s">
        <v>215</v>
      </c>
      <c r="D330" s="84">
        <v>128</v>
      </c>
      <c r="E330" s="84" t="s">
        <v>136</v>
      </c>
      <c r="F330" s="84">
        <v>181</v>
      </c>
      <c r="G330" s="83" t="s">
        <v>90</v>
      </c>
      <c r="H330" s="85">
        <v>8254</v>
      </c>
      <c r="I330" s="85">
        <v>893</v>
      </c>
      <c r="K330" s="85">
        <f t="shared" ref="K330:K393" si="10">IF(VLOOKUP(F330,rabovefnd,13)&lt;100,0,((VLOOKUP(F330,rabovefnd,13)/100*H330)-H330))</f>
        <v>0</v>
      </c>
      <c r="L330" s="85">
        <f t="shared" ref="L330:L393" si="11">IF(VLOOKUP(F330,rabovefnd,14)&lt;100,0,((VLOOKUP(F330,rabovefnd,14)/100)*H330)-H330)</f>
        <v>534.99062662706274</v>
      </c>
      <c r="M330" s="85"/>
      <c r="N330" s="89"/>
      <c r="O330" s="89"/>
    </row>
    <row r="331" spans="1:15">
      <c r="A331" s="84">
        <v>455128295</v>
      </c>
      <c r="B331" s="84">
        <v>455</v>
      </c>
      <c r="C331" s="83" t="s">
        <v>215</v>
      </c>
      <c r="D331" s="84">
        <v>128</v>
      </c>
      <c r="E331" s="84" t="s">
        <v>136</v>
      </c>
      <c r="F331" s="84">
        <v>295</v>
      </c>
      <c r="G331" s="83" t="s">
        <v>149</v>
      </c>
      <c r="H331" s="85">
        <v>9522.8590470053932</v>
      </c>
      <c r="I331" s="85">
        <v>893</v>
      </c>
      <c r="K331" s="85">
        <f t="shared" si="10"/>
        <v>671.50792601443572</v>
      </c>
      <c r="L331" s="85">
        <f t="shared" si="11"/>
        <v>2930.9955622107391</v>
      </c>
      <c r="M331" s="85"/>
      <c r="N331" s="89"/>
      <c r="O331" s="89"/>
    </row>
    <row r="332" spans="1:15">
      <c r="A332" s="84">
        <v>456160009</v>
      </c>
      <c r="B332" s="84">
        <v>456</v>
      </c>
      <c r="C332" s="83" t="s">
        <v>217</v>
      </c>
      <c r="D332" s="84">
        <v>160</v>
      </c>
      <c r="E332" s="84" t="s">
        <v>148</v>
      </c>
      <c r="F332" s="84">
        <v>9</v>
      </c>
      <c r="G332" s="83" t="s">
        <v>96</v>
      </c>
      <c r="H332" s="85">
        <v>8254</v>
      </c>
      <c r="I332" s="85">
        <v>893</v>
      </c>
      <c r="K332" s="85">
        <f t="shared" si="10"/>
        <v>2412.8655682871195</v>
      </c>
      <c r="L332" s="85">
        <f t="shared" si="11"/>
        <v>3732.3678464472287</v>
      </c>
      <c r="M332" s="85"/>
      <c r="N332" s="89"/>
      <c r="O332" s="89"/>
    </row>
    <row r="333" spans="1:15">
      <c r="A333" s="84">
        <v>456160031</v>
      </c>
      <c r="B333" s="84">
        <v>456</v>
      </c>
      <c r="C333" s="83" t="s">
        <v>217</v>
      </c>
      <c r="D333" s="84">
        <v>160</v>
      </c>
      <c r="E333" s="84" t="s">
        <v>148</v>
      </c>
      <c r="F333" s="84">
        <v>31</v>
      </c>
      <c r="G333" s="83" t="s">
        <v>87</v>
      </c>
      <c r="H333" s="85">
        <v>10870</v>
      </c>
      <c r="I333" s="85">
        <v>893</v>
      </c>
      <c r="K333" s="85">
        <f t="shared" si="10"/>
        <v>2445.9301736276593</v>
      </c>
      <c r="L333" s="85">
        <f t="shared" si="11"/>
        <v>4381.2756490667216</v>
      </c>
      <c r="M333" s="85"/>
      <c r="N333" s="89"/>
      <c r="O333" s="89"/>
    </row>
    <row r="334" spans="1:15">
      <c r="A334" s="84">
        <v>456160056</v>
      </c>
      <c r="B334" s="84">
        <v>456</v>
      </c>
      <c r="C334" s="83" t="s">
        <v>217</v>
      </c>
      <c r="D334" s="84">
        <v>160</v>
      </c>
      <c r="E334" s="84" t="s">
        <v>148</v>
      </c>
      <c r="F334" s="84">
        <v>56</v>
      </c>
      <c r="G334" s="83" t="s">
        <v>147</v>
      </c>
      <c r="H334" s="85">
        <v>12987</v>
      </c>
      <c r="I334" s="85">
        <v>893</v>
      </c>
      <c r="K334" s="85">
        <f t="shared" si="10"/>
        <v>694.01049808870266</v>
      </c>
      <c r="L334" s="85">
        <f t="shared" si="11"/>
        <v>2983.2436478777108</v>
      </c>
      <c r="M334" s="85"/>
      <c r="N334" s="89"/>
      <c r="O334" s="89"/>
    </row>
    <row r="335" spans="1:15">
      <c r="A335" s="84">
        <v>456160079</v>
      </c>
      <c r="B335" s="84">
        <v>456</v>
      </c>
      <c r="C335" s="83" t="s">
        <v>217</v>
      </c>
      <c r="D335" s="84">
        <v>160</v>
      </c>
      <c r="E335" s="84" t="s">
        <v>148</v>
      </c>
      <c r="F335" s="84">
        <v>79</v>
      </c>
      <c r="G335" s="83" t="s">
        <v>97</v>
      </c>
      <c r="H335" s="85">
        <v>9987</v>
      </c>
      <c r="I335" s="85">
        <v>893</v>
      </c>
      <c r="K335" s="85">
        <f t="shared" si="10"/>
        <v>0</v>
      </c>
      <c r="L335" s="85">
        <f t="shared" si="11"/>
        <v>432.54534580845757</v>
      </c>
      <c r="M335" s="85"/>
      <c r="N335" s="89"/>
      <c r="O335" s="89"/>
    </row>
    <row r="336" spans="1:15">
      <c r="A336" s="84">
        <v>456160149</v>
      </c>
      <c r="B336" s="84">
        <v>456</v>
      </c>
      <c r="C336" s="83" t="s">
        <v>217</v>
      </c>
      <c r="D336" s="84">
        <v>160</v>
      </c>
      <c r="E336" s="84" t="s">
        <v>148</v>
      </c>
      <c r="F336" s="84">
        <v>149</v>
      </c>
      <c r="G336" s="83" t="s">
        <v>88</v>
      </c>
      <c r="H336" s="85">
        <v>13580</v>
      </c>
      <c r="I336" s="85">
        <v>893</v>
      </c>
      <c r="K336" s="85">
        <f t="shared" si="10"/>
        <v>0</v>
      </c>
      <c r="L336" s="85">
        <f t="shared" si="11"/>
        <v>297.95616459202392</v>
      </c>
      <c r="M336" s="85"/>
      <c r="N336" s="89"/>
      <c r="O336" s="89"/>
    </row>
    <row r="337" spans="1:15">
      <c r="A337" s="84">
        <v>456160160</v>
      </c>
      <c r="B337" s="84">
        <v>456</v>
      </c>
      <c r="C337" s="83" t="s">
        <v>217</v>
      </c>
      <c r="D337" s="84">
        <v>160</v>
      </c>
      <c r="E337" s="84" t="s">
        <v>148</v>
      </c>
      <c r="F337" s="84">
        <v>160</v>
      </c>
      <c r="G337" s="83" t="s">
        <v>148</v>
      </c>
      <c r="H337" s="85">
        <v>11548</v>
      </c>
      <c r="I337" s="85">
        <v>893</v>
      </c>
      <c r="K337" s="85">
        <f t="shared" si="10"/>
        <v>0</v>
      </c>
      <c r="L337" s="85">
        <f t="shared" si="11"/>
        <v>505.53094843433064</v>
      </c>
      <c r="M337" s="85"/>
      <c r="N337" s="89"/>
      <c r="O337" s="89"/>
    </row>
    <row r="338" spans="1:15">
      <c r="A338" s="84">
        <v>456160170</v>
      </c>
      <c r="B338" s="84">
        <v>456</v>
      </c>
      <c r="C338" s="83" t="s">
        <v>217</v>
      </c>
      <c r="D338" s="84">
        <v>160</v>
      </c>
      <c r="E338" s="84" t="s">
        <v>148</v>
      </c>
      <c r="F338" s="84">
        <v>170</v>
      </c>
      <c r="G338" s="83" t="s">
        <v>74</v>
      </c>
      <c r="H338" s="85">
        <v>6931</v>
      </c>
      <c r="I338" s="85">
        <v>893</v>
      </c>
      <c r="K338" s="85">
        <f t="shared" si="10"/>
        <v>1495.2301991877503</v>
      </c>
      <c r="L338" s="85">
        <f t="shared" si="11"/>
        <v>2346.0996991185057</v>
      </c>
      <c r="M338" s="85"/>
      <c r="N338" s="89"/>
      <c r="O338" s="89"/>
    </row>
    <row r="339" spans="1:15">
      <c r="A339" s="84">
        <v>456160295</v>
      </c>
      <c r="B339" s="84">
        <v>456</v>
      </c>
      <c r="C339" s="83" t="s">
        <v>217</v>
      </c>
      <c r="D339" s="84">
        <v>160</v>
      </c>
      <c r="E339" s="84" t="s">
        <v>148</v>
      </c>
      <c r="F339" s="84">
        <v>295</v>
      </c>
      <c r="G339" s="83" t="s">
        <v>149</v>
      </c>
      <c r="H339" s="85">
        <v>8969</v>
      </c>
      <c r="I339" s="85">
        <v>893</v>
      </c>
      <c r="K339" s="85">
        <f t="shared" si="10"/>
        <v>632.45235056980164</v>
      </c>
      <c r="L339" s="85">
        <f t="shared" si="11"/>
        <v>2760.5259163984811</v>
      </c>
      <c r="M339" s="85"/>
      <c r="N339" s="89"/>
      <c r="O339" s="89"/>
    </row>
    <row r="340" spans="1:15">
      <c r="A340" s="84">
        <v>458160031</v>
      </c>
      <c r="B340" s="84">
        <v>458</v>
      </c>
      <c r="C340" s="83" t="s">
        <v>218</v>
      </c>
      <c r="D340" s="84">
        <v>160</v>
      </c>
      <c r="E340" s="84" t="s">
        <v>148</v>
      </c>
      <c r="F340" s="84">
        <v>31</v>
      </c>
      <c r="G340" s="83" t="s">
        <v>87</v>
      </c>
      <c r="H340" s="85">
        <v>11653</v>
      </c>
      <c r="I340" s="85">
        <v>893</v>
      </c>
      <c r="K340" s="85">
        <f t="shared" si="10"/>
        <v>2622.1181520959635</v>
      </c>
      <c r="L340" s="85">
        <f t="shared" si="11"/>
        <v>4696.8725978449402</v>
      </c>
      <c r="M340" s="85"/>
      <c r="N340" s="89"/>
      <c r="O340" s="89"/>
    </row>
    <row r="341" spans="1:15">
      <c r="A341" s="84">
        <v>458160056</v>
      </c>
      <c r="B341" s="84">
        <v>458</v>
      </c>
      <c r="C341" s="83" t="s">
        <v>218</v>
      </c>
      <c r="D341" s="84">
        <v>160</v>
      </c>
      <c r="E341" s="84" t="s">
        <v>148</v>
      </c>
      <c r="F341" s="84">
        <v>56</v>
      </c>
      <c r="G341" s="83" t="s">
        <v>147</v>
      </c>
      <c r="H341" s="85">
        <v>9416.6022427525149</v>
      </c>
      <c r="I341" s="85">
        <v>893</v>
      </c>
      <c r="K341" s="85">
        <f t="shared" si="10"/>
        <v>503.21250579778825</v>
      </c>
      <c r="L341" s="85">
        <f t="shared" si="11"/>
        <v>2163.087612634361</v>
      </c>
      <c r="M341" s="85"/>
      <c r="N341" s="89"/>
      <c r="O341" s="89"/>
    </row>
    <row r="342" spans="1:15">
      <c r="A342" s="84">
        <v>458160079</v>
      </c>
      <c r="B342" s="84">
        <v>458</v>
      </c>
      <c r="C342" s="83" t="s">
        <v>218</v>
      </c>
      <c r="D342" s="84">
        <v>160</v>
      </c>
      <c r="E342" s="84" t="s">
        <v>148</v>
      </c>
      <c r="F342" s="84">
        <v>79</v>
      </c>
      <c r="G342" s="83" t="s">
        <v>97</v>
      </c>
      <c r="H342" s="85">
        <v>11178</v>
      </c>
      <c r="I342" s="85">
        <v>893</v>
      </c>
      <c r="K342" s="85">
        <f t="shared" si="10"/>
        <v>0</v>
      </c>
      <c r="L342" s="85">
        <f t="shared" si="11"/>
        <v>484.12855466576002</v>
      </c>
      <c r="M342" s="85"/>
      <c r="N342" s="89"/>
      <c r="O342" s="89"/>
    </row>
    <row r="343" spans="1:15">
      <c r="A343" s="84">
        <v>458160160</v>
      </c>
      <c r="B343" s="84">
        <v>458</v>
      </c>
      <c r="C343" s="83" t="s">
        <v>218</v>
      </c>
      <c r="D343" s="84">
        <v>160</v>
      </c>
      <c r="E343" s="84" t="s">
        <v>148</v>
      </c>
      <c r="F343" s="84">
        <v>160</v>
      </c>
      <c r="G343" s="83" t="s">
        <v>148</v>
      </c>
      <c r="H343" s="85">
        <v>12827</v>
      </c>
      <c r="I343" s="85">
        <v>893</v>
      </c>
      <c r="K343" s="85">
        <f t="shared" si="10"/>
        <v>0</v>
      </c>
      <c r="L343" s="85">
        <f t="shared" si="11"/>
        <v>561.52108378655612</v>
      </c>
      <c r="M343" s="85"/>
      <c r="N343" s="89"/>
      <c r="O343" s="89"/>
    </row>
    <row r="344" spans="1:15">
      <c r="A344" s="84">
        <v>458160295</v>
      </c>
      <c r="B344" s="84">
        <v>458</v>
      </c>
      <c r="C344" s="83" t="s">
        <v>218</v>
      </c>
      <c r="D344" s="84">
        <v>160</v>
      </c>
      <c r="E344" s="84" t="s">
        <v>148</v>
      </c>
      <c r="F344" s="84">
        <v>295</v>
      </c>
      <c r="G344" s="83" t="s">
        <v>149</v>
      </c>
      <c r="H344" s="85">
        <v>9522.8590470053932</v>
      </c>
      <c r="I344" s="85">
        <v>893</v>
      </c>
      <c r="K344" s="85">
        <f t="shared" si="10"/>
        <v>671.50792601443572</v>
      </c>
      <c r="L344" s="85">
        <f t="shared" si="11"/>
        <v>2930.9955622107391</v>
      </c>
      <c r="M344" s="85"/>
      <c r="N344" s="89"/>
      <c r="O344" s="89"/>
    </row>
    <row r="345" spans="1:15">
      <c r="A345" s="84">
        <v>458160301</v>
      </c>
      <c r="B345" s="84">
        <v>458</v>
      </c>
      <c r="C345" s="83" t="s">
        <v>218</v>
      </c>
      <c r="D345" s="84">
        <v>160</v>
      </c>
      <c r="E345" s="84" t="s">
        <v>148</v>
      </c>
      <c r="F345" s="84">
        <v>301</v>
      </c>
      <c r="G345" s="83" t="s">
        <v>146</v>
      </c>
      <c r="H345" s="85">
        <v>9585</v>
      </c>
      <c r="I345" s="85">
        <v>893</v>
      </c>
      <c r="K345" s="85">
        <f t="shared" si="10"/>
        <v>690.16907098427146</v>
      </c>
      <c r="L345" s="85">
        <f t="shared" si="11"/>
        <v>2563.4882612468482</v>
      </c>
      <c r="M345" s="85"/>
      <c r="N345" s="89"/>
      <c r="O345" s="89"/>
    </row>
    <row r="346" spans="1:15">
      <c r="A346" s="84">
        <v>458160326</v>
      </c>
      <c r="B346" s="84">
        <v>458</v>
      </c>
      <c r="C346" s="83" t="s">
        <v>218</v>
      </c>
      <c r="D346" s="84">
        <v>160</v>
      </c>
      <c r="E346" s="84" t="s">
        <v>148</v>
      </c>
      <c r="F346" s="84">
        <v>326</v>
      </c>
      <c r="G346" s="83" t="s">
        <v>128</v>
      </c>
      <c r="H346" s="85">
        <v>9216.2786085982061</v>
      </c>
      <c r="I346" s="85">
        <v>893</v>
      </c>
      <c r="K346" s="85">
        <f t="shared" si="10"/>
        <v>988.64307334973273</v>
      </c>
      <c r="L346" s="85">
        <f t="shared" si="11"/>
        <v>2595.183972437113</v>
      </c>
      <c r="M346" s="85"/>
      <c r="N346" s="89"/>
      <c r="O346" s="89"/>
    </row>
    <row r="347" spans="1:15">
      <c r="A347" s="84">
        <v>463035035</v>
      </c>
      <c r="B347" s="84">
        <v>463</v>
      </c>
      <c r="C347" s="83" t="s">
        <v>219</v>
      </c>
      <c r="D347" s="84">
        <v>35</v>
      </c>
      <c r="E347" s="84" t="s">
        <v>19</v>
      </c>
      <c r="F347" s="84">
        <v>35</v>
      </c>
      <c r="G347" s="83" t="s">
        <v>19</v>
      </c>
      <c r="H347" s="85">
        <v>12186</v>
      </c>
      <c r="I347" s="85">
        <v>893</v>
      </c>
      <c r="K347" s="85">
        <f t="shared" si="10"/>
        <v>1183.6243488833989</v>
      </c>
      <c r="L347" s="85">
        <f t="shared" si="11"/>
        <v>2941.5753861339435</v>
      </c>
      <c r="M347" s="85"/>
      <c r="N347" s="89"/>
      <c r="O347" s="89"/>
    </row>
    <row r="348" spans="1:15">
      <c r="A348" s="84">
        <v>463035174</v>
      </c>
      <c r="B348" s="84">
        <v>463</v>
      </c>
      <c r="C348" s="83" t="s">
        <v>219</v>
      </c>
      <c r="D348" s="84">
        <v>35</v>
      </c>
      <c r="E348" s="84" t="s">
        <v>19</v>
      </c>
      <c r="F348" s="84">
        <v>174</v>
      </c>
      <c r="G348" s="83" t="s">
        <v>122</v>
      </c>
      <c r="H348" s="85">
        <v>10006.774938982207</v>
      </c>
      <c r="I348" s="85">
        <v>893</v>
      </c>
      <c r="K348" s="85">
        <f t="shared" si="10"/>
        <v>2519.2293137668548</v>
      </c>
      <c r="L348" s="85">
        <f t="shared" si="11"/>
        <v>3592.3457077120438</v>
      </c>
      <c r="M348" s="85"/>
      <c r="N348" s="89"/>
      <c r="O348" s="89"/>
    </row>
    <row r="349" spans="1:15">
      <c r="A349" s="84">
        <v>464168163</v>
      </c>
      <c r="B349" s="84">
        <v>464</v>
      </c>
      <c r="C349" s="83" t="s">
        <v>220</v>
      </c>
      <c r="D349" s="84">
        <v>168</v>
      </c>
      <c r="E349" s="84" t="s">
        <v>108</v>
      </c>
      <c r="F349" s="84">
        <v>163</v>
      </c>
      <c r="G349" s="83" t="s">
        <v>24</v>
      </c>
      <c r="H349" s="85">
        <v>8408</v>
      </c>
      <c r="I349" s="85">
        <v>893</v>
      </c>
      <c r="K349" s="85">
        <f t="shared" si="10"/>
        <v>0</v>
      </c>
      <c r="L349" s="85">
        <f t="shared" si="11"/>
        <v>533.89240356035953</v>
      </c>
      <c r="M349" s="85"/>
      <c r="N349" s="89"/>
      <c r="O349" s="89"/>
    </row>
    <row r="350" spans="1:15">
      <c r="A350" s="84">
        <v>464168168</v>
      </c>
      <c r="B350" s="84">
        <v>464</v>
      </c>
      <c r="C350" s="83" t="s">
        <v>220</v>
      </c>
      <c r="D350" s="84">
        <v>168</v>
      </c>
      <c r="E350" s="84" t="s">
        <v>108</v>
      </c>
      <c r="F350" s="84">
        <v>168</v>
      </c>
      <c r="G350" s="83" t="s">
        <v>108</v>
      </c>
      <c r="H350" s="85">
        <v>8244</v>
      </c>
      <c r="I350" s="85">
        <v>893</v>
      </c>
      <c r="K350" s="85">
        <f t="shared" si="10"/>
        <v>2363.6417556983997</v>
      </c>
      <c r="L350" s="85">
        <f t="shared" si="11"/>
        <v>3227.9097041515815</v>
      </c>
      <c r="M350" s="85"/>
      <c r="N350" s="89"/>
      <c r="O350" s="89"/>
    </row>
    <row r="351" spans="1:15">
      <c r="A351" s="84">
        <v>464168196</v>
      </c>
      <c r="B351" s="84">
        <v>464</v>
      </c>
      <c r="C351" s="83" t="s">
        <v>220</v>
      </c>
      <c r="D351" s="84">
        <v>168</v>
      </c>
      <c r="E351" s="84" t="s">
        <v>108</v>
      </c>
      <c r="F351" s="84">
        <v>196</v>
      </c>
      <c r="G351" s="83" t="s">
        <v>221</v>
      </c>
      <c r="H351" s="85">
        <v>8027</v>
      </c>
      <c r="I351" s="85">
        <v>893</v>
      </c>
      <c r="K351" s="85">
        <f t="shared" si="10"/>
        <v>621.42052876110574</v>
      </c>
      <c r="L351" s="85">
        <f t="shared" si="11"/>
        <v>2880.7749238559118</v>
      </c>
      <c r="M351" s="85"/>
      <c r="N351" s="89"/>
      <c r="O351" s="89"/>
    </row>
    <row r="352" spans="1:15">
      <c r="A352" s="84">
        <v>464168229</v>
      </c>
      <c r="B352" s="84">
        <v>464</v>
      </c>
      <c r="C352" s="83" t="s">
        <v>220</v>
      </c>
      <c r="D352" s="84">
        <v>168</v>
      </c>
      <c r="E352" s="84" t="s">
        <v>108</v>
      </c>
      <c r="F352" s="84">
        <v>229</v>
      </c>
      <c r="G352" s="83" t="s">
        <v>109</v>
      </c>
      <c r="H352" s="85">
        <v>8814</v>
      </c>
      <c r="I352" s="85">
        <v>893</v>
      </c>
      <c r="K352" s="85">
        <f t="shared" si="10"/>
        <v>140.03117593174647</v>
      </c>
      <c r="L352" s="85">
        <f t="shared" si="11"/>
        <v>1260.7307141501587</v>
      </c>
      <c r="M352" s="85"/>
      <c r="N352" s="89"/>
      <c r="O352" s="89"/>
    </row>
    <row r="353" spans="1:15">
      <c r="A353" s="84">
        <v>464168258</v>
      </c>
      <c r="B353" s="84">
        <v>464</v>
      </c>
      <c r="C353" s="83" t="s">
        <v>220</v>
      </c>
      <c r="D353" s="84">
        <v>168</v>
      </c>
      <c r="E353" s="84" t="s">
        <v>108</v>
      </c>
      <c r="F353" s="84">
        <v>258</v>
      </c>
      <c r="G353" s="83" t="s">
        <v>110</v>
      </c>
      <c r="H353" s="85">
        <v>9043</v>
      </c>
      <c r="I353" s="85">
        <v>893</v>
      </c>
      <c r="K353" s="85">
        <f t="shared" si="10"/>
        <v>1266.2926289747102</v>
      </c>
      <c r="L353" s="85">
        <f t="shared" si="11"/>
        <v>2572.2139054465024</v>
      </c>
      <c r="M353" s="85"/>
      <c r="N353" s="89"/>
      <c r="O353" s="89"/>
    </row>
    <row r="354" spans="1:15">
      <c r="A354" s="84">
        <v>464168291</v>
      </c>
      <c r="B354" s="84">
        <v>464</v>
      </c>
      <c r="C354" s="83" t="s">
        <v>220</v>
      </c>
      <c r="D354" s="84">
        <v>168</v>
      </c>
      <c r="E354" s="84" t="s">
        <v>108</v>
      </c>
      <c r="F354" s="84">
        <v>291</v>
      </c>
      <c r="G354" s="83" t="s">
        <v>111</v>
      </c>
      <c r="H354" s="85">
        <v>8362</v>
      </c>
      <c r="I354" s="85">
        <v>893</v>
      </c>
      <c r="K354" s="85">
        <f t="shared" si="10"/>
        <v>3420.0825769641524</v>
      </c>
      <c r="L354" s="85">
        <f t="shared" si="11"/>
        <v>4486.5736065118472</v>
      </c>
      <c r="M354" s="85"/>
      <c r="N354" s="89"/>
      <c r="O354" s="89"/>
    </row>
    <row r="355" spans="1:15">
      <c r="A355" s="84">
        <v>466700096</v>
      </c>
      <c r="B355" s="84">
        <v>466</v>
      </c>
      <c r="C355" s="83" t="s">
        <v>222</v>
      </c>
      <c r="D355" s="84">
        <v>700</v>
      </c>
      <c r="E355" s="84" t="s">
        <v>223</v>
      </c>
      <c r="F355" s="84">
        <v>96</v>
      </c>
      <c r="G355" s="83" t="s">
        <v>224</v>
      </c>
      <c r="H355" s="85">
        <v>9585</v>
      </c>
      <c r="I355" s="85">
        <v>893</v>
      </c>
      <c r="K355" s="85">
        <f t="shared" si="10"/>
        <v>3956.7052425801048</v>
      </c>
      <c r="L355" s="85">
        <f t="shared" si="11"/>
        <v>4462.6683283472776</v>
      </c>
      <c r="M355" s="85"/>
      <c r="N355" s="89"/>
      <c r="O355" s="89"/>
    </row>
    <row r="356" spans="1:15">
      <c r="A356" s="84">
        <v>466700700</v>
      </c>
      <c r="B356" s="84">
        <v>466</v>
      </c>
      <c r="C356" s="83" t="s">
        <v>222</v>
      </c>
      <c r="D356" s="84">
        <v>700</v>
      </c>
      <c r="E356" s="84" t="s">
        <v>223</v>
      </c>
      <c r="F356" s="84">
        <v>700</v>
      </c>
      <c r="G356" s="83" t="s">
        <v>223</v>
      </c>
      <c r="H356" s="85">
        <v>10938</v>
      </c>
      <c r="I356" s="85">
        <v>893</v>
      </c>
      <c r="K356" s="85">
        <f t="shared" si="10"/>
        <v>7960.1239812115091</v>
      </c>
      <c r="L356" s="85">
        <f t="shared" si="11"/>
        <v>11559.908922167928</v>
      </c>
      <c r="M356" s="85"/>
      <c r="N356" s="89"/>
      <c r="O356" s="89"/>
    </row>
    <row r="357" spans="1:15">
      <c r="A357" s="84">
        <v>466774089</v>
      </c>
      <c r="B357" s="84">
        <v>466</v>
      </c>
      <c r="C357" s="83" t="s">
        <v>222</v>
      </c>
      <c r="D357" s="84">
        <v>774</v>
      </c>
      <c r="E357" s="84" t="s">
        <v>225</v>
      </c>
      <c r="F357" s="84">
        <v>89</v>
      </c>
      <c r="G357" s="83" t="s">
        <v>226</v>
      </c>
      <c r="H357" s="85">
        <v>9416</v>
      </c>
      <c r="I357" s="85">
        <v>893</v>
      </c>
      <c r="K357" s="85">
        <f t="shared" si="10"/>
        <v>11510.279096939852</v>
      </c>
      <c r="L357" s="85">
        <f t="shared" si="11"/>
        <v>13870.217661855542</v>
      </c>
      <c r="M357" s="85"/>
      <c r="N357" s="89"/>
      <c r="O357" s="89"/>
    </row>
    <row r="358" spans="1:15">
      <c r="A358" s="84">
        <v>466774221</v>
      </c>
      <c r="B358" s="84">
        <v>466</v>
      </c>
      <c r="C358" s="83" t="s">
        <v>222</v>
      </c>
      <c r="D358" s="84">
        <v>774</v>
      </c>
      <c r="E358" s="84" t="s">
        <v>225</v>
      </c>
      <c r="F358" s="84">
        <v>221</v>
      </c>
      <c r="G358" s="83" t="s">
        <v>227</v>
      </c>
      <c r="H358" s="85">
        <v>9210</v>
      </c>
      <c r="I358" s="85">
        <v>893</v>
      </c>
      <c r="K358" s="85">
        <f t="shared" si="10"/>
        <v>9833.5350460000518</v>
      </c>
      <c r="L358" s="85">
        <f t="shared" si="11"/>
        <v>11935.359781009756</v>
      </c>
      <c r="M358" s="85"/>
      <c r="N358" s="89"/>
      <c r="O358" s="89"/>
    </row>
    <row r="359" spans="1:15">
      <c r="A359" s="84">
        <v>466774296</v>
      </c>
      <c r="B359" s="84">
        <v>466</v>
      </c>
      <c r="C359" s="83" t="s">
        <v>222</v>
      </c>
      <c r="D359" s="84">
        <v>774</v>
      </c>
      <c r="E359" s="84" t="s">
        <v>225</v>
      </c>
      <c r="F359" s="84">
        <v>296</v>
      </c>
      <c r="G359" s="83" t="s">
        <v>228</v>
      </c>
      <c r="H359" s="85">
        <v>10045</v>
      </c>
      <c r="I359" s="85">
        <v>893</v>
      </c>
      <c r="K359" s="85">
        <f t="shared" si="10"/>
        <v>10647.300647327436</v>
      </c>
      <c r="L359" s="85">
        <f t="shared" si="11"/>
        <v>13484.860337644015</v>
      </c>
      <c r="M359" s="85"/>
      <c r="N359" s="89"/>
      <c r="O359" s="89"/>
    </row>
    <row r="360" spans="1:15">
      <c r="A360" s="84">
        <v>466774774</v>
      </c>
      <c r="B360" s="84">
        <v>466</v>
      </c>
      <c r="C360" s="83" t="s">
        <v>222</v>
      </c>
      <c r="D360" s="84">
        <v>774</v>
      </c>
      <c r="E360" s="84" t="s">
        <v>225</v>
      </c>
      <c r="F360" s="84">
        <v>774</v>
      </c>
      <c r="G360" s="83" t="s">
        <v>225</v>
      </c>
      <c r="H360" s="85">
        <v>9674</v>
      </c>
      <c r="I360" s="85">
        <v>893</v>
      </c>
      <c r="K360" s="85">
        <f t="shared" si="10"/>
        <v>17137.468916925318</v>
      </c>
      <c r="L360" s="85">
        <f t="shared" si="11"/>
        <v>21234.046142370498</v>
      </c>
      <c r="M360" s="85"/>
      <c r="N360" s="89"/>
      <c r="O360" s="89"/>
    </row>
    <row r="361" spans="1:15">
      <c r="A361" s="84">
        <v>469035035</v>
      </c>
      <c r="B361" s="84">
        <v>469</v>
      </c>
      <c r="C361" s="83" t="s">
        <v>229</v>
      </c>
      <c r="D361" s="84">
        <v>35</v>
      </c>
      <c r="E361" s="84" t="s">
        <v>19</v>
      </c>
      <c r="F361" s="84">
        <v>35</v>
      </c>
      <c r="G361" s="83" t="s">
        <v>19</v>
      </c>
      <c r="H361" s="85">
        <v>12392</v>
      </c>
      <c r="I361" s="85">
        <v>893</v>
      </c>
      <c r="K361" s="85">
        <f t="shared" si="10"/>
        <v>1203.6330979290233</v>
      </c>
      <c r="L361" s="85">
        <f t="shared" si="11"/>
        <v>2991.3016728189577</v>
      </c>
      <c r="M361" s="85"/>
      <c r="N361" s="89"/>
      <c r="O361" s="89"/>
    </row>
    <row r="362" spans="1:15">
      <c r="A362" s="84">
        <v>469035093</v>
      </c>
      <c r="B362" s="84">
        <v>469</v>
      </c>
      <c r="C362" s="83" t="s">
        <v>229</v>
      </c>
      <c r="D362" s="84">
        <v>35</v>
      </c>
      <c r="E362" s="84" t="s">
        <v>19</v>
      </c>
      <c r="F362" s="84">
        <v>93</v>
      </c>
      <c r="G362" s="83" t="s">
        <v>22</v>
      </c>
      <c r="H362" s="85">
        <v>11601.93909663267</v>
      </c>
      <c r="I362" s="85">
        <v>893</v>
      </c>
      <c r="K362" s="85">
        <f t="shared" si="10"/>
        <v>0</v>
      </c>
      <c r="L362" s="85">
        <f t="shared" si="11"/>
        <v>516.20699977178992</v>
      </c>
      <c r="M362" s="85"/>
      <c r="N362" s="89"/>
      <c r="O362" s="89"/>
    </row>
    <row r="363" spans="1:15">
      <c r="A363" s="84">
        <v>469035244</v>
      </c>
      <c r="B363" s="84">
        <v>469</v>
      </c>
      <c r="C363" s="83" t="s">
        <v>229</v>
      </c>
      <c r="D363" s="84">
        <v>35</v>
      </c>
      <c r="E363" s="84" t="s">
        <v>19</v>
      </c>
      <c r="F363" s="84">
        <v>244</v>
      </c>
      <c r="G363" s="83" t="s">
        <v>35</v>
      </c>
      <c r="H363" s="85">
        <v>8382</v>
      </c>
      <c r="I363" s="85">
        <v>893</v>
      </c>
      <c r="K363" s="85">
        <f t="shared" si="10"/>
        <v>1880.6039223580319</v>
      </c>
      <c r="L363" s="85">
        <f t="shared" si="11"/>
        <v>2914.9106342730938</v>
      </c>
      <c r="M363" s="85"/>
      <c r="N363" s="89"/>
      <c r="O363" s="89"/>
    </row>
    <row r="364" spans="1:15">
      <c r="A364" s="84">
        <v>469035285</v>
      </c>
      <c r="B364" s="84">
        <v>469</v>
      </c>
      <c r="C364" s="83" t="s">
        <v>229</v>
      </c>
      <c r="D364" s="84">
        <v>35</v>
      </c>
      <c r="E364" s="84" t="s">
        <v>19</v>
      </c>
      <c r="F364" s="84">
        <v>285</v>
      </c>
      <c r="G364" s="83" t="s">
        <v>36</v>
      </c>
      <c r="H364" s="85">
        <v>12810</v>
      </c>
      <c r="I364" s="85">
        <v>893</v>
      </c>
      <c r="K364" s="85">
        <f t="shared" si="10"/>
        <v>1018.2586567903163</v>
      </c>
      <c r="L364" s="85">
        <f t="shared" si="11"/>
        <v>2844.8025315031791</v>
      </c>
      <c r="M364" s="85"/>
      <c r="N364" s="89"/>
      <c r="O364" s="89"/>
    </row>
    <row r="365" spans="1:15">
      <c r="A365" s="84">
        <v>469035308</v>
      </c>
      <c r="B365" s="84">
        <v>469</v>
      </c>
      <c r="C365" s="83" t="s">
        <v>229</v>
      </c>
      <c r="D365" s="84">
        <v>35</v>
      </c>
      <c r="E365" s="84" t="s">
        <v>19</v>
      </c>
      <c r="F365" s="84">
        <v>308</v>
      </c>
      <c r="G365" s="83" t="s">
        <v>28</v>
      </c>
      <c r="H365" s="85">
        <v>11464.430327301181</v>
      </c>
      <c r="I365" s="85">
        <v>893</v>
      </c>
      <c r="K365" s="85">
        <f t="shared" si="10"/>
        <v>5665.9769594822483</v>
      </c>
      <c r="L365" s="85">
        <f t="shared" si="11"/>
        <v>7416.8458870347695</v>
      </c>
      <c r="M365" s="85"/>
      <c r="N365" s="89"/>
      <c r="O365" s="89"/>
    </row>
    <row r="366" spans="1:15">
      <c r="A366" s="84">
        <v>470165031</v>
      </c>
      <c r="B366" s="84">
        <v>470</v>
      </c>
      <c r="C366" s="83" t="s">
        <v>230</v>
      </c>
      <c r="D366" s="84">
        <v>165</v>
      </c>
      <c r="E366" s="84" t="s">
        <v>25</v>
      </c>
      <c r="F366" s="84">
        <v>31</v>
      </c>
      <c r="G366" s="83" t="s">
        <v>87</v>
      </c>
      <c r="H366" s="85">
        <v>9564.4896371387058</v>
      </c>
      <c r="I366" s="85">
        <v>893</v>
      </c>
      <c r="K366" s="85">
        <f t="shared" si="10"/>
        <v>2152.1687027439402</v>
      </c>
      <c r="L366" s="85">
        <f t="shared" si="11"/>
        <v>3855.0750269500295</v>
      </c>
      <c r="M366" s="85"/>
      <c r="N366" s="89"/>
      <c r="O366" s="89"/>
    </row>
    <row r="367" spans="1:15">
      <c r="A367" s="84">
        <v>470165035</v>
      </c>
      <c r="B367" s="84">
        <v>470</v>
      </c>
      <c r="C367" s="83" t="s">
        <v>230</v>
      </c>
      <c r="D367" s="84">
        <v>165</v>
      </c>
      <c r="E367" s="84" t="s">
        <v>25</v>
      </c>
      <c r="F367" s="84">
        <v>35</v>
      </c>
      <c r="G367" s="83" t="s">
        <v>19</v>
      </c>
      <c r="H367" s="85">
        <v>8490</v>
      </c>
      <c r="I367" s="85">
        <v>893</v>
      </c>
      <c r="K367" s="85">
        <f t="shared" si="10"/>
        <v>824.6324242589908</v>
      </c>
      <c r="L367" s="85">
        <f t="shared" si="11"/>
        <v>2049.3989026979471</v>
      </c>
      <c r="M367" s="85"/>
      <c r="N367" s="89"/>
      <c r="O367" s="89"/>
    </row>
    <row r="368" spans="1:15">
      <c r="A368" s="84">
        <v>470165038</v>
      </c>
      <c r="B368" s="84">
        <v>470</v>
      </c>
      <c r="C368" s="83" t="s">
        <v>230</v>
      </c>
      <c r="D368" s="84">
        <v>165</v>
      </c>
      <c r="E368" s="84" t="s">
        <v>25</v>
      </c>
      <c r="F368" s="84">
        <v>38</v>
      </c>
      <c r="G368" s="83" t="s">
        <v>231</v>
      </c>
      <c r="H368" s="85">
        <v>8860.7009721448485</v>
      </c>
      <c r="I368" s="85">
        <v>893</v>
      </c>
      <c r="K368" s="85">
        <f t="shared" si="10"/>
        <v>3062.9423167097611</v>
      </c>
      <c r="L368" s="85">
        <f t="shared" si="11"/>
        <v>6042.8465671094855</v>
      </c>
      <c r="M368" s="85"/>
      <c r="N368" s="89"/>
      <c r="O368" s="89"/>
    </row>
    <row r="369" spans="1:15">
      <c r="A369" s="84">
        <v>470165048</v>
      </c>
      <c r="B369" s="84">
        <v>470</v>
      </c>
      <c r="C369" s="83" t="s">
        <v>230</v>
      </c>
      <c r="D369" s="84">
        <v>165</v>
      </c>
      <c r="E369" s="84" t="s">
        <v>25</v>
      </c>
      <c r="F369" s="84">
        <v>48</v>
      </c>
      <c r="G369" s="83" t="s">
        <v>232</v>
      </c>
      <c r="H369" s="85">
        <v>9939.6693897281657</v>
      </c>
      <c r="I369" s="85">
        <v>893</v>
      </c>
      <c r="K369" s="85">
        <f t="shared" si="10"/>
        <v>3828.3692111695182</v>
      </c>
      <c r="L369" s="85">
        <f t="shared" si="11"/>
        <v>6359.5562806571761</v>
      </c>
      <c r="M369" s="85"/>
      <c r="N369" s="89"/>
      <c r="O369" s="89"/>
    </row>
    <row r="370" spans="1:15">
      <c r="A370" s="84">
        <v>470165057</v>
      </c>
      <c r="B370" s="84">
        <v>470</v>
      </c>
      <c r="C370" s="83" t="s">
        <v>230</v>
      </c>
      <c r="D370" s="84">
        <v>165</v>
      </c>
      <c r="E370" s="84" t="s">
        <v>25</v>
      </c>
      <c r="F370" s="84">
        <v>57</v>
      </c>
      <c r="G370" s="83" t="s">
        <v>21</v>
      </c>
      <c r="H370" s="85">
        <v>11431</v>
      </c>
      <c r="I370" s="85">
        <v>893</v>
      </c>
      <c r="K370" s="85">
        <f t="shared" si="10"/>
        <v>0</v>
      </c>
      <c r="L370" s="85">
        <f t="shared" si="11"/>
        <v>379.15271338611274</v>
      </c>
      <c r="M370" s="85"/>
      <c r="N370" s="89"/>
      <c r="O370" s="89"/>
    </row>
    <row r="371" spans="1:15">
      <c r="A371" s="84">
        <v>470165071</v>
      </c>
      <c r="B371" s="84">
        <v>470</v>
      </c>
      <c r="C371" s="83" t="s">
        <v>230</v>
      </c>
      <c r="D371" s="84">
        <v>165</v>
      </c>
      <c r="E371" s="84" t="s">
        <v>25</v>
      </c>
      <c r="F371" s="84">
        <v>71</v>
      </c>
      <c r="G371" s="83" t="s">
        <v>233</v>
      </c>
      <c r="H371" s="85">
        <v>9647.2030387638915</v>
      </c>
      <c r="I371" s="85">
        <v>893</v>
      </c>
      <c r="K371" s="85">
        <f t="shared" si="10"/>
        <v>2446.5765038586596</v>
      </c>
      <c r="L371" s="85">
        <f t="shared" si="11"/>
        <v>3158.48782331443</v>
      </c>
      <c r="M371" s="85"/>
      <c r="N371" s="89"/>
      <c r="O371" s="89"/>
    </row>
    <row r="372" spans="1:15">
      <c r="A372" s="84">
        <v>470165093</v>
      </c>
      <c r="B372" s="84">
        <v>470</v>
      </c>
      <c r="C372" s="83" t="s">
        <v>230</v>
      </c>
      <c r="D372" s="84">
        <v>165</v>
      </c>
      <c r="E372" s="84" t="s">
        <v>25</v>
      </c>
      <c r="F372" s="84">
        <v>93</v>
      </c>
      <c r="G372" s="83" t="s">
        <v>22</v>
      </c>
      <c r="H372" s="85">
        <v>10311</v>
      </c>
      <c r="I372" s="85">
        <v>893</v>
      </c>
      <c r="K372" s="85">
        <f t="shared" si="10"/>
        <v>0</v>
      </c>
      <c r="L372" s="85">
        <f t="shared" si="11"/>
        <v>458.76903251386284</v>
      </c>
      <c r="M372" s="85"/>
      <c r="N372" s="89"/>
      <c r="O372" s="89"/>
    </row>
    <row r="373" spans="1:15">
      <c r="A373" s="84">
        <v>470165128</v>
      </c>
      <c r="B373" s="84">
        <v>470</v>
      </c>
      <c r="C373" s="83" t="s">
        <v>230</v>
      </c>
      <c r="D373" s="84">
        <v>165</v>
      </c>
      <c r="E373" s="84" t="s">
        <v>25</v>
      </c>
      <c r="F373" s="84">
        <v>128</v>
      </c>
      <c r="G373" s="83" t="s">
        <v>136</v>
      </c>
      <c r="H373" s="85">
        <v>10708.356587804878</v>
      </c>
      <c r="I373" s="85">
        <v>893</v>
      </c>
      <c r="K373" s="85">
        <f t="shared" si="10"/>
        <v>0</v>
      </c>
      <c r="L373" s="85">
        <f t="shared" si="11"/>
        <v>511.92154538080285</v>
      </c>
      <c r="M373" s="85"/>
      <c r="N373" s="89"/>
      <c r="O373" s="89"/>
    </row>
    <row r="374" spans="1:15">
      <c r="A374" s="84">
        <v>470165163</v>
      </c>
      <c r="B374" s="84">
        <v>470</v>
      </c>
      <c r="C374" s="83" t="s">
        <v>230</v>
      </c>
      <c r="D374" s="84">
        <v>165</v>
      </c>
      <c r="E374" s="84" t="s">
        <v>25</v>
      </c>
      <c r="F374" s="84">
        <v>163</v>
      </c>
      <c r="G374" s="83" t="s">
        <v>24</v>
      </c>
      <c r="H374" s="85">
        <v>10527</v>
      </c>
      <c r="I374" s="85">
        <v>893</v>
      </c>
      <c r="K374" s="85">
        <f t="shared" si="10"/>
        <v>0</v>
      </c>
      <c r="L374" s="85">
        <f t="shared" si="11"/>
        <v>668.44497291625885</v>
      </c>
      <c r="M374" s="85"/>
      <c r="N374" s="89"/>
      <c r="O374" s="89"/>
    </row>
    <row r="375" spans="1:15">
      <c r="A375" s="84">
        <v>470165164</v>
      </c>
      <c r="B375" s="84">
        <v>470</v>
      </c>
      <c r="C375" s="83" t="s">
        <v>230</v>
      </c>
      <c r="D375" s="84">
        <v>165</v>
      </c>
      <c r="E375" s="84" t="s">
        <v>25</v>
      </c>
      <c r="F375" s="84">
        <v>164</v>
      </c>
      <c r="G375" s="83" t="s">
        <v>107</v>
      </c>
      <c r="H375" s="85">
        <v>9417.5050199059278</v>
      </c>
      <c r="I375" s="85">
        <v>893</v>
      </c>
      <c r="K375" s="85">
        <f t="shared" si="10"/>
        <v>1546.4224409029121</v>
      </c>
      <c r="L375" s="85">
        <f t="shared" si="11"/>
        <v>3723.4470008482858</v>
      </c>
      <c r="M375" s="85"/>
      <c r="N375" s="89"/>
      <c r="O375" s="89"/>
    </row>
    <row r="376" spans="1:15">
      <c r="A376" s="84">
        <v>470165165</v>
      </c>
      <c r="B376" s="84">
        <v>470</v>
      </c>
      <c r="C376" s="83" t="s">
        <v>230</v>
      </c>
      <c r="D376" s="84">
        <v>165</v>
      </c>
      <c r="E376" s="84" t="s">
        <v>25</v>
      </c>
      <c r="F376" s="84">
        <v>165</v>
      </c>
      <c r="G376" s="83" t="s">
        <v>25</v>
      </c>
      <c r="H376" s="85">
        <v>9928</v>
      </c>
      <c r="I376" s="85">
        <v>893</v>
      </c>
      <c r="K376" s="85">
        <f t="shared" si="10"/>
        <v>0</v>
      </c>
      <c r="L376" s="85">
        <f t="shared" si="11"/>
        <v>596.99030321123064</v>
      </c>
      <c r="M376" s="85"/>
      <c r="N376" s="89"/>
      <c r="O376" s="89"/>
    </row>
    <row r="377" spans="1:15">
      <c r="A377" s="84">
        <v>470165176</v>
      </c>
      <c r="B377" s="84">
        <v>470</v>
      </c>
      <c r="C377" s="83" t="s">
        <v>230</v>
      </c>
      <c r="D377" s="84">
        <v>165</v>
      </c>
      <c r="E377" s="84" t="s">
        <v>25</v>
      </c>
      <c r="F377" s="84">
        <v>176</v>
      </c>
      <c r="G377" s="83" t="s">
        <v>89</v>
      </c>
      <c r="H377" s="85">
        <v>9666</v>
      </c>
      <c r="I377" s="85">
        <v>893</v>
      </c>
      <c r="K377" s="85">
        <f t="shared" si="10"/>
        <v>1237.1726089001604</v>
      </c>
      <c r="L377" s="85">
        <f t="shared" si="11"/>
        <v>2385.8658633717369</v>
      </c>
      <c r="M377" s="85"/>
      <c r="N377" s="89"/>
      <c r="O377" s="89"/>
    </row>
    <row r="378" spans="1:15">
      <c r="A378" s="84">
        <v>470165178</v>
      </c>
      <c r="B378" s="84">
        <v>470</v>
      </c>
      <c r="C378" s="83" t="s">
        <v>230</v>
      </c>
      <c r="D378" s="84">
        <v>165</v>
      </c>
      <c r="E378" s="84" t="s">
        <v>25</v>
      </c>
      <c r="F378" s="84">
        <v>178</v>
      </c>
      <c r="G378" s="83" t="s">
        <v>234</v>
      </c>
      <c r="H378" s="85">
        <v>9104</v>
      </c>
      <c r="I378" s="85">
        <v>893</v>
      </c>
      <c r="K378" s="85">
        <f t="shared" si="10"/>
        <v>3.4210778125070647</v>
      </c>
      <c r="L378" s="85">
        <f t="shared" si="11"/>
        <v>830.15499094647021</v>
      </c>
      <c r="M378" s="85"/>
      <c r="N378" s="89"/>
      <c r="O378" s="89"/>
    </row>
    <row r="379" spans="1:15">
      <c r="A379" s="84">
        <v>470165229</v>
      </c>
      <c r="B379" s="84">
        <v>470</v>
      </c>
      <c r="C379" s="83" t="s">
        <v>230</v>
      </c>
      <c r="D379" s="84">
        <v>165</v>
      </c>
      <c r="E379" s="84" t="s">
        <v>25</v>
      </c>
      <c r="F379" s="84">
        <v>229</v>
      </c>
      <c r="G379" s="83" t="s">
        <v>109</v>
      </c>
      <c r="H379" s="85">
        <v>10449</v>
      </c>
      <c r="I379" s="85">
        <v>893</v>
      </c>
      <c r="K379" s="85">
        <f t="shared" si="10"/>
        <v>166.00700672915991</v>
      </c>
      <c r="L379" s="85">
        <f t="shared" si="11"/>
        <v>1494.5966907368966</v>
      </c>
      <c r="M379" s="85"/>
      <c r="N379" s="89"/>
      <c r="O379" s="89"/>
    </row>
    <row r="380" spans="1:15">
      <c r="A380" s="84">
        <v>470165246</v>
      </c>
      <c r="B380" s="84">
        <v>470</v>
      </c>
      <c r="C380" s="83" t="s">
        <v>230</v>
      </c>
      <c r="D380" s="84">
        <v>165</v>
      </c>
      <c r="E380" s="84" t="s">
        <v>25</v>
      </c>
      <c r="F380" s="84">
        <v>246</v>
      </c>
      <c r="G380" s="83" t="s">
        <v>235</v>
      </c>
      <c r="H380" s="85">
        <v>9860</v>
      </c>
      <c r="I380" s="85">
        <v>893</v>
      </c>
      <c r="K380" s="85">
        <f t="shared" si="10"/>
        <v>1351.9348664037807</v>
      </c>
      <c r="L380" s="85">
        <f t="shared" si="11"/>
        <v>2151.0859579938024</v>
      </c>
      <c r="M380" s="85"/>
      <c r="N380" s="89"/>
      <c r="O380" s="89"/>
    </row>
    <row r="381" spans="1:15">
      <c r="A381" s="84">
        <v>470165248</v>
      </c>
      <c r="B381" s="84">
        <v>470</v>
      </c>
      <c r="C381" s="83" t="s">
        <v>230</v>
      </c>
      <c r="D381" s="84">
        <v>165</v>
      </c>
      <c r="E381" s="84" t="s">
        <v>25</v>
      </c>
      <c r="F381" s="84">
        <v>248</v>
      </c>
      <c r="G381" s="83" t="s">
        <v>26</v>
      </c>
      <c r="H381" s="85">
        <v>10441</v>
      </c>
      <c r="I381" s="85">
        <v>893</v>
      </c>
      <c r="K381" s="85">
        <f t="shared" si="10"/>
        <v>412.40717921886062</v>
      </c>
      <c r="L381" s="85">
        <f t="shared" si="11"/>
        <v>704.26919118858314</v>
      </c>
      <c r="M381" s="85"/>
      <c r="N381" s="89"/>
      <c r="O381" s="89"/>
    </row>
    <row r="382" spans="1:15">
      <c r="A382" s="84">
        <v>470165262</v>
      </c>
      <c r="B382" s="84">
        <v>470</v>
      </c>
      <c r="C382" s="83" t="s">
        <v>230</v>
      </c>
      <c r="D382" s="84">
        <v>165</v>
      </c>
      <c r="E382" s="84" t="s">
        <v>25</v>
      </c>
      <c r="F382" s="84">
        <v>262</v>
      </c>
      <c r="G382" s="83" t="s">
        <v>27</v>
      </c>
      <c r="H382" s="85">
        <v>9550</v>
      </c>
      <c r="I382" s="85">
        <v>893</v>
      </c>
      <c r="K382" s="85">
        <f t="shared" si="10"/>
        <v>1211.8455144438631</v>
      </c>
      <c r="L382" s="85">
        <f t="shared" si="11"/>
        <v>2960.5306227253204</v>
      </c>
      <c r="M382" s="85"/>
      <c r="N382" s="89"/>
      <c r="O382" s="89"/>
    </row>
    <row r="383" spans="1:15">
      <c r="A383" s="84">
        <v>470165274</v>
      </c>
      <c r="B383" s="84">
        <v>470</v>
      </c>
      <c r="C383" s="83" t="s">
        <v>230</v>
      </c>
      <c r="D383" s="84">
        <v>165</v>
      </c>
      <c r="E383" s="84" t="s">
        <v>25</v>
      </c>
      <c r="F383" s="84">
        <v>274</v>
      </c>
      <c r="G383" s="83" t="s">
        <v>69</v>
      </c>
      <c r="H383" s="85">
        <v>11651.945614866594</v>
      </c>
      <c r="I383" s="85">
        <v>893</v>
      </c>
      <c r="K383" s="85">
        <f t="shared" si="10"/>
        <v>2576.661191661311</v>
      </c>
      <c r="L383" s="85">
        <f t="shared" si="11"/>
        <v>3975.4186336157309</v>
      </c>
      <c r="M383" s="85"/>
      <c r="N383" s="89"/>
      <c r="O383" s="89"/>
    </row>
    <row r="384" spans="1:15">
      <c r="A384" s="84">
        <v>470165284</v>
      </c>
      <c r="B384" s="84">
        <v>470</v>
      </c>
      <c r="C384" s="83" t="s">
        <v>230</v>
      </c>
      <c r="D384" s="84">
        <v>165</v>
      </c>
      <c r="E384" s="84" t="s">
        <v>25</v>
      </c>
      <c r="F384" s="84">
        <v>284</v>
      </c>
      <c r="G384" s="83" t="s">
        <v>154</v>
      </c>
      <c r="H384" s="85">
        <v>8780</v>
      </c>
      <c r="I384" s="85">
        <v>893</v>
      </c>
      <c r="K384" s="85">
        <f t="shared" si="10"/>
        <v>1016.5951148753065</v>
      </c>
      <c r="L384" s="85">
        <f t="shared" si="11"/>
        <v>2652.694024424989</v>
      </c>
      <c r="M384" s="85"/>
      <c r="N384" s="89"/>
      <c r="O384" s="89"/>
    </row>
    <row r="385" spans="1:15">
      <c r="A385" s="84">
        <v>470165305</v>
      </c>
      <c r="B385" s="84">
        <v>470</v>
      </c>
      <c r="C385" s="83" t="s">
        <v>230</v>
      </c>
      <c r="D385" s="84">
        <v>165</v>
      </c>
      <c r="E385" s="84" t="s">
        <v>25</v>
      </c>
      <c r="F385" s="84">
        <v>305</v>
      </c>
      <c r="G385" s="83" t="s">
        <v>236</v>
      </c>
      <c r="H385" s="85">
        <v>9014</v>
      </c>
      <c r="I385" s="85">
        <v>893</v>
      </c>
      <c r="K385" s="85">
        <f t="shared" si="10"/>
        <v>968.11131823678625</v>
      </c>
      <c r="L385" s="85">
        <f t="shared" si="11"/>
        <v>2300.3363525978602</v>
      </c>
      <c r="M385" s="85"/>
      <c r="N385" s="89"/>
      <c r="O385" s="89"/>
    </row>
    <row r="386" spans="1:15">
      <c r="A386" s="84">
        <v>470165314</v>
      </c>
      <c r="B386" s="84">
        <v>470</v>
      </c>
      <c r="C386" s="83" t="s">
        <v>230</v>
      </c>
      <c r="D386" s="84">
        <v>165</v>
      </c>
      <c r="E386" s="84" t="s">
        <v>25</v>
      </c>
      <c r="F386" s="84">
        <v>314</v>
      </c>
      <c r="G386" s="83" t="s">
        <v>37</v>
      </c>
      <c r="H386" s="85">
        <v>8099</v>
      </c>
      <c r="I386" s="85">
        <v>893</v>
      </c>
      <c r="K386" s="85">
        <f t="shared" si="10"/>
        <v>3333.5248391860605</v>
      </c>
      <c r="L386" s="85">
        <f t="shared" si="11"/>
        <v>4433.4253110687823</v>
      </c>
      <c r="M386" s="85"/>
      <c r="N386" s="89"/>
      <c r="O386" s="89"/>
    </row>
    <row r="387" spans="1:15">
      <c r="A387" s="84">
        <v>470165342</v>
      </c>
      <c r="B387" s="84">
        <v>470</v>
      </c>
      <c r="C387" s="83" t="s">
        <v>230</v>
      </c>
      <c r="D387" s="84">
        <v>165</v>
      </c>
      <c r="E387" s="84" t="s">
        <v>25</v>
      </c>
      <c r="F387" s="84">
        <v>342</v>
      </c>
      <c r="G387" s="83" t="s">
        <v>237</v>
      </c>
      <c r="H387" s="85">
        <v>9164</v>
      </c>
      <c r="I387" s="85">
        <v>893</v>
      </c>
      <c r="K387" s="85">
        <f t="shared" si="10"/>
        <v>1336.6816618556968</v>
      </c>
      <c r="L387" s="85">
        <f t="shared" si="11"/>
        <v>3820.9816658634772</v>
      </c>
      <c r="M387" s="85"/>
      <c r="N387" s="89"/>
      <c r="O387" s="89"/>
    </row>
    <row r="388" spans="1:15">
      <c r="A388" s="84">
        <v>470165347</v>
      </c>
      <c r="B388" s="84">
        <v>470</v>
      </c>
      <c r="C388" s="83" t="s">
        <v>230</v>
      </c>
      <c r="D388" s="84">
        <v>165</v>
      </c>
      <c r="E388" s="84" t="s">
        <v>25</v>
      </c>
      <c r="F388" s="84">
        <v>347</v>
      </c>
      <c r="G388" s="83" t="s">
        <v>93</v>
      </c>
      <c r="H388" s="85">
        <v>10086</v>
      </c>
      <c r="I388" s="85">
        <v>893</v>
      </c>
      <c r="K388" s="85">
        <f t="shared" si="10"/>
        <v>2917.5470431110425</v>
      </c>
      <c r="L388" s="85">
        <f t="shared" si="11"/>
        <v>4241.4222856356719</v>
      </c>
      <c r="M388" s="85"/>
      <c r="N388" s="89"/>
      <c r="O388" s="89"/>
    </row>
    <row r="389" spans="1:15">
      <c r="A389" s="84">
        <v>474097064</v>
      </c>
      <c r="B389" s="84">
        <v>474</v>
      </c>
      <c r="C389" s="83" t="s">
        <v>238</v>
      </c>
      <c r="D389" s="84">
        <v>97</v>
      </c>
      <c r="E389" s="84" t="s">
        <v>239</v>
      </c>
      <c r="F389" s="84">
        <v>64</v>
      </c>
      <c r="G389" s="83" t="s">
        <v>115</v>
      </c>
      <c r="H389" s="85">
        <v>10636.02544603253</v>
      </c>
      <c r="I389" s="85">
        <v>893</v>
      </c>
      <c r="K389" s="85">
        <f t="shared" si="10"/>
        <v>86.318384145073651</v>
      </c>
      <c r="L389" s="85">
        <f t="shared" si="11"/>
        <v>684.56843741528792</v>
      </c>
      <c r="M389" s="85"/>
      <c r="N389" s="89"/>
      <c r="O389" s="89"/>
    </row>
    <row r="390" spans="1:15">
      <c r="A390" s="84">
        <v>474097097</v>
      </c>
      <c r="B390" s="84">
        <v>474</v>
      </c>
      <c r="C390" s="83" t="s">
        <v>238</v>
      </c>
      <c r="D390" s="84">
        <v>97</v>
      </c>
      <c r="E390" s="84" t="s">
        <v>239</v>
      </c>
      <c r="F390" s="84">
        <v>97</v>
      </c>
      <c r="G390" s="83" t="s">
        <v>239</v>
      </c>
      <c r="H390" s="85">
        <v>10980</v>
      </c>
      <c r="I390" s="85">
        <v>893</v>
      </c>
      <c r="K390" s="85">
        <f t="shared" si="10"/>
        <v>0</v>
      </c>
      <c r="L390" s="85">
        <f t="shared" si="11"/>
        <v>427.04066430164676</v>
      </c>
      <c r="M390" s="85"/>
      <c r="N390" s="89"/>
      <c r="O390" s="89"/>
    </row>
    <row r="391" spans="1:15">
      <c r="A391" s="84">
        <v>474097103</v>
      </c>
      <c r="B391" s="84">
        <v>474</v>
      </c>
      <c r="C391" s="83" t="s">
        <v>238</v>
      </c>
      <c r="D391" s="84">
        <v>97</v>
      </c>
      <c r="E391" s="84" t="s">
        <v>239</v>
      </c>
      <c r="F391" s="84">
        <v>103</v>
      </c>
      <c r="G391" s="83" t="s">
        <v>240</v>
      </c>
      <c r="H391" s="85">
        <v>9737</v>
      </c>
      <c r="I391" s="85">
        <v>893</v>
      </c>
      <c r="K391" s="85">
        <f t="shared" si="10"/>
        <v>0</v>
      </c>
      <c r="L391" s="85">
        <f t="shared" si="11"/>
        <v>357.38816708672312</v>
      </c>
      <c r="M391" s="85"/>
      <c r="N391" s="89"/>
      <c r="O391" s="89"/>
    </row>
    <row r="392" spans="1:15">
      <c r="A392" s="84">
        <v>474097153</v>
      </c>
      <c r="B392" s="84">
        <v>474</v>
      </c>
      <c r="C392" s="83" t="s">
        <v>238</v>
      </c>
      <c r="D392" s="84">
        <v>97</v>
      </c>
      <c r="E392" s="84" t="s">
        <v>239</v>
      </c>
      <c r="F392" s="84">
        <v>153</v>
      </c>
      <c r="G392" s="83" t="s">
        <v>120</v>
      </c>
      <c r="H392" s="85">
        <v>10679</v>
      </c>
      <c r="I392" s="85">
        <v>893</v>
      </c>
      <c r="K392" s="85">
        <f t="shared" si="10"/>
        <v>17.557343253454746</v>
      </c>
      <c r="L392" s="85">
        <f t="shared" si="11"/>
        <v>356.28307012548248</v>
      </c>
      <c r="M392" s="85"/>
      <c r="N392" s="89"/>
      <c r="O392" s="89"/>
    </row>
    <row r="393" spans="1:15">
      <c r="A393" s="84">
        <v>474097158</v>
      </c>
      <c r="B393" s="84">
        <v>474</v>
      </c>
      <c r="C393" s="83" t="s">
        <v>238</v>
      </c>
      <c r="D393" s="84">
        <v>97</v>
      </c>
      <c r="E393" s="84" t="s">
        <v>239</v>
      </c>
      <c r="F393" s="84">
        <v>158</v>
      </c>
      <c r="G393" s="83" t="s">
        <v>121</v>
      </c>
      <c r="H393" s="85">
        <v>8730</v>
      </c>
      <c r="I393" s="85">
        <v>893</v>
      </c>
      <c r="K393" s="85">
        <f t="shared" si="10"/>
        <v>1889.2430882561366</v>
      </c>
      <c r="L393" s="85">
        <f t="shared" si="11"/>
        <v>3062.6211674809347</v>
      </c>
      <c r="M393" s="85"/>
      <c r="N393" s="89"/>
      <c r="O393" s="89"/>
    </row>
    <row r="394" spans="1:15">
      <c r="A394" s="84">
        <v>474097162</v>
      </c>
      <c r="B394" s="84">
        <v>474</v>
      </c>
      <c r="C394" s="83" t="s">
        <v>238</v>
      </c>
      <c r="D394" s="84">
        <v>97</v>
      </c>
      <c r="E394" s="84" t="s">
        <v>239</v>
      </c>
      <c r="F394" s="84">
        <v>162</v>
      </c>
      <c r="G394" s="83" t="s">
        <v>241</v>
      </c>
      <c r="H394" s="85">
        <v>9732</v>
      </c>
      <c r="I394" s="85">
        <v>893</v>
      </c>
      <c r="K394" s="85">
        <f t="shared" ref="K394:K457" si="12">IF(VLOOKUP(F394,rabovefnd,13)&lt;100,0,((VLOOKUP(F394,rabovefnd,13)/100*H394)-H394))</f>
        <v>1263.4019990432589</v>
      </c>
      <c r="L394" s="85">
        <f t="shared" ref="L394:L457" si="13">IF(VLOOKUP(F394,rabovefnd,14)&lt;100,0,((VLOOKUP(F394,rabovefnd,14)/100)*H394)-H394)</f>
        <v>2010.5756240729952</v>
      </c>
      <c r="M394" s="85"/>
      <c r="N394" s="89"/>
      <c r="O394" s="89"/>
    </row>
    <row r="395" spans="1:15">
      <c r="A395" s="84">
        <v>474097343</v>
      </c>
      <c r="B395" s="84">
        <v>474</v>
      </c>
      <c r="C395" s="83" t="s">
        <v>238</v>
      </c>
      <c r="D395" s="84">
        <v>97</v>
      </c>
      <c r="E395" s="84" t="s">
        <v>239</v>
      </c>
      <c r="F395" s="84">
        <v>343</v>
      </c>
      <c r="G395" s="83" t="s">
        <v>242</v>
      </c>
      <c r="H395" s="85">
        <v>9964</v>
      </c>
      <c r="I395" s="85">
        <v>893</v>
      </c>
      <c r="K395" s="85">
        <f t="shared" si="12"/>
        <v>16.909793606919266</v>
      </c>
      <c r="L395" s="85">
        <f t="shared" si="13"/>
        <v>1132.617989711629</v>
      </c>
      <c r="M395" s="85"/>
      <c r="N395" s="89"/>
      <c r="O395" s="89"/>
    </row>
    <row r="396" spans="1:15">
      <c r="A396" s="84">
        <v>474097610</v>
      </c>
      <c r="B396" s="84">
        <v>474</v>
      </c>
      <c r="C396" s="83" t="s">
        <v>238</v>
      </c>
      <c r="D396" s="84">
        <v>97</v>
      </c>
      <c r="E396" s="84" t="s">
        <v>239</v>
      </c>
      <c r="F396" s="84">
        <v>610</v>
      </c>
      <c r="G396" s="83" t="s">
        <v>243</v>
      </c>
      <c r="H396" s="85">
        <v>9700</v>
      </c>
      <c r="I396" s="85">
        <v>893</v>
      </c>
      <c r="K396" s="85">
        <f t="shared" si="12"/>
        <v>810.66308205257519</v>
      </c>
      <c r="L396" s="85">
        <f t="shared" si="13"/>
        <v>1381.9140260781332</v>
      </c>
      <c r="M396" s="85"/>
      <c r="N396" s="89"/>
      <c r="O396" s="89"/>
    </row>
    <row r="397" spans="1:15">
      <c r="A397" s="84">
        <v>474097615</v>
      </c>
      <c r="B397" s="84">
        <v>474</v>
      </c>
      <c r="C397" s="83" t="s">
        <v>238</v>
      </c>
      <c r="D397" s="84">
        <v>97</v>
      </c>
      <c r="E397" s="84" t="s">
        <v>239</v>
      </c>
      <c r="F397" s="84">
        <v>615</v>
      </c>
      <c r="G397" s="83" t="s">
        <v>244</v>
      </c>
      <c r="H397" s="85">
        <v>11653</v>
      </c>
      <c r="I397" s="85">
        <v>893</v>
      </c>
      <c r="K397" s="85">
        <f t="shared" si="12"/>
        <v>1406.1776586074175</v>
      </c>
      <c r="L397" s="85">
        <f t="shared" si="13"/>
        <v>2409.2660461499927</v>
      </c>
      <c r="M397" s="85"/>
      <c r="N397" s="89"/>
      <c r="O397" s="89"/>
    </row>
    <row r="398" spans="1:15">
      <c r="A398" s="84">
        <v>474097616</v>
      </c>
      <c r="B398" s="84">
        <v>474</v>
      </c>
      <c r="C398" s="83" t="s">
        <v>238</v>
      </c>
      <c r="D398" s="84">
        <v>97</v>
      </c>
      <c r="E398" s="84" t="s">
        <v>239</v>
      </c>
      <c r="F398" s="84">
        <v>616</v>
      </c>
      <c r="G398" s="83" t="s">
        <v>94</v>
      </c>
      <c r="H398" s="85">
        <v>10201</v>
      </c>
      <c r="I398" s="85">
        <v>893</v>
      </c>
      <c r="K398" s="85">
        <f t="shared" si="12"/>
        <v>1150.3060182198969</v>
      </c>
      <c r="L398" s="85">
        <f t="shared" si="13"/>
        <v>2572.4592505985256</v>
      </c>
      <c r="M398" s="85"/>
      <c r="N398" s="89"/>
      <c r="O398" s="89"/>
    </row>
    <row r="399" spans="1:15">
      <c r="A399" s="84">
        <v>474097720</v>
      </c>
      <c r="B399" s="84">
        <v>474</v>
      </c>
      <c r="C399" s="83" t="s">
        <v>238</v>
      </c>
      <c r="D399" s="84">
        <v>97</v>
      </c>
      <c r="E399" s="84" t="s">
        <v>239</v>
      </c>
      <c r="F399" s="84">
        <v>720</v>
      </c>
      <c r="G399" s="83" t="s">
        <v>245</v>
      </c>
      <c r="H399" s="85">
        <v>11625</v>
      </c>
      <c r="I399" s="85">
        <v>893</v>
      </c>
      <c r="K399" s="85">
        <f t="shared" si="12"/>
        <v>1256.659341501927</v>
      </c>
      <c r="L399" s="85">
        <f t="shared" si="13"/>
        <v>3263.2863649978171</v>
      </c>
      <c r="M399" s="85"/>
      <c r="N399" s="89"/>
      <c r="O399" s="89"/>
    </row>
    <row r="400" spans="1:15">
      <c r="A400" s="84">
        <v>474097725</v>
      </c>
      <c r="B400" s="84">
        <v>474</v>
      </c>
      <c r="C400" s="83" t="s">
        <v>238</v>
      </c>
      <c r="D400" s="84">
        <v>97</v>
      </c>
      <c r="E400" s="84" t="s">
        <v>239</v>
      </c>
      <c r="F400" s="84">
        <v>725</v>
      </c>
      <c r="G400" s="83" t="s">
        <v>131</v>
      </c>
      <c r="H400" s="85">
        <v>9585</v>
      </c>
      <c r="I400" s="85">
        <v>893</v>
      </c>
      <c r="K400" s="85">
        <f t="shared" si="12"/>
        <v>3215.4769036874968</v>
      </c>
      <c r="L400" s="85">
        <f t="shared" si="13"/>
        <v>4053.7049214712661</v>
      </c>
      <c r="M400" s="85"/>
      <c r="N400" s="89"/>
      <c r="O400" s="89"/>
    </row>
    <row r="401" spans="1:15">
      <c r="A401" s="84">
        <v>474097735</v>
      </c>
      <c r="B401" s="84">
        <v>474</v>
      </c>
      <c r="C401" s="83" t="s">
        <v>238</v>
      </c>
      <c r="D401" s="84">
        <v>97</v>
      </c>
      <c r="E401" s="84" t="s">
        <v>239</v>
      </c>
      <c r="F401" s="84">
        <v>735</v>
      </c>
      <c r="G401" s="83" t="s">
        <v>133</v>
      </c>
      <c r="H401" s="85">
        <v>10364</v>
      </c>
      <c r="I401" s="85">
        <v>893</v>
      </c>
      <c r="K401" s="85">
        <f t="shared" si="12"/>
        <v>725.93372140784959</v>
      </c>
      <c r="L401" s="85">
        <f t="shared" si="13"/>
        <v>2449.1181110903544</v>
      </c>
      <c r="M401" s="85"/>
      <c r="N401" s="89"/>
      <c r="O401" s="89"/>
    </row>
    <row r="402" spans="1:15">
      <c r="A402" s="84">
        <v>474097753</v>
      </c>
      <c r="B402" s="84">
        <v>474</v>
      </c>
      <c r="C402" s="83" t="s">
        <v>238</v>
      </c>
      <c r="D402" s="84">
        <v>97</v>
      </c>
      <c r="E402" s="84" t="s">
        <v>239</v>
      </c>
      <c r="F402" s="84">
        <v>753</v>
      </c>
      <c r="G402" s="83" t="s">
        <v>246</v>
      </c>
      <c r="H402" s="85">
        <v>8434</v>
      </c>
      <c r="I402" s="85">
        <v>893</v>
      </c>
      <c r="K402" s="85">
        <f t="shared" si="12"/>
        <v>1078.4492702321313</v>
      </c>
      <c r="L402" s="85">
        <f t="shared" si="13"/>
        <v>2542.9669820928211</v>
      </c>
      <c r="M402" s="85"/>
      <c r="N402" s="89"/>
      <c r="O402" s="89"/>
    </row>
    <row r="403" spans="1:15">
      <c r="A403" s="84">
        <v>474097755</v>
      </c>
      <c r="B403" s="84">
        <v>474</v>
      </c>
      <c r="C403" s="83" t="s">
        <v>238</v>
      </c>
      <c r="D403" s="84">
        <v>97</v>
      </c>
      <c r="E403" s="84" t="s">
        <v>239</v>
      </c>
      <c r="F403" s="84">
        <v>755</v>
      </c>
      <c r="G403" s="83" t="s">
        <v>50</v>
      </c>
      <c r="H403" s="85">
        <v>9015</v>
      </c>
      <c r="I403" s="85">
        <v>893</v>
      </c>
      <c r="K403" s="85">
        <f t="shared" si="12"/>
        <v>1400.9247730651223</v>
      </c>
      <c r="L403" s="85">
        <f t="shared" si="13"/>
        <v>3291.7870049095036</v>
      </c>
      <c r="M403" s="85"/>
      <c r="N403" s="89"/>
      <c r="O403" s="89"/>
    </row>
    <row r="404" spans="1:15">
      <c r="A404" s="84">
        <v>474097775</v>
      </c>
      <c r="B404" s="84">
        <v>474</v>
      </c>
      <c r="C404" s="83" t="s">
        <v>238</v>
      </c>
      <c r="D404" s="84">
        <v>97</v>
      </c>
      <c r="E404" s="84" t="s">
        <v>239</v>
      </c>
      <c r="F404" s="84">
        <v>775</v>
      </c>
      <c r="G404" s="83" t="s">
        <v>134</v>
      </c>
      <c r="H404" s="85">
        <v>9158</v>
      </c>
      <c r="I404" s="85">
        <v>893</v>
      </c>
      <c r="K404" s="85">
        <f t="shared" si="12"/>
        <v>706.55703060129053</v>
      </c>
      <c r="L404" s="85">
        <f t="shared" si="13"/>
        <v>1248.3120744721164</v>
      </c>
      <c r="M404" s="85"/>
      <c r="N404" s="89"/>
      <c r="O404" s="89"/>
    </row>
    <row r="405" spans="1:15">
      <c r="A405" s="84">
        <v>474097778</v>
      </c>
      <c r="B405" s="84">
        <v>474</v>
      </c>
      <c r="C405" s="83" t="s">
        <v>238</v>
      </c>
      <c r="D405" s="84">
        <v>97</v>
      </c>
      <c r="E405" s="84" t="s">
        <v>239</v>
      </c>
      <c r="F405" s="84">
        <v>778</v>
      </c>
      <c r="G405" s="83" t="s">
        <v>247</v>
      </c>
      <c r="H405" s="85">
        <v>10525.789125386997</v>
      </c>
      <c r="I405" s="85">
        <v>893</v>
      </c>
      <c r="K405" s="85">
        <f t="shared" si="12"/>
        <v>569.40012469074645</v>
      </c>
      <c r="L405" s="85">
        <f t="shared" si="13"/>
        <v>1422.3301203442006</v>
      </c>
      <c r="M405" s="85"/>
      <c r="N405" s="89"/>
      <c r="O405" s="89"/>
    </row>
    <row r="406" spans="1:15">
      <c r="A406" s="84">
        <v>478352064</v>
      </c>
      <c r="B406" s="84">
        <v>478</v>
      </c>
      <c r="C406" s="83" t="s">
        <v>248</v>
      </c>
      <c r="D406" s="84">
        <v>352</v>
      </c>
      <c r="E406" s="84" t="s">
        <v>249</v>
      </c>
      <c r="F406" s="84">
        <v>64</v>
      </c>
      <c r="G406" s="83" t="s">
        <v>115</v>
      </c>
      <c r="H406" s="85">
        <v>9612</v>
      </c>
      <c r="I406" s="85">
        <v>893</v>
      </c>
      <c r="K406" s="85">
        <f t="shared" si="12"/>
        <v>78.007740072862362</v>
      </c>
      <c r="L406" s="85">
        <f t="shared" si="13"/>
        <v>618.65890165675228</v>
      </c>
      <c r="M406" s="85"/>
      <c r="N406" s="89"/>
      <c r="O406" s="89"/>
    </row>
    <row r="407" spans="1:15">
      <c r="A407" s="84">
        <v>478352067</v>
      </c>
      <c r="B407" s="84">
        <v>478</v>
      </c>
      <c r="C407" s="83" t="s">
        <v>248</v>
      </c>
      <c r="D407" s="84">
        <v>352</v>
      </c>
      <c r="E407" s="84" t="s">
        <v>249</v>
      </c>
      <c r="F407" s="84">
        <v>67</v>
      </c>
      <c r="G407" s="83" t="s">
        <v>250</v>
      </c>
      <c r="H407" s="85">
        <v>7897</v>
      </c>
      <c r="I407" s="85">
        <v>893</v>
      </c>
      <c r="K407" s="85">
        <f t="shared" si="12"/>
        <v>6004.1934939571456</v>
      </c>
      <c r="L407" s="85">
        <f t="shared" si="13"/>
        <v>7078.2298272797252</v>
      </c>
      <c r="M407" s="85"/>
      <c r="N407" s="89"/>
      <c r="O407" s="89"/>
    </row>
    <row r="408" spans="1:15">
      <c r="A408" s="84">
        <v>478352097</v>
      </c>
      <c r="B408" s="84">
        <v>478</v>
      </c>
      <c r="C408" s="83" t="s">
        <v>248</v>
      </c>
      <c r="D408" s="84">
        <v>352</v>
      </c>
      <c r="E408" s="84" t="s">
        <v>249</v>
      </c>
      <c r="F408" s="84">
        <v>97</v>
      </c>
      <c r="G408" s="83" t="s">
        <v>239</v>
      </c>
      <c r="H408" s="85">
        <v>10028</v>
      </c>
      <c r="I408" s="85">
        <v>893</v>
      </c>
      <c r="K408" s="85">
        <f t="shared" si="12"/>
        <v>0</v>
      </c>
      <c r="L408" s="85">
        <f t="shared" si="13"/>
        <v>390.01491635855382</v>
      </c>
      <c r="M408" s="85"/>
      <c r="N408" s="89"/>
      <c r="O408" s="89"/>
    </row>
    <row r="409" spans="1:15">
      <c r="A409" s="84">
        <v>478352125</v>
      </c>
      <c r="B409" s="84">
        <v>478</v>
      </c>
      <c r="C409" s="83" t="s">
        <v>248</v>
      </c>
      <c r="D409" s="84">
        <v>352</v>
      </c>
      <c r="E409" s="84" t="s">
        <v>249</v>
      </c>
      <c r="F409" s="84">
        <v>125</v>
      </c>
      <c r="G409" s="83" t="s">
        <v>118</v>
      </c>
      <c r="H409" s="85">
        <v>9184</v>
      </c>
      <c r="I409" s="85">
        <v>893</v>
      </c>
      <c r="K409" s="85">
        <f t="shared" si="12"/>
        <v>2275.0518199371418</v>
      </c>
      <c r="L409" s="85">
        <f t="shared" si="13"/>
        <v>4428.0447837565807</v>
      </c>
      <c r="M409" s="85"/>
      <c r="N409" s="89"/>
      <c r="O409" s="89"/>
    </row>
    <row r="410" spans="1:15">
      <c r="A410" s="84">
        <v>478352153</v>
      </c>
      <c r="B410" s="84">
        <v>478</v>
      </c>
      <c r="C410" s="83" t="s">
        <v>248</v>
      </c>
      <c r="D410" s="84">
        <v>352</v>
      </c>
      <c r="E410" s="84" t="s">
        <v>249</v>
      </c>
      <c r="F410" s="84">
        <v>153</v>
      </c>
      <c r="G410" s="83" t="s">
        <v>120</v>
      </c>
      <c r="H410" s="85">
        <v>9274</v>
      </c>
      <c r="I410" s="85">
        <v>893</v>
      </c>
      <c r="K410" s="85">
        <f t="shared" si="12"/>
        <v>15.247382838519115</v>
      </c>
      <c r="L410" s="85">
        <f t="shared" si="13"/>
        <v>309.40810865659114</v>
      </c>
      <c r="M410" s="85"/>
      <c r="N410" s="89"/>
      <c r="O410" s="89"/>
    </row>
    <row r="411" spans="1:15">
      <c r="A411" s="84">
        <v>478352158</v>
      </c>
      <c r="B411" s="84">
        <v>478</v>
      </c>
      <c r="C411" s="83" t="s">
        <v>248</v>
      </c>
      <c r="D411" s="84">
        <v>352</v>
      </c>
      <c r="E411" s="84" t="s">
        <v>249</v>
      </c>
      <c r="F411" s="84">
        <v>158</v>
      </c>
      <c r="G411" s="83" t="s">
        <v>121</v>
      </c>
      <c r="H411" s="85">
        <v>8903</v>
      </c>
      <c r="I411" s="85">
        <v>893</v>
      </c>
      <c r="K411" s="85">
        <f t="shared" si="12"/>
        <v>1926.6816969924839</v>
      </c>
      <c r="L411" s="85">
        <f t="shared" si="13"/>
        <v>3123.3122856910395</v>
      </c>
      <c r="M411" s="85"/>
      <c r="N411" s="89"/>
      <c r="O411" s="89"/>
    </row>
    <row r="412" spans="1:15">
      <c r="A412" s="84">
        <v>478352162</v>
      </c>
      <c r="B412" s="84">
        <v>478</v>
      </c>
      <c r="C412" s="83" t="s">
        <v>248</v>
      </c>
      <c r="D412" s="84">
        <v>352</v>
      </c>
      <c r="E412" s="84" t="s">
        <v>249</v>
      </c>
      <c r="F412" s="84">
        <v>162</v>
      </c>
      <c r="G412" s="83" t="s">
        <v>241</v>
      </c>
      <c r="H412" s="85">
        <v>9568</v>
      </c>
      <c r="I412" s="85">
        <v>893</v>
      </c>
      <c r="K412" s="85">
        <f t="shared" si="12"/>
        <v>1242.1116242135122</v>
      </c>
      <c r="L412" s="85">
        <f t="shared" si="13"/>
        <v>1976.6941606175933</v>
      </c>
      <c r="M412" s="85"/>
      <c r="N412" s="89"/>
      <c r="O412" s="89"/>
    </row>
    <row r="413" spans="1:15">
      <c r="A413" s="84">
        <v>478352170</v>
      </c>
      <c r="B413" s="84">
        <v>478</v>
      </c>
      <c r="C413" s="83" t="s">
        <v>248</v>
      </c>
      <c r="D413" s="84">
        <v>352</v>
      </c>
      <c r="E413" s="84" t="s">
        <v>249</v>
      </c>
      <c r="F413" s="84">
        <v>170</v>
      </c>
      <c r="G413" s="83" t="s">
        <v>74</v>
      </c>
      <c r="H413" s="85">
        <v>10920.669702976307</v>
      </c>
      <c r="I413" s="85">
        <v>893</v>
      </c>
      <c r="K413" s="85">
        <f t="shared" si="12"/>
        <v>2355.9248499848363</v>
      </c>
      <c r="L413" s="85">
        <f t="shared" si="13"/>
        <v>3696.5776806125086</v>
      </c>
      <c r="M413" s="85"/>
      <c r="N413" s="89"/>
      <c r="O413" s="89"/>
    </row>
    <row r="414" spans="1:15">
      <c r="A414" s="84">
        <v>478352174</v>
      </c>
      <c r="B414" s="84">
        <v>478</v>
      </c>
      <c r="C414" s="83" t="s">
        <v>248</v>
      </c>
      <c r="D414" s="84">
        <v>352</v>
      </c>
      <c r="E414" s="84" t="s">
        <v>249</v>
      </c>
      <c r="F414" s="84">
        <v>174</v>
      </c>
      <c r="G414" s="83" t="s">
        <v>122</v>
      </c>
      <c r="H414" s="85">
        <v>8755</v>
      </c>
      <c r="I414" s="85">
        <v>893</v>
      </c>
      <c r="K414" s="85">
        <f t="shared" si="12"/>
        <v>2204.0920053181617</v>
      </c>
      <c r="L414" s="85">
        <f t="shared" si="13"/>
        <v>3142.9693245622093</v>
      </c>
      <c r="M414" s="85"/>
      <c r="N414" s="89"/>
      <c r="O414" s="89"/>
    </row>
    <row r="415" spans="1:15">
      <c r="A415" s="84">
        <v>478352271</v>
      </c>
      <c r="B415" s="84">
        <v>478</v>
      </c>
      <c r="C415" s="83" t="s">
        <v>248</v>
      </c>
      <c r="D415" s="84">
        <v>352</v>
      </c>
      <c r="E415" s="84" t="s">
        <v>249</v>
      </c>
      <c r="F415" s="84">
        <v>271</v>
      </c>
      <c r="G415" s="83" t="s">
        <v>125</v>
      </c>
      <c r="H415" s="85">
        <v>9612</v>
      </c>
      <c r="I415" s="85">
        <v>893</v>
      </c>
      <c r="K415" s="85">
        <f t="shared" si="12"/>
        <v>623.76480721394182</v>
      </c>
      <c r="L415" s="85">
        <f t="shared" si="13"/>
        <v>2197.595599024733</v>
      </c>
      <c r="M415" s="85"/>
      <c r="N415" s="89"/>
      <c r="O415" s="89"/>
    </row>
    <row r="416" spans="1:15">
      <c r="A416" s="84">
        <v>478352288</v>
      </c>
      <c r="B416" s="84">
        <v>478</v>
      </c>
      <c r="C416" s="83" t="s">
        <v>248</v>
      </c>
      <c r="D416" s="84">
        <v>352</v>
      </c>
      <c r="E416" s="84" t="s">
        <v>249</v>
      </c>
      <c r="F416" s="84">
        <v>288</v>
      </c>
      <c r="G416" s="83" t="s">
        <v>77</v>
      </c>
      <c r="H416" s="85">
        <v>8973.6624913592586</v>
      </c>
      <c r="I416" s="85">
        <v>893</v>
      </c>
      <c r="K416" s="85">
        <f t="shared" si="12"/>
        <v>2404.4510149629878</v>
      </c>
      <c r="L416" s="85">
        <f t="shared" si="13"/>
        <v>4340.1233784428532</v>
      </c>
      <c r="M416" s="85"/>
      <c r="N416" s="89"/>
      <c r="O416" s="89"/>
    </row>
    <row r="417" spans="1:15">
      <c r="A417" s="84">
        <v>478352326</v>
      </c>
      <c r="B417" s="84">
        <v>478</v>
      </c>
      <c r="C417" s="83" t="s">
        <v>248</v>
      </c>
      <c r="D417" s="84">
        <v>352</v>
      </c>
      <c r="E417" s="84" t="s">
        <v>249</v>
      </c>
      <c r="F417" s="84">
        <v>326</v>
      </c>
      <c r="G417" s="83" t="s">
        <v>128</v>
      </c>
      <c r="H417" s="85">
        <v>9612</v>
      </c>
      <c r="I417" s="85">
        <v>893</v>
      </c>
      <c r="K417" s="85">
        <f t="shared" si="12"/>
        <v>1031.092659478858</v>
      </c>
      <c r="L417" s="85">
        <f t="shared" si="13"/>
        <v>2706.6139601935974</v>
      </c>
      <c r="M417" s="85"/>
      <c r="N417" s="89"/>
      <c r="O417" s="89"/>
    </row>
    <row r="418" spans="1:15">
      <c r="A418" s="84">
        <v>478352348</v>
      </c>
      <c r="B418" s="84">
        <v>478</v>
      </c>
      <c r="C418" s="83" t="s">
        <v>248</v>
      </c>
      <c r="D418" s="84">
        <v>352</v>
      </c>
      <c r="E418" s="84" t="s">
        <v>249</v>
      </c>
      <c r="F418" s="84">
        <v>348</v>
      </c>
      <c r="G418" s="83" t="s">
        <v>112</v>
      </c>
      <c r="H418" s="85">
        <v>9345</v>
      </c>
      <c r="I418" s="85">
        <v>893</v>
      </c>
      <c r="K418" s="85">
        <f t="shared" si="12"/>
        <v>0</v>
      </c>
      <c r="L418" s="85">
        <f t="shared" si="13"/>
        <v>134.4909377045642</v>
      </c>
      <c r="M418" s="85"/>
      <c r="N418" s="89"/>
      <c r="O418" s="89"/>
    </row>
    <row r="419" spans="1:15">
      <c r="A419" s="84">
        <v>478352352</v>
      </c>
      <c r="B419" s="84">
        <v>478</v>
      </c>
      <c r="C419" s="83" t="s">
        <v>248</v>
      </c>
      <c r="D419" s="84">
        <v>352</v>
      </c>
      <c r="E419" s="84" t="s">
        <v>249</v>
      </c>
      <c r="F419" s="84">
        <v>352</v>
      </c>
      <c r="G419" s="83" t="s">
        <v>249</v>
      </c>
      <c r="H419" s="85">
        <v>9751</v>
      </c>
      <c r="I419" s="85">
        <v>893</v>
      </c>
      <c r="K419" s="85">
        <f t="shared" si="12"/>
        <v>0</v>
      </c>
      <c r="L419" s="85">
        <f t="shared" si="13"/>
        <v>3209.1438808351541</v>
      </c>
      <c r="M419" s="85"/>
      <c r="N419" s="89"/>
      <c r="O419" s="89"/>
    </row>
    <row r="420" spans="1:15">
      <c r="A420" s="84">
        <v>478352600</v>
      </c>
      <c r="B420" s="84">
        <v>478</v>
      </c>
      <c r="C420" s="83" t="s">
        <v>248</v>
      </c>
      <c r="D420" s="84">
        <v>352</v>
      </c>
      <c r="E420" s="84" t="s">
        <v>249</v>
      </c>
      <c r="F420" s="84">
        <v>600</v>
      </c>
      <c r="G420" s="83" t="s">
        <v>150</v>
      </c>
      <c r="H420" s="85">
        <v>9442</v>
      </c>
      <c r="I420" s="85">
        <v>893</v>
      </c>
      <c r="K420" s="85">
        <f t="shared" si="12"/>
        <v>2305.2296400076411</v>
      </c>
      <c r="L420" s="85">
        <f t="shared" si="13"/>
        <v>2883.112405402504</v>
      </c>
      <c r="M420" s="85"/>
      <c r="N420" s="89"/>
      <c r="O420" s="89"/>
    </row>
    <row r="421" spans="1:15">
      <c r="A421" s="84">
        <v>478352610</v>
      </c>
      <c r="B421" s="84">
        <v>478</v>
      </c>
      <c r="C421" s="83" t="s">
        <v>248</v>
      </c>
      <c r="D421" s="84">
        <v>352</v>
      </c>
      <c r="E421" s="84" t="s">
        <v>249</v>
      </c>
      <c r="F421" s="84">
        <v>610</v>
      </c>
      <c r="G421" s="83" t="s">
        <v>243</v>
      </c>
      <c r="H421" s="85">
        <v>10968</v>
      </c>
      <c r="I421" s="85">
        <v>893</v>
      </c>
      <c r="K421" s="85">
        <f t="shared" si="12"/>
        <v>916.63429731470569</v>
      </c>
      <c r="L421" s="85">
        <f t="shared" si="13"/>
        <v>1562.5601070128832</v>
      </c>
      <c r="M421" s="85"/>
      <c r="N421" s="89"/>
      <c r="O421" s="89"/>
    </row>
    <row r="422" spans="1:15">
      <c r="A422" s="84">
        <v>478352616</v>
      </c>
      <c r="B422" s="84">
        <v>478</v>
      </c>
      <c r="C422" s="83" t="s">
        <v>248</v>
      </c>
      <c r="D422" s="84">
        <v>352</v>
      </c>
      <c r="E422" s="84" t="s">
        <v>249</v>
      </c>
      <c r="F422" s="84">
        <v>616</v>
      </c>
      <c r="G422" s="83" t="s">
        <v>94</v>
      </c>
      <c r="H422" s="85">
        <v>9248</v>
      </c>
      <c r="I422" s="85">
        <v>893</v>
      </c>
      <c r="K422" s="85">
        <f t="shared" si="12"/>
        <v>1042.841883785668</v>
      </c>
      <c r="L422" s="85">
        <f t="shared" si="13"/>
        <v>2332.1344132472477</v>
      </c>
      <c r="M422" s="85"/>
      <c r="N422" s="89"/>
      <c r="O422" s="89"/>
    </row>
    <row r="423" spans="1:15">
      <c r="A423" s="84">
        <v>478352620</v>
      </c>
      <c r="B423" s="84">
        <v>478</v>
      </c>
      <c r="C423" s="83" t="s">
        <v>248</v>
      </c>
      <c r="D423" s="84">
        <v>352</v>
      </c>
      <c r="E423" s="84" t="s">
        <v>249</v>
      </c>
      <c r="F423" s="84">
        <v>620</v>
      </c>
      <c r="G423" s="83" t="s">
        <v>129</v>
      </c>
      <c r="H423" s="85">
        <v>9184</v>
      </c>
      <c r="I423" s="85">
        <v>893</v>
      </c>
      <c r="K423" s="85">
        <f t="shared" si="12"/>
        <v>3662.6613907228821</v>
      </c>
      <c r="L423" s="85">
        <f t="shared" si="13"/>
        <v>4938.0879995310297</v>
      </c>
      <c r="M423" s="85"/>
      <c r="N423" s="89"/>
      <c r="O423" s="89"/>
    </row>
    <row r="424" spans="1:15">
      <c r="A424" s="84">
        <v>478352640</v>
      </c>
      <c r="B424" s="84">
        <v>478</v>
      </c>
      <c r="C424" s="83" t="s">
        <v>248</v>
      </c>
      <c r="D424" s="84">
        <v>352</v>
      </c>
      <c r="E424" s="84" t="s">
        <v>249</v>
      </c>
      <c r="F424" s="84">
        <v>640</v>
      </c>
      <c r="G424" s="83" t="s">
        <v>251</v>
      </c>
      <c r="H424" s="85">
        <v>9612</v>
      </c>
      <c r="I424" s="85">
        <v>893</v>
      </c>
      <c r="K424" s="85">
        <f t="shared" si="12"/>
        <v>4292.4079919517244</v>
      </c>
      <c r="L424" s="85">
        <f t="shared" si="13"/>
        <v>6713.6200372164094</v>
      </c>
      <c r="M424" s="85"/>
      <c r="N424" s="89"/>
      <c r="O424" s="89"/>
    </row>
    <row r="425" spans="1:15">
      <c r="A425" s="84">
        <v>478352673</v>
      </c>
      <c r="B425" s="84">
        <v>478</v>
      </c>
      <c r="C425" s="83" t="s">
        <v>248</v>
      </c>
      <c r="D425" s="84">
        <v>352</v>
      </c>
      <c r="E425" s="84" t="s">
        <v>249</v>
      </c>
      <c r="F425" s="84">
        <v>673</v>
      </c>
      <c r="G425" s="83" t="s">
        <v>151</v>
      </c>
      <c r="H425" s="85">
        <v>9402</v>
      </c>
      <c r="I425" s="85">
        <v>893</v>
      </c>
      <c r="K425" s="85">
        <f t="shared" si="12"/>
        <v>1882.4125602830973</v>
      </c>
      <c r="L425" s="85">
        <f t="shared" si="13"/>
        <v>2685.9765531815883</v>
      </c>
      <c r="M425" s="85"/>
      <c r="N425" s="89"/>
      <c r="O425" s="89"/>
    </row>
    <row r="426" spans="1:15">
      <c r="A426" s="84">
        <v>478352720</v>
      </c>
      <c r="B426" s="84">
        <v>478</v>
      </c>
      <c r="C426" s="83" t="s">
        <v>248</v>
      </c>
      <c r="D426" s="84">
        <v>352</v>
      </c>
      <c r="E426" s="84" t="s">
        <v>249</v>
      </c>
      <c r="F426" s="84">
        <v>720</v>
      </c>
      <c r="G426" s="83" t="s">
        <v>245</v>
      </c>
      <c r="H426" s="85">
        <v>9269</v>
      </c>
      <c r="I426" s="85">
        <v>893</v>
      </c>
      <c r="K426" s="85">
        <f t="shared" si="12"/>
        <v>1001.976381624203</v>
      </c>
      <c r="L426" s="85">
        <f t="shared" si="13"/>
        <v>2601.9269950249254</v>
      </c>
      <c r="M426" s="85"/>
      <c r="N426" s="89"/>
      <c r="O426" s="89"/>
    </row>
    <row r="427" spans="1:15">
      <c r="A427" s="84">
        <v>478352725</v>
      </c>
      <c r="B427" s="84">
        <v>478</v>
      </c>
      <c r="C427" s="83" t="s">
        <v>248</v>
      </c>
      <c r="D427" s="84">
        <v>352</v>
      </c>
      <c r="E427" s="84" t="s">
        <v>249</v>
      </c>
      <c r="F427" s="84">
        <v>725</v>
      </c>
      <c r="G427" s="83" t="s">
        <v>131</v>
      </c>
      <c r="H427" s="85">
        <v>9099</v>
      </c>
      <c r="I427" s="85">
        <v>893</v>
      </c>
      <c r="K427" s="85">
        <f t="shared" si="12"/>
        <v>3052.438638148411</v>
      </c>
      <c r="L427" s="85">
        <f t="shared" si="13"/>
        <v>3848.1649536220175</v>
      </c>
      <c r="M427" s="85"/>
      <c r="N427" s="89"/>
      <c r="O427" s="89"/>
    </row>
    <row r="428" spans="1:15">
      <c r="A428" s="84">
        <v>478352730</v>
      </c>
      <c r="B428" s="84">
        <v>478</v>
      </c>
      <c r="C428" s="83" t="s">
        <v>248</v>
      </c>
      <c r="D428" s="84">
        <v>352</v>
      </c>
      <c r="E428" s="84" t="s">
        <v>249</v>
      </c>
      <c r="F428" s="84">
        <v>730</v>
      </c>
      <c r="G428" s="83" t="s">
        <v>132</v>
      </c>
      <c r="H428" s="85">
        <v>9612</v>
      </c>
      <c r="I428" s="85">
        <v>893</v>
      </c>
      <c r="K428" s="85">
        <f t="shared" si="12"/>
        <v>1849.6963803892486</v>
      </c>
      <c r="L428" s="85">
        <f t="shared" si="13"/>
        <v>2344.8948559798046</v>
      </c>
      <c r="M428" s="85"/>
      <c r="N428" s="89"/>
      <c r="O428" s="89"/>
    </row>
    <row r="429" spans="1:15">
      <c r="A429" s="84">
        <v>478352735</v>
      </c>
      <c r="B429" s="84">
        <v>478</v>
      </c>
      <c r="C429" s="83" t="s">
        <v>248</v>
      </c>
      <c r="D429" s="84">
        <v>352</v>
      </c>
      <c r="E429" s="84" t="s">
        <v>249</v>
      </c>
      <c r="F429" s="84">
        <v>735</v>
      </c>
      <c r="G429" s="83" t="s">
        <v>133</v>
      </c>
      <c r="H429" s="85">
        <v>9296</v>
      </c>
      <c r="I429" s="85">
        <v>893</v>
      </c>
      <c r="K429" s="85">
        <f t="shared" si="12"/>
        <v>651.12696586331185</v>
      </c>
      <c r="L429" s="85">
        <f t="shared" si="13"/>
        <v>2196.7389001057436</v>
      </c>
      <c r="M429" s="85"/>
      <c r="N429" s="89"/>
      <c r="O429" s="89"/>
    </row>
    <row r="430" spans="1:15">
      <c r="A430" s="84">
        <v>478352753</v>
      </c>
      <c r="B430" s="84">
        <v>478</v>
      </c>
      <c r="C430" s="83" t="s">
        <v>248</v>
      </c>
      <c r="D430" s="84">
        <v>352</v>
      </c>
      <c r="E430" s="84" t="s">
        <v>249</v>
      </c>
      <c r="F430" s="84">
        <v>753</v>
      </c>
      <c r="G430" s="83" t="s">
        <v>246</v>
      </c>
      <c r="H430" s="85">
        <v>8833</v>
      </c>
      <c r="I430" s="85">
        <v>893</v>
      </c>
      <c r="K430" s="85">
        <f t="shared" si="12"/>
        <v>1129.469101726394</v>
      </c>
      <c r="L430" s="85">
        <f t="shared" si="13"/>
        <v>2663.2709690331867</v>
      </c>
      <c r="M430" s="85"/>
      <c r="N430" s="89"/>
      <c r="O430" s="89"/>
    </row>
    <row r="431" spans="1:15">
      <c r="A431" s="84">
        <v>478352775</v>
      </c>
      <c r="B431" s="84">
        <v>478</v>
      </c>
      <c r="C431" s="83" t="s">
        <v>248</v>
      </c>
      <c r="D431" s="84">
        <v>352</v>
      </c>
      <c r="E431" s="84" t="s">
        <v>249</v>
      </c>
      <c r="F431" s="84">
        <v>775</v>
      </c>
      <c r="G431" s="83" t="s">
        <v>134</v>
      </c>
      <c r="H431" s="85">
        <v>9251</v>
      </c>
      <c r="I431" s="85">
        <v>893</v>
      </c>
      <c r="K431" s="85">
        <f t="shared" si="12"/>
        <v>713.73215659451307</v>
      </c>
      <c r="L431" s="85">
        <f t="shared" si="13"/>
        <v>1260.9887531056502</v>
      </c>
      <c r="M431" s="85"/>
      <c r="N431" s="89"/>
      <c r="O431" s="89"/>
    </row>
    <row r="432" spans="1:15">
      <c r="A432" s="84">
        <v>479278005</v>
      </c>
      <c r="B432" s="84">
        <v>479</v>
      </c>
      <c r="C432" s="83" t="s">
        <v>252</v>
      </c>
      <c r="D432" s="84">
        <v>278</v>
      </c>
      <c r="E432" s="84" t="s">
        <v>204</v>
      </c>
      <c r="F432" s="84">
        <v>5</v>
      </c>
      <c r="G432" s="83" t="s">
        <v>161</v>
      </c>
      <c r="H432" s="85">
        <v>9797</v>
      </c>
      <c r="I432" s="85">
        <v>893</v>
      </c>
      <c r="K432" s="85">
        <f t="shared" si="12"/>
        <v>1602.7090475628393</v>
      </c>
      <c r="L432" s="85">
        <f t="shared" si="13"/>
        <v>2665.3347313963386</v>
      </c>
      <c r="M432" s="85"/>
      <c r="N432" s="89"/>
      <c r="O432" s="89"/>
    </row>
    <row r="433" spans="1:15">
      <c r="A433" s="84">
        <v>479278024</v>
      </c>
      <c r="B433" s="84">
        <v>479</v>
      </c>
      <c r="C433" s="83" t="s">
        <v>252</v>
      </c>
      <c r="D433" s="84">
        <v>278</v>
      </c>
      <c r="E433" s="84" t="s">
        <v>204</v>
      </c>
      <c r="F433" s="84">
        <v>24</v>
      </c>
      <c r="G433" s="83" t="s">
        <v>41</v>
      </c>
      <c r="H433" s="85">
        <v>9458</v>
      </c>
      <c r="I433" s="85">
        <v>893</v>
      </c>
      <c r="K433" s="85">
        <f t="shared" si="12"/>
        <v>565.64715476564561</v>
      </c>
      <c r="L433" s="85">
        <f t="shared" si="13"/>
        <v>1390.8214866466642</v>
      </c>
      <c r="M433" s="85"/>
      <c r="N433" s="89"/>
      <c r="O433" s="89"/>
    </row>
    <row r="434" spans="1:15">
      <c r="A434" s="84">
        <v>479278061</v>
      </c>
      <c r="B434" s="84">
        <v>479</v>
      </c>
      <c r="C434" s="83" t="s">
        <v>252</v>
      </c>
      <c r="D434" s="84">
        <v>278</v>
      </c>
      <c r="E434" s="84" t="s">
        <v>204</v>
      </c>
      <c r="F434" s="84">
        <v>61</v>
      </c>
      <c r="G434" s="83" t="s">
        <v>162</v>
      </c>
      <c r="H434" s="85">
        <v>10061</v>
      </c>
      <c r="I434" s="85">
        <v>893</v>
      </c>
      <c r="K434" s="85">
        <f t="shared" si="12"/>
        <v>51.639053914772376</v>
      </c>
      <c r="L434" s="85">
        <f t="shared" si="13"/>
        <v>252.23719202627399</v>
      </c>
      <c r="M434" s="85"/>
      <c r="N434" s="89"/>
      <c r="O434" s="89"/>
    </row>
    <row r="435" spans="1:15">
      <c r="A435" s="84">
        <v>479278086</v>
      </c>
      <c r="B435" s="84">
        <v>479</v>
      </c>
      <c r="C435" s="83" t="s">
        <v>252</v>
      </c>
      <c r="D435" s="84">
        <v>278</v>
      </c>
      <c r="E435" s="84" t="s">
        <v>204</v>
      </c>
      <c r="F435" s="84">
        <v>86</v>
      </c>
      <c r="G435" s="83" t="s">
        <v>199</v>
      </c>
      <c r="H435" s="85">
        <v>10030</v>
      </c>
      <c r="I435" s="85">
        <v>893</v>
      </c>
      <c r="K435" s="85">
        <f t="shared" si="12"/>
        <v>762.00536389648005</v>
      </c>
      <c r="L435" s="85">
        <f t="shared" si="13"/>
        <v>1385.5750866690014</v>
      </c>
      <c r="M435" s="85"/>
      <c r="N435" s="89"/>
      <c r="O435" s="89"/>
    </row>
    <row r="436" spans="1:15">
      <c r="A436" s="84">
        <v>479278111</v>
      </c>
      <c r="B436" s="84">
        <v>479</v>
      </c>
      <c r="C436" s="83" t="s">
        <v>252</v>
      </c>
      <c r="D436" s="84">
        <v>278</v>
      </c>
      <c r="E436" s="84" t="s">
        <v>204</v>
      </c>
      <c r="F436" s="84">
        <v>111</v>
      </c>
      <c r="G436" s="83" t="s">
        <v>253</v>
      </c>
      <c r="H436" s="85">
        <v>12295</v>
      </c>
      <c r="I436" s="85">
        <v>893</v>
      </c>
      <c r="K436" s="85">
        <f t="shared" si="12"/>
        <v>309.78988963211123</v>
      </c>
      <c r="L436" s="85">
        <f t="shared" si="13"/>
        <v>1936.5690226121842</v>
      </c>
      <c r="M436" s="85"/>
      <c r="N436" s="89"/>
      <c r="O436" s="89"/>
    </row>
    <row r="437" spans="1:15">
      <c r="A437" s="84">
        <v>479278114</v>
      </c>
      <c r="B437" s="84">
        <v>479</v>
      </c>
      <c r="C437" s="83" t="s">
        <v>252</v>
      </c>
      <c r="D437" s="84">
        <v>278</v>
      </c>
      <c r="E437" s="84" t="s">
        <v>204</v>
      </c>
      <c r="F437" s="84">
        <v>114</v>
      </c>
      <c r="G437" s="83" t="s">
        <v>40</v>
      </c>
      <c r="H437" s="85">
        <v>9159</v>
      </c>
      <c r="I437" s="85">
        <v>893</v>
      </c>
      <c r="K437" s="85">
        <f t="shared" si="12"/>
        <v>1214.3173665268241</v>
      </c>
      <c r="L437" s="85">
        <f t="shared" si="13"/>
        <v>2240.2956601271653</v>
      </c>
      <c r="M437" s="85"/>
      <c r="N437" s="89"/>
      <c r="O437" s="89"/>
    </row>
    <row r="438" spans="1:15">
      <c r="A438" s="84">
        <v>479278117</v>
      </c>
      <c r="B438" s="84">
        <v>479</v>
      </c>
      <c r="C438" s="83" t="s">
        <v>252</v>
      </c>
      <c r="D438" s="84">
        <v>278</v>
      </c>
      <c r="E438" s="84" t="s">
        <v>204</v>
      </c>
      <c r="F438" s="84">
        <v>117</v>
      </c>
      <c r="G438" s="83" t="s">
        <v>43</v>
      </c>
      <c r="H438" s="85">
        <v>10203</v>
      </c>
      <c r="I438" s="85">
        <v>893</v>
      </c>
      <c r="K438" s="85">
        <f t="shared" si="12"/>
        <v>1089.9669826163627</v>
      </c>
      <c r="L438" s="85">
        <f t="shared" si="13"/>
        <v>3904.883162512373</v>
      </c>
      <c r="M438" s="85"/>
      <c r="N438" s="89"/>
      <c r="O438" s="89"/>
    </row>
    <row r="439" spans="1:15">
      <c r="A439" s="84">
        <v>479278137</v>
      </c>
      <c r="B439" s="84">
        <v>479</v>
      </c>
      <c r="C439" s="83" t="s">
        <v>252</v>
      </c>
      <c r="D439" s="84">
        <v>278</v>
      </c>
      <c r="E439" s="84" t="s">
        <v>204</v>
      </c>
      <c r="F439" s="84">
        <v>137</v>
      </c>
      <c r="G439" s="83" t="s">
        <v>210</v>
      </c>
      <c r="H439" s="85">
        <v>10985</v>
      </c>
      <c r="I439" s="85">
        <v>893</v>
      </c>
      <c r="K439" s="85">
        <f t="shared" si="12"/>
        <v>5.6665190422791056E-3</v>
      </c>
      <c r="L439" s="85">
        <f t="shared" si="13"/>
        <v>752.66688479254844</v>
      </c>
      <c r="M439" s="85"/>
      <c r="N439" s="89"/>
      <c r="O439" s="89"/>
    </row>
    <row r="440" spans="1:15">
      <c r="A440" s="84">
        <v>479278159</v>
      </c>
      <c r="B440" s="84">
        <v>479</v>
      </c>
      <c r="C440" s="83" t="s">
        <v>252</v>
      </c>
      <c r="D440" s="84">
        <v>278</v>
      </c>
      <c r="E440" s="84" t="s">
        <v>204</v>
      </c>
      <c r="F440" s="84">
        <v>159</v>
      </c>
      <c r="G440" s="83" t="s">
        <v>164</v>
      </c>
      <c r="H440" s="85">
        <v>9724</v>
      </c>
      <c r="I440" s="85">
        <v>893</v>
      </c>
      <c r="K440" s="85">
        <f t="shared" si="12"/>
        <v>2850.3677634196265</v>
      </c>
      <c r="L440" s="85">
        <f t="shared" si="13"/>
        <v>4301.0656913223975</v>
      </c>
      <c r="M440" s="85"/>
      <c r="N440" s="89"/>
      <c r="O440" s="89"/>
    </row>
    <row r="441" spans="1:15">
      <c r="A441" s="84">
        <v>479278161</v>
      </c>
      <c r="B441" s="84">
        <v>479</v>
      </c>
      <c r="C441" s="83" t="s">
        <v>252</v>
      </c>
      <c r="D441" s="84">
        <v>278</v>
      </c>
      <c r="E441" s="84" t="s">
        <v>204</v>
      </c>
      <c r="F441" s="84">
        <v>161</v>
      </c>
      <c r="G441" s="83" t="s">
        <v>165</v>
      </c>
      <c r="H441" s="85">
        <v>9015</v>
      </c>
      <c r="I441" s="85">
        <v>893</v>
      </c>
      <c r="K441" s="85">
        <f t="shared" si="12"/>
        <v>1071.7526746143431</v>
      </c>
      <c r="L441" s="85">
        <f t="shared" si="13"/>
        <v>2104.4633981230199</v>
      </c>
      <c r="M441" s="85"/>
      <c r="N441" s="89"/>
      <c r="O441" s="89"/>
    </row>
    <row r="442" spans="1:15">
      <c r="A442" s="84">
        <v>479278191</v>
      </c>
      <c r="B442" s="84">
        <v>479</v>
      </c>
      <c r="C442" s="83" t="s">
        <v>252</v>
      </c>
      <c r="D442" s="84">
        <v>278</v>
      </c>
      <c r="E442" s="84" t="s">
        <v>204</v>
      </c>
      <c r="F442" s="84">
        <v>191</v>
      </c>
      <c r="G442" s="83" t="s">
        <v>254</v>
      </c>
      <c r="H442" s="85">
        <v>10579</v>
      </c>
      <c r="I442" s="85">
        <v>893</v>
      </c>
      <c r="K442" s="85">
        <f t="shared" si="12"/>
        <v>233.03491838696027</v>
      </c>
      <c r="L442" s="85">
        <f t="shared" si="13"/>
        <v>1686.6382940661642</v>
      </c>
      <c r="M442" s="85"/>
      <c r="N442" s="89"/>
      <c r="O442" s="89"/>
    </row>
    <row r="443" spans="1:15">
      <c r="A443" s="84">
        <v>479278210</v>
      </c>
      <c r="B443" s="84">
        <v>479</v>
      </c>
      <c r="C443" s="83" t="s">
        <v>252</v>
      </c>
      <c r="D443" s="84">
        <v>278</v>
      </c>
      <c r="E443" s="84" t="s">
        <v>204</v>
      </c>
      <c r="F443" s="84">
        <v>210</v>
      </c>
      <c r="G443" s="83" t="s">
        <v>202</v>
      </c>
      <c r="H443" s="85">
        <v>9679</v>
      </c>
      <c r="I443" s="85">
        <v>893</v>
      </c>
      <c r="K443" s="85">
        <f t="shared" si="12"/>
        <v>1019.1044181715424</v>
      </c>
      <c r="L443" s="85">
        <f t="shared" si="13"/>
        <v>2156.5085138421473</v>
      </c>
      <c r="M443" s="85"/>
      <c r="N443" s="89"/>
      <c r="O443" s="89"/>
    </row>
    <row r="444" spans="1:15">
      <c r="A444" s="84">
        <v>479278227</v>
      </c>
      <c r="B444" s="84">
        <v>479</v>
      </c>
      <c r="C444" s="83" t="s">
        <v>252</v>
      </c>
      <c r="D444" s="84">
        <v>278</v>
      </c>
      <c r="E444" s="84" t="s">
        <v>204</v>
      </c>
      <c r="F444" s="84">
        <v>227</v>
      </c>
      <c r="G444" s="83" t="s">
        <v>255</v>
      </c>
      <c r="H444" s="85">
        <v>9585</v>
      </c>
      <c r="I444" s="85">
        <v>893</v>
      </c>
      <c r="K444" s="85">
        <f t="shared" si="12"/>
        <v>227.89413848397999</v>
      </c>
      <c r="L444" s="85">
        <f t="shared" si="13"/>
        <v>1533.6731831971138</v>
      </c>
      <c r="M444" s="85"/>
      <c r="N444" s="89"/>
      <c r="O444" s="89"/>
    </row>
    <row r="445" spans="1:15">
      <c r="A445" s="84">
        <v>479278278</v>
      </c>
      <c r="B445" s="84">
        <v>479</v>
      </c>
      <c r="C445" s="83" t="s">
        <v>252</v>
      </c>
      <c r="D445" s="84">
        <v>278</v>
      </c>
      <c r="E445" s="84" t="s">
        <v>204</v>
      </c>
      <c r="F445" s="84">
        <v>278</v>
      </c>
      <c r="G445" s="83" t="s">
        <v>204</v>
      </c>
      <c r="H445" s="85">
        <v>9270</v>
      </c>
      <c r="I445" s="85">
        <v>893</v>
      </c>
      <c r="K445" s="85">
        <f t="shared" si="12"/>
        <v>1119.575403071809</v>
      </c>
      <c r="L445" s="85">
        <f t="shared" si="13"/>
        <v>2516.3042947741487</v>
      </c>
      <c r="M445" s="85"/>
      <c r="N445" s="89"/>
      <c r="O445" s="89"/>
    </row>
    <row r="446" spans="1:15">
      <c r="A446" s="84">
        <v>479278281</v>
      </c>
      <c r="B446" s="84">
        <v>479</v>
      </c>
      <c r="C446" s="83" t="s">
        <v>252</v>
      </c>
      <c r="D446" s="84">
        <v>278</v>
      </c>
      <c r="E446" s="84" t="s">
        <v>204</v>
      </c>
      <c r="F446" s="84">
        <v>281</v>
      </c>
      <c r="G446" s="83" t="s">
        <v>160</v>
      </c>
      <c r="H446" s="85">
        <v>10850</v>
      </c>
      <c r="I446" s="85">
        <v>893</v>
      </c>
      <c r="K446" s="85">
        <f t="shared" si="12"/>
        <v>0</v>
      </c>
      <c r="L446" s="85">
        <f t="shared" si="13"/>
        <v>350.48233930451352</v>
      </c>
      <c r="M446" s="85"/>
      <c r="N446" s="89"/>
      <c r="O446" s="89"/>
    </row>
    <row r="447" spans="1:15">
      <c r="A447" s="84">
        <v>479278309</v>
      </c>
      <c r="B447" s="84">
        <v>479</v>
      </c>
      <c r="C447" s="83" t="s">
        <v>252</v>
      </c>
      <c r="D447" s="84">
        <v>278</v>
      </c>
      <c r="E447" s="84" t="s">
        <v>204</v>
      </c>
      <c r="F447" s="84">
        <v>309</v>
      </c>
      <c r="G447" s="83" t="s">
        <v>211</v>
      </c>
      <c r="H447" s="85">
        <v>10798</v>
      </c>
      <c r="I447" s="85">
        <v>893</v>
      </c>
      <c r="K447" s="85">
        <f t="shared" si="12"/>
        <v>0</v>
      </c>
      <c r="L447" s="85">
        <f t="shared" si="13"/>
        <v>779.99833019642028</v>
      </c>
      <c r="M447" s="85"/>
      <c r="N447" s="89"/>
      <c r="O447" s="89"/>
    </row>
    <row r="448" spans="1:15">
      <c r="A448" s="84">
        <v>479278325</v>
      </c>
      <c r="B448" s="84">
        <v>479</v>
      </c>
      <c r="C448" s="83" t="s">
        <v>252</v>
      </c>
      <c r="D448" s="84">
        <v>278</v>
      </c>
      <c r="E448" s="84" t="s">
        <v>204</v>
      </c>
      <c r="F448" s="84">
        <v>325</v>
      </c>
      <c r="G448" s="83" t="s">
        <v>212</v>
      </c>
      <c r="H448" s="85">
        <v>9227</v>
      </c>
      <c r="I448" s="85">
        <v>893</v>
      </c>
      <c r="K448" s="85">
        <f t="shared" si="12"/>
        <v>453.27094004365608</v>
      </c>
      <c r="L448" s="85">
        <f t="shared" si="13"/>
        <v>1052.0558436768461</v>
      </c>
      <c r="M448" s="85"/>
      <c r="N448" s="89"/>
      <c r="O448" s="89"/>
    </row>
    <row r="449" spans="1:15">
      <c r="A449" s="84">
        <v>479278332</v>
      </c>
      <c r="B449" s="84">
        <v>479</v>
      </c>
      <c r="C449" s="83" t="s">
        <v>252</v>
      </c>
      <c r="D449" s="84">
        <v>278</v>
      </c>
      <c r="E449" s="84" t="s">
        <v>204</v>
      </c>
      <c r="F449" s="84">
        <v>332</v>
      </c>
      <c r="G449" s="83" t="s">
        <v>213</v>
      </c>
      <c r="H449" s="85">
        <v>11083</v>
      </c>
      <c r="I449" s="85">
        <v>893</v>
      </c>
      <c r="K449" s="85">
        <f t="shared" si="12"/>
        <v>685.52021628320472</v>
      </c>
      <c r="L449" s="85">
        <f t="shared" si="13"/>
        <v>1193.9704708256068</v>
      </c>
      <c r="M449" s="85"/>
      <c r="N449" s="89"/>
      <c r="O449" s="89"/>
    </row>
    <row r="450" spans="1:15">
      <c r="A450" s="84">
        <v>479278605</v>
      </c>
      <c r="B450" s="84">
        <v>479</v>
      </c>
      <c r="C450" s="83" t="s">
        <v>252</v>
      </c>
      <c r="D450" s="84">
        <v>278</v>
      </c>
      <c r="E450" s="84" t="s">
        <v>204</v>
      </c>
      <c r="F450" s="84">
        <v>605</v>
      </c>
      <c r="G450" s="83" t="s">
        <v>207</v>
      </c>
      <c r="H450" s="85">
        <v>9380</v>
      </c>
      <c r="I450" s="85">
        <v>893</v>
      </c>
      <c r="K450" s="85">
        <f t="shared" si="12"/>
        <v>4915.6588743818484</v>
      </c>
      <c r="L450" s="85">
        <f t="shared" si="13"/>
        <v>6759.0287588349784</v>
      </c>
      <c r="M450" s="85"/>
      <c r="N450" s="89"/>
      <c r="O450" s="89"/>
    </row>
    <row r="451" spans="1:15">
      <c r="A451" s="84">
        <v>479278670</v>
      </c>
      <c r="B451" s="84">
        <v>479</v>
      </c>
      <c r="C451" s="83" t="s">
        <v>252</v>
      </c>
      <c r="D451" s="84">
        <v>278</v>
      </c>
      <c r="E451" s="84" t="s">
        <v>204</v>
      </c>
      <c r="F451" s="84">
        <v>670</v>
      </c>
      <c r="G451" s="83" t="s">
        <v>45</v>
      </c>
      <c r="H451" s="85">
        <v>9647</v>
      </c>
      <c r="I451" s="85">
        <v>893</v>
      </c>
      <c r="K451" s="85">
        <f t="shared" si="12"/>
        <v>4173.0544947276176</v>
      </c>
      <c r="L451" s="85">
        <f t="shared" si="13"/>
        <v>7062.9761358186479</v>
      </c>
      <c r="M451" s="85"/>
      <c r="N451" s="89"/>
      <c r="O451" s="89"/>
    </row>
    <row r="452" spans="1:15">
      <c r="A452" s="84">
        <v>479278672</v>
      </c>
      <c r="B452" s="84">
        <v>479</v>
      </c>
      <c r="C452" s="83" t="s">
        <v>252</v>
      </c>
      <c r="D452" s="84">
        <v>278</v>
      </c>
      <c r="E452" s="84" t="s">
        <v>204</v>
      </c>
      <c r="F452" s="84">
        <v>672</v>
      </c>
      <c r="G452" s="83" t="s">
        <v>62</v>
      </c>
      <c r="H452" s="85">
        <v>8730</v>
      </c>
      <c r="I452" s="85">
        <v>893</v>
      </c>
      <c r="K452" s="85">
        <f t="shared" si="12"/>
        <v>1690.6936434345916</v>
      </c>
      <c r="L452" s="85">
        <f t="shared" si="13"/>
        <v>2705.8314297756478</v>
      </c>
      <c r="M452" s="85"/>
      <c r="N452" s="89"/>
      <c r="O452" s="89"/>
    </row>
    <row r="453" spans="1:15">
      <c r="A453" s="84">
        <v>479278674</v>
      </c>
      <c r="B453" s="84">
        <v>479</v>
      </c>
      <c r="C453" s="83" t="s">
        <v>252</v>
      </c>
      <c r="D453" s="84">
        <v>278</v>
      </c>
      <c r="E453" s="84" t="s">
        <v>204</v>
      </c>
      <c r="F453" s="84">
        <v>674</v>
      </c>
      <c r="G453" s="83" t="s">
        <v>46</v>
      </c>
      <c r="H453" s="85">
        <v>10197</v>
      </c>
      <c r="I453" s="85">
        <v>893</v>
      </c>
      <c r="K453" s="85">
        <f t="shared" si="12"/>
        <v>3286.575743521209</v>
      </c>
      <c r="L453" s="85">
        <f t="shared" si="13"/>
        <v>4778.0736956853434</v>
      </c>
      <c r="M453" s="85"/>
      <c r="N453" s="89"/>
      <c r="O453" s="89"/>
    </row>
    <row r="454" spans="1:15">
      <c r="A454" s="84">
        <v>479278680</v>
      </c>
      <c r="B454" s="84">
        <v>479</v>
      </c>
      <c r="C454" s="83" t="s">
        <v>252</v>
      </c>
      <c r="D454" s="84">
        <v>278</v>
      </c>
      <c r="E454" s="84" t="s">
        <v>204</v>
      </c>
      <c r="F454" s="84">
        <v>680</v>
      </c>
      <c r="G454" s="83" t="s">
        <v>166</v>
      </c>
      <c r="H454" s="85">
        <v>9094</v>
      </c>
      <c r="I454" s="85">
        <v>893</v>
      </c>
      <c r="K454" s="85">
        <f t="shared" si="12"/>
        <v>1105.3522198557293</v>
      </c>
      <c r="L454" s="85">
        <f t="shared" si="13"/>
        <v>2304.0581605937459</v>
      </c>
      <c r="M454" s="85"/>
      <c r="N454" s="89"/>
      <c r="O454" s="89"/>
    </row>
    <row r="455" spans="1:15">
      <c r="A455" s="84">
        <v>479278683</v>
      </c>
      <c r="B455" s="84">
        <v>479</v>
      </c>
      <c r="C455" s="83" t="s">
        <v>252</v>
      </c>
      <c r="D455" s="84">
        <v>278</v>
      </c>
      <c r="E455" s="84" t="s">
        <v>204</v>
      </c>
      <c r="F455" s="84">
        <v>683</v>
      </c>
      <c r="G455" s="83" t="s">
        <v>47</v>
      </c>
      <c r="H455" s="85">
        <v>9967</v>
      </c>
      <c r="I455" s="85">
        <v>893</v>
      </c>
      <c r="K455" s="85">
        <f t="shared" si="12"/>
        <v>3104.3891760756615</v>
      </c>
      <c r="L455" s="85">
        <f t="shared" si="13"/>
        <v>5199.7011122961649</v>
      </c>
      <c r="M455" s="85"/>
      <c r="N455" s="89"/>
      <c r="O455" s="89"/>
    </row>
    <row r="456" spans="1:15">
      <c r="A456" s="84">
        <v>479278717</v>
      </c>
      <c r="B456" s="84">
        <v>479</v>
      </c>
      <c r="C456" s="83" t="s">
        <v>252</v>
      </c>
      <c r="D456" s="84">
        <v>278</v>
      </c>
      <c r="E456" s="84" t="s">
        <v>204</v>
      </c>
      <c r="F456" s="84">
        <v>717</v>
      </c>
      <c r="G456" s="83" t="s">
        <v>48</v>
      </c>
      <c r="H456" s="85">
        <v>13150</v>
      </c>
      <c r="I456" s="85">
        <v>893</v>
      </c>
      <c r="K456" s="85">
        <f t="shared" si="12"/>
        <v>4931.082074002381</v>
      </c>
      <c r="L456" s="85">
        <f t="shared" si="13"/>
        <v>7400.4592460048625</v>
      </c>
      <c r="M456" s="85"/>
      <c r="N456" s="89"/>
      <c r="O456" s="89"/>
    </row>
    <row r="457" spans="1:15">
      <c r="A457" s="84">
        <v>479278755</v>
      </c>
      <c r="B457" s="84">
        <v>479</v>
      </c>
      <c r="C457" s="83" t="s">
        <v>252</v>
      </c>
      <c r="D457" s="84">
        <v>278</v>
      </c>
      <c r="E457" s="84" t="s">
        <v>204</v>
      </c>
      <c r="F457" s="84">
        <v>755</v>
      </c>
      <c r="G457" s="83" t="s">
        <v>50</v>
      </c>
      <c r="H457" s="85">
        <v>8730</v>
      </c>
      <c r="I457" s="85">
        <v>893</v>
      </c>
      <c r="K457" s="85">
        <f t="shared" si="12"/>
        <v>1356.6359699232962</v>
      </c>
      <c r="L457" s="85">
        <f t="shared" si="13"/>
        <v>3187.7205272168576</v>
      </c>
      <c r="M457" s="85"/>
      <c r="N457" s="89"/>
      <c r="O457" s="89"/>
    </row>
    <row r="458" spans="1:15">
      <c r="A458" s="84">
        <v>479278766</v>
      </c>
      <c r="B458" s="84">
        <v>479</v>
      </c>
      <c r="C458" s="83" t="s">
        <v>252</v>
      </c>
      <c r="D458" s="84">
        <v>278</v>
      </c>
      <c r="E458" s="84" t="s">
        <v>204</v>
      </c>
      <c r="F458" s="84">
        <v>766</v>
      </c>
      <c r="G458" s="83" t="s">
        <v>256</v>
      </c>
      <c r="H458" s="85">
        <v>10367</v>
      </c>
      <c r="I458" s="85">
        <v>893</v>
      </c>
      <c r="K458" s="85">
        <f t="shared" ref="K458:K521" si="14">IF(VLOOKUP(F458,rabovefnd,13)&lt;100,0,((VLOOKUP(F458,rabovefnd,13)/100*H458)-H458))</f>
        <v>1180.2915514922861</v>
      </c>
      <c r="L458" s="85">
        <f t="shared" ref="L458:L521" si="15">IF(VLOOKUP(F458,rabovefnd,14)&lt;100,0,((VLOOKUP(F458,rabovefnd,14)/100)*H458)-H458)</f>
        <v>2279.820077352244</v>
      </c>
      <c r="M458" s="85"/>
      <c r="N458" s="89"/>
      <c r="O458" s="89"/>
    </row>
    <row r="459" spans="1:15">
      <c r="A459" s="84">
        <v>481035035</v>
      </c>
      <c r="B459" s="84">
        <v>481</v>
      </c>
      <c r="C459" s="83" t="s">
        <v>257</v>
      </c>
      <c r="D459" s="84">
        <v>35</v>
      </c>
      <c r="E459" s="84" t="s">
        <v>19</v>
      </c>
      <c r="F459" s="84">
        <v>35</v>
      </c>
      <c r="G459" s="83" t="s">
        <v>19</v>
      </c>
      <c r="H459" s="85">
        <v>11220</v>
      </c>
      <c r="I459" s="85">
        <v>893</v>
      </c>
      <c r="K459" s="85">
        <f t="shared" si="14"/>
        <v>1089.796914038383</v>
      </c>
      <c r="L459" s="85">
        <f t="shared" si="15"/>
        <v>2708.3928961449892</v>
      </c>
      <c r="M459" s="85"/>
      <c r="N459" s="89"/>
      <c r="O459" s="89"/>
    </row>
    <row r="460" spans="1:15">
      <c r="A460" s="84">
        <v>481035040</v>
      </c>
      <c r="B460" s="84">
        <v>481</v>
      </c>
      <c r="C460" s="83" t="s">
        <v>257</v>
      </c>
      <c r="D460" s="84">
        <v>35</v>
      </c>
      <c r="E460" s="84" t="s">
        <v>19</v>
      </c>
      <c r="F460" s="84">
        <v>40</v>
      </c>
      <c r="G460" s="83" t="s">
        <v>100</v>
      </c>
      <c r="H460" s="85">
        <v>13216</v>
      </c>
      <c r="I460" s="85">
        <v>893</v>
      </c>
      <c r="K460" s="85">
        <f t="shared" si="14"/>
        <v>1428.8565765875119</v>
      </c>
      <c r="L460" s="85">
        <f t="shared" si="15"/>
        <v>2747.4561200400149</v>
      </c>
      <c r="M460" s="85"/>
      <c r="N460" s="89"/>
      <c r="O460" s="89"/>
    </row>
    <row r="461" spans="1:15">
      <c r="A461" s="84">
        <v>481035044</v>
      </c>
      <c r="B461" s="84">
        <v>481</v>
      </c>
      <c r="C461" s="83" t="s">
        <v>257</v>
      </c>
      <c r="D461" s="84">
        <v>35</v>
      </c>
      <c r="E461" s="84" t="s">
        <v>19</v>
      </c>
      <c r="F461" s="84">
        <v>44</v>
      </c>
      <c r="G461" s="83" t="s">
        <v>20</v>
      </c>
      <c r="H461" s="85">
        <v>9878</v>
      </c>
      <c r="I461" s="85">
        <v>893</v>
      </c>
      <c r="K461" s="85">
        <f t="shared" si="14"/>
        <v>0</v>
      </c>
      <c r="L461" s="85">
        <f t="shared" si="15"/>
        <v>209.7453649546751</v>
      </c>
      <c r="M461" s="85"/>
      <c r="N461" s="89"/>
      <c r="O461" s="89"/>
    </row>
    <row r="462" spans="1:15">
      <c r="A462" s="84">
        <v>481035073</v>
      </c>
      <c r="B462" s="84">
        <v>481</v>
      </c>
      <c r="C462" s="83" t="s">
        <v>257</v>
      </c>
      <c r="D462" s="84">
        <v>35</v>
      </c>
      <c r="E462" s="84" t="s">
        <v>19</v>
      </c>
      <c r="F462" s="84">
        <v>73</v>
      </c>
      <c r="G462" s="83" t="s">
        <v>31</v>
      </c>
      <c r="H462" s="85">
        <v>6327</v>
      </c>
      <c r="I462" s="85">
        <v>893</v>
      </c>
      <c r="K462" s="85">
        <f t="shared" si="14"/>
        <v>2762.134149239846</v>
      </c>
      <c r="L462" s="85">
        <f t="shared" si="15"/>
        <v>4008.1571846590286</v>
      </c>
      <c r="M462" s="85"/>
      <c r="N462" s="89"/>
      <c r="O462" s="89"/>
    </row>
    <row r="463" spans="1:15">
      <c r="A463" s="84">
        <v>481035160</v>
      </c>
      <c r="B463" s="84">
        <v>481</v>
      </c>
      <c r="C463" s="83" t="s">
        <v>257</v>
      </c>
      <c r="D463" s="84">
        <v>35</v>
      </c>
      <c r="E463" s="84" t="s">
        <v>19</v>
      </c>
      <c r="F463" s="84">
        <v>160</v>
      </c>
      <c r="G463" s="83" t="s">
        <v>148</v>
      </c>
      <c r="H463" s="85">
        <v>13169</v>
      </c>
      <c r="I463" s="85">
        <v>893</v>
      </c>
      <c r="K463" s="85">
        <f t="shared" si="14"/>
        <v>0</v>
      </c>
      <c r="L463" s="85">
        <f t="shared" si="15"/>
        <v>576.49264460786981</v>
      </c>
      <c r="M463" s="85"/>
      <c r="N463" s="89"/>
      <c r="O463" s="89"/>
    </row>
    <row r="464" spans="1:15">
      <c r="A464" s="84">
        <v>481035165</v>
      </c>
      <c r="B464" s="84">
        <v>481</v>
      </c>
      <c r="C464" s="83" t="s">
        <v>257</v>
      </c>
      <c r="D464" s="84">
        <v>35</v>
      </c>
      <c r="E464" s="84" t="s">
        <v>19</v>
      </c>
      <c r="F464" s="84">
        <v>165</v>
      </c>
      <c r="G464" s="83" t="s">
        <v>25</v>
      </c>
      <c r="H464" s="85">
        <v>11353.047225523476</v>
      </c>
      <c r="I464" s="85">
        <v>893</v>
      </c>
      <c r="K464" s="85">
        <f t="shared" si="14"/>
        <v>0</v>
      </c>
      <c r="L464" s="85">
        <f t="shared" si="15"/>
        <v>682.68121530385724</v>
      </c>
      <c r="M464" s="85"/>
      <c r="N464" s="89"/>
      <c r="O464" s="89"/>
    </row>
    <row r="465" spans="1:15">
      <c r="A465" s="84">
        <v>481035199</v>
      </c>
      <c r="B465" s="84">
        <v>481</v>
      </c>
      <c r="C465" s="83" t="s">
        <v>257</v>
      </c>
      <c r="D465" s="84">
        <v>35</v>
      </c>
      <c r="E465" s="84" t="s">
        <v>19</v>
      </c>
      <c r="F465" s="84">
        <v>199</v>
      </c>
      <c r="G465" s="83" t="s">
        <v>153</v>
      </c>
      <c r="H465" s="85">
        <v>8788</v>
      </c>
      <c r="I465" s="85">
        <v>893</v>
      </c>
      <c r="K465" s="85">
        <f t="shared" si="14"/>
        <v>2978.1849846958794</v>
      </c>
      <c r="L465" s="85">
        <f t="shared" si="15"/>
        <v>4241.6440672781864</v>
      </c>
      <c r="M465" s="85"/>
      <c r="N465" s="89"/>
      <c r="O465" s="89"/>
    </row>
    <row r="466" spans="1:15">
      <c r="A466" s="84">
        <v>481035207</v>
      </c>
      <c r="B466" s="84">
        <v>481</v>
      </c>
      <c r="C466" s="83" t="s">
        <v>257</v>
      </c>
      <c r="D466" s="84">
        <v>35</v>
      </c>
      <c r="E466" s="84" t="s">
        <v>19</v>
      </c>
      <c r="F466" s="84">
        <v>207</v>
      </c>
      <c r="G466" s="83" t="s">
        <v>33</v>
      </c>
      <c r="H466" s="85">
        <v>9931.6887509772187</v>
      </c>
      <c r="I466" s="85">
        <v>893</v>
      </c>
      <c r="K466" s="85">
        <f t="shared" si="14"/>
        <v>4361.2230083590712</v>
      </c>
      <c r="L466" s="85">
        <f t="shared" si="15"/>
        <v>5949.3008362679957</v>
      </c>
      <c r="M466" s="85"/>
      <c r="N466" s="89"/>
      <c r="O466" s="89"/>
    </row>
    <row r="467" spans="1:15">
      <c r="A467" s="84">
        <v>481035212</v>
      </c>
      <c r="B467" s="84">
        <v>481</v>
      </c>
      <c r="C467" s="83" t="s">
        <v>257</v>
      </c>
      <c r="D467" s="84">
        <v>35</v>
      </c>
      <c r="E467" s="84" t="s">
        <v>19</v>
      </c>
      <c r="F467" s="84">
        <v>212</v>
      </c>
      <c r="G467" s="83" t="s">
        <v>181</v>
      </c>
      <c r="H467" s="85">
        <v>9493.0546257110345</v>
      </c>
      <c r="I467" s="85">
        <v>893</v>
      </c>
      <c r="K467" s="85">
        <f t="shared" si="14"/>
        <v>476.97228892572639</v>
      </c>
      <c r="L467" s="85">
        <f t="shared" si="15"/>
        <v>1074.5367828426715</v>
      </c>
      <c r="M467" s="85"/>
      <c r="N467" s="89"/>
      <c r="O467" s="89"/>
    </row>
    <row r="468" spans="1:15">
      <c r="A468" s="84">
        <v>481035220</v>
      </c>
      <c r="B468" s="84">
        <v>481</v>
      </c>
      <c r="C468" s="83" t="s">
        <v>257</v>
      </c>
      <c r="D468" s="84">
        <v>35</v>
      </c>
      <c r="E468" s="84" t="s">
        <v>19</v>
      </c>
      <c r="F468" s="84">
        <v>220</v>
      </c>
      <c r="G468" s="83" t="s">
        <v>34</v>
      </c>
      <c r="H468" s="85">
        <v>8788</v>
      </c>
      <c r="I468" s="85">
        <v>893</v>
      </c>
      <c r="K468" s="85">
        <f t="shared" si="14"/>
        <v>1674.2147895495491</v>
      </c>
      <c r="L468" s="85">
        <f t="shared" si="15"/>
        <v>2515.404823671146</v>
      </c>
      <c r="M468" s="85"/>
      <c r="N468" s="89"/>
      <c r="O468" s="89"/>
    </row>
    <row r="469" spans="1:15">
      <c r="A469" s="84">
        <v>481035243</v>
      </c>
      <c r="B469" s="84">
        <v>481</v>
      </c>
      <c r="C469" s="83" t="s">
        <v>257</v>
      </c>
      <c r="D469" s="84">
        <v>35</v>
      </c>
      <c r="E469" s="84" t="s">
        <v>19</v>
      </c>
      <c r="F469" s="84">
        <v>243</v>
      </c>
      <c r="G469" s="83" t="s">
        <v>91</v>
      </c>
      <c r="H469" s="85">
        <v>13216</v>
      </c>
      <c r="I469" s="85">
        <v>893</v>
      </c>
      <c r="K469" s="85">
        <f t="shared" si="14"/>
        <v>1897.6295379712028</v>
      </c>
      <c r="L469" s="85">
        <f t="shared" si="15"/>
        <v>3241.6810032430949</v>
      </c>
      <c r="M469" s="85"/>
      <c r="N469" s="89"/>
      <c r="O469" s="89"/>
    </row>
    <row r="470" spans="1:15">
      <c r="A470" s="84">
        <v>481035244</v>
      </c>
      <c r="B470" s="84">
        <v>481</v>
      </c>
      <c r="C470" s="83" t="s">
        <v>257</v>
      </c>
      <c r="D470" s="84">
        <v>35</v>
      </c>
      <c r="E470" s="84" t="s">
        <v>19</v>
      </c>
      <c r="F470" s="84">
        <v>244</v>
      </c>
      <c r="G470" s="83" t="s">
        <v>35</v>
      </c>
      <c r="H470" s="85">
        <v>10198</v>
      </c>
      <c r="I470" s="85">
        <v>893</v>
      </c>
      <c r="K470" s="85">
        <f t="shared" si="14"/>
        <v>2288.0456693160613</v>
      </c>
      <c r="L470" s="85">
        <f t="shared" si="15"/>
        <v>3546.4398291955386</v>
      </c>
      <c r="M470" s="85"/>
      <c r="N470" s="89"/>
      <c r="O470" s="89"/>
    </row>
    <row r="471" spans="1:15">
      <c r="A471" s="84">
        <v>481035251</v>
      </c>
      <c r="B471" s="84">
        <v>481</v>
      </c>
      <c r="C471" s="83" t="s">
        <v>257</v>
      </c>
      <c r="D471" s="84">
        <v>35</v>
      </c>
      <c r="E471" s="84" t="s">
        <v>19</v>
      </c>
      <c r="F471" s="84">
        <v>251</v>
      </c>
      <c r="G471" s="83" t="s">
        <v>258</v>
      </c>
      <c r="H471" s="85">
        <v>10773.854749649416</v>
      </c>
      <c r="I471" s="85">
        <v>893</v>
      </c>
      <c r="K471" s="85">
        <f t="shared" si="14"/>
        <v>724.40381391885785</v>
      </c>
      <c r="L471" s="85">
        <f t="shared" si="15"/>
        <v>2627.6810534332835</v>
      </c>
      <c r="M471" s="85"/>
      <c r="N471" s="89"/>
      <c r="O471" s="89"/>
    </row>
    <row r="472" spans="1:15">
      <c r="A472" s="84">
        <v>481035307</v>
      </c>
      <c r="B472" s="84">
        <v>481</v>
      </c>
      <c r="C472" s="83" t="s">
        <v>257</v>
      </c>
      <c r="D472" s="84">
        <v>35</v>
      </c>
      <c r="E472" s="84" t="s">
        <v>19</v>
      </c>
      <c r="F472" s="84">
        <v>307</v>
      </c>
      <c r="G472" s="83" t="s">
        <v>186</v>
      </c>
      <c r="H472" s="85">
        <v>8741</v>
      </c>
      <c r="I472" s="85">
        <v>893</v>
      </c>
      <c r="K472" s="85">
        <f t="shared" si="14"/>
        <v>935.52570897793339</v>
      </c>
      <c r="L472" s="85">
        <f t="shared" si="15"/>
        <v>2321.9057144584058</v>
      </c>
      <c r="M472" s="85"/>
      <c r="N472" s="89"/>
      <c r="O472" s="89"/>
    </row>
    <row r="473" spans="1:15">
      <c r="A473" s="84">
        <v>481035336</v>
      </c>
      <c r="B473" s="84">
        <v>481</v>
      </c>
      <c r="C473" s="83" t="s">
        <v>257</v>
      </c>
      <c r="D473" s="84">
        <v>35</v>
      </c>
      <c r="E473" s="84" t="s">
        <v>19</v>
      </c>
      <c r="F473" s="84">
        <v>336</v>
      </c>
      <c r="G473" s="83" t="s">
        <v>38</v>
      </c>
      <c r="H473" s="85">
        <v>13081</v>
      </c>
      <c r="I473" s="85">
        <v>893</v>
      </c>
      <c r="K473" s="85">
        <f t="shared" si="14"/>
        <v>0</v>
      </c>
      <c r="L473" s="85">
        <f t="shared" si="15"/>
        <v>649.24891148076676</v>
      </c>
      <c r="M473" s="85"/>
      <c r="N473" s="89"/>
      <c r="O473" s="89"/>
    </row>
    <row r="474" spans="1:15">
      <c r="A474" s="84">
        <v>481035780</v>
      </c>
      <c r="B474" s="84">
        <v>481</v>
      </c>
      <c r="C474" s="83" t="s">
        <v>257</v>
      </c>
      <c r="D474" s="84">
        <v>35</v>
      </c>
      <c r="E474" s="84" t="s">
        <v>19</v>
      </c>
      <c r="F474" s="84">
        <v>780</v>
      </c>
      <c r="G474" s="83" t="s">
        <v>259</v>
      </c>
      <c r="H474" s="85">
        <v>8788</v>
      </c>
      <c r="I474" s="85">
        <v>893</v>
      </c>
      <c r="K474" s="85">
        <f t="shared" si="14"/>
        <v>171.11169779612828</v>
      </c>
      <c r="L474" s="85">
        <f t="shared" si="15"/>
        <v>857.75364035640632</v>
      </c>
      <c r="M474" s="85"/>
      <c r="N474" s="89"/>
      <c r="O474" s="89"/>
    </row>
    <row r="475" spans="1:15">
      <c r="A475" s="84">
        <v>482204007</v>
      </c>
      <c r="B475" s="84">
        <v>482</v>
      </c>
      <c r="C475" s="83" t="s">
        <v>260</v>
      </c>
      <c r="D475" s="84">
        <v>204</v>
      </c>
      <c r="E475" s="84" t="s">
        <v>261</v>
      </c>
      <c r="F475" s="84">
        <v>7</v>
      </c>
      <c r="G475" s="83" t="s">
        <v>216</v>
      </c>
      <c r="H475" s="85">
        <v>8249</v>
      </c>
      <c r="I475" s="85">
        <v>893</v>
      </c>
      <c r="K475" s="85">
        <f t="shared" si="14"/>
        <v>1412.3896234622589</v>
      </c>
      <c r="L475" s="85">
        <f t="shared" si="15"/>
        <v>2209.3120514141501</v>
      </c>
      <c r="M475" s="85"/>
      <c r="N475" s="89"/>
      <c r="O475" s="89"/>
    </row>
    <row r="476" spans="1:15">
      <c r="A476" s="84">
        <v>482204105</v>
      </c>
      <c r="B476" s="84">
        <v>482</v>
      </c>
      <c r="C476" s="83" t="s">
        <v>260</v>
      </c>
      <c r="D476" s="84">
        <v>204</v>
      </c>
      <c r="E476" s="84" t="s">
        <v>261</v>
      </c>
      <c r="F476" s="84">
        <v>105</v>
      </c>
      <c r="G476" s="83" t="s">
        <v>262</v>
      </c>
      <c r="H476" s="85">
        <v>8233</v>
      </c>
      <c r="I476" s="85">
        <v>893</v>
      </c>
      <c r="K476" s="85">
        <f t="shared" si="14"/>
        <v>4.4365558164299728</v>
      </c>
      <c r="L476" s="85">
        <f t="shared" si="15"/>
        <v>1464.2524822217129</v>
      </c>
      <c r="M476" s="85"/>
      <c r="N476" s="89"/>
      <c r="O476" s="89"/>
    </row>
    <row r="477" spans="1:15">
      <c r="A477" s="84">
        <v>482204128</v>
      </c>
      <c r="B477" s="84">
        <v>482</v>
      </c>
      <c r="C477" s="83" t="s">
        <v>260</v>
      </c>
      <c r="D477" s="84">
        <v>204</v>
      </c>
      <c r="E477" s="84" t="s">
        <v>261</v>
      </c>
      <c r="F477" s="84">
        <v>128</v>
      </c>
      <c r="G477" s="83" t="s">
        <v>136</v>
      </c>
      <c r="H477" s="85">
        <v>8043</v>
      </c>
      <c r="I477" s="85">
        <v>893</v>
      </c>
      <c r="K477" s="85">
        <f t="shared" si="14"/>
        <v>0</v>
      </c>
      <c r="L477" s="85">
        <f t="shared" si="15"/>
        <v>384.50204340289201</v>
      </c>
      <c r="M477" s="85"/>
      <c r="N477" s="89"/>
      <c r="O477" s="89"/>
    </row>
    <row r="478" spans="1:15">
      <c r="A478" s="84">
        <v>482204204</v>
      </c>
      <c r="B478" s="84">
        <v>482</v>
      </c>
      <c r="C478" s="83" t="s">
        <v>260</v>
      </c>
      <c r="D478" s="84">
        <v>204</v>
      </c>
      <c r="E478" s="84" t="s">
        <v>261</v>
      </c>
      <c r="F478" s="84">
        <v>204</v>
      </c>
      <c r="G478" s="83" t="s">
        <v>261</v>
      </c>
      <c r="H478" s="85">
        <v>8288</v>
      </c>
      <c r="I478" s="85">
        <v>893</v>
      </c>
      <c r="K478" s="85">
        <f t="shared" si="14"/>
        <v>2732.6425133582288</v>
      </c>
      <c r="L478" s="85">
        <f t="shared" si="15"/>
        <v>3460.3475720810984</v>
      </c>
      <c r="M478" s="85"/>
      <c r="N478" s="89"/>
      <c r="O478" s="89"/>
    </row>
    <row r="479" spans="1:15">
      <c r="A479" s="84">
        <v>482204211</v>
      </c>
      <c r="B479" s="84">
        <v>482</v>
      </c>
      <c r="C479" s="83" t="s">
        <v>260</v>
      </c>
      <c r="D479" s="84">
        <v>204</v>
      </c>
      <c r="E479" s="84" t="s">
        <v>261</v>
      </c>
      <c r="F479" s="84">
        <v>211</v>
      </c>
      <c r="G479" s="83" t="s">
        <v>98</v>
      </c>
      <c r="H479" s="85">
        <v>7875</v>
      </c>
      <c r="I479" s="85">
        <v>893</v>
      </c>
      <c r="K479" s="85">
        <f t="shared" si="14"/>
        <v>1012.421265990768</v>
      </c>
      <c r="L479" s="85">
        <f t="shared" si="15"/>
        <v>1433.3581870937724</v>
      </c>
      <c r="M479" s="85"/>
      <c r="N479" s="89"/>
      <c r="O479" s="89"/>
    </row>
    <row r="480" spans="1:15">
      <c r="A480" s="84">
        <v>482204745</v>
      </c>
      <c r="B480" s="84">
        <v>482</v>
      </c>
      <c r="C480" s="83" t="s">
        <v>260</v>
      </c>
      <c r="D480" s="84">
        <v>204</v>
      </c>
      <c r="E480" s="84" t="s">
        <v>261</v>
      </c>
      <c r="F480" s="84">
        <v>745</v>
      </c>
      <c r="G480" s="83" t="s">
        <v>263</v>
      </c>
      <c r="H480" s="85">
        <v>8869</v>
      </c>
      <c r="I480" s="85">
        <v>893</v>
      </c>
      <c r="K480" s="85">
        <f t="shared" si="14"/>
        <v>1269.6130801695381</v>
      </c>
      <c r="L480" s="85">
        <f t="shared" si="15"/>
        <v>2793.8841410369569</v>
      </c>
      <c r="M480" s="85"/>
      <c r="N480" s="89"/>
      <c r="O480" s="89"/>
    </row>
    <row r="481" spans="1:15">
      <c r="A481" s="84">
        <v>482204773</v>
      </c>
      <c r="B481" s="84">
        <v>482</v>
      </c>
      <c r="C481" s="83" t="s">
        <v>260</v>
      </c>
      <c r="D481" s="84">
        <v>204</v>
      </c>
      <c r="E481" s="84" t="s">
        <v>261</v>
      </c>
      <c r="F481" s="84">
        <v>773</v>
      </c>
      <c r="G481" s="83" t="s">
        <v>264</v>
      </c>
      <c r="H481" s="85">
        <v>8981</v>
      </c>
      <c r="I481" s="85">
        <v>893</v>
      </c>
      <c r="K481" s="85">
        <f t="shared" si="14"/>
        <v>1115.6026255874203</v>
      </c>
      <c r="L481" s="85">
        <f t="shared" si="15"/>
        <v>2738.901011637483</v>
      </c>
      <c r="M481" s="85"/>
      <c r="N481" s="89"/>
      <c r="O481" s="89"/>
    </row>
    <row r="482" spans="1:15">
      <c r="A482" s="84">
        <v>483239020</v>
      </c>
      <c r="B482" s="84">
        <v>483</v>
      </c>
      <c r="C482" s="83" t="s">
        <v>265</v>
      </c>
      <c r="D482" s="84">
        <v>239</v>
      </c>
      <c r="E482" s="84" t="s">
        <v>266</v>
      </c>
      <c r="F482" s="84">
        <v>20</v>
      </c>
      <c r="G482" s="83" t="s">
        <v>139</v>
      </c>
      <c r="H482" s="85">
        <v>10437.275927140254</v>
      </c>
      <c r="I482" s="85">
        <v>893</v>
      </c>
      <c r="K482" s="85">
        <f t="shared" si="14"/>
        <v>1517.4735671363105</v>
      </c>
      <c r="L482" s="85">
        <f t="shared" si="15"/>
        <v>2597.3409359743455</v>
      </c>
      <c r="M482" s="85"/>
      <c r="N482" s="89"/>
      <c r="O482" s="89"/>
    </row>
    <row r="483" spans="1:15">
      <c r="A483" s="84">
        <v>483239036</v>
      </c>
      <c r="B483" s="84">
        <v>483</v>
      </c>
      <c r="C483" s="83" t="s">
        <v>265</v>
      </c>
      <c r="D483" s="84">
        <v>239</v>
      </c>
      <c r="E483" s="84" t="s">
        <v>266</v>
      </c>
      <c r="F483" s="84">
        <v>36</v>
      </c>
      <c r="G483" s="83" t="s">
        <v>140</v>
      </c>
      <c r="H483" s="85">
        <v>9102</v>
      </c>
      <c r="I483" s="85">
        <v>893</v>
      </c>
      <c r="K483" s="85">
        <f t="shared" si="14"/>
        <v>1289.5216556794785</v>
      </c>
      <c r="L483" s="85">
        <f t="shared" si="15"/>
        <v>3146.0172124301644</v>
      </c>
      <c r="M483" s="85"/>
      <c r="N483" s="89"/>
      <c r="O483" s="89"/>
    </row>
    <row r="484" spans="1:15">
      <c r="A484" s="84">
        <v>483239052</v>
      </c>
      <c r="B484" s="84">
        <v>483</v>
      </c>
      <c r="C484" s="83" t="s">
        <v>265</v>
      </c>
      <c r="D484" s="84">
        <v>239</v>
      </c>
      <c r="E484" s="84" t="s">
        <v>266</v>
      </c>
      <c r="F484" s="84">
        <v>52</v>
      </c>
      <c r="G484" s="83" t="s">
        <v>267</v>
      </c>
      <c r="H484" s="85">
        <v>9460</v>
      </c>
      <c r="I484" s="85">
        <v>893</v>
      </c>
      <c r="K484" s="85">
        <f t="shared" si="14"/>
        <v>1339.0127278827804</v>
      </c>
      <c r="L484" s="85">
        <f t="shared" si="15"/>
        <v>2285.603834120875</v>
      </c>
      <c r="M484" s="85"/>
      <c r="N484" s="89"/>
      <c r="O484" s="89"/>
    </row>
    <row r="485" spans="1:15">
      <c r="A485" s="84">
        <v>483239082</v>
      </c>
      <c r="B485" s="84">
        <v>483</v>
      </c>
      <c r="C485" s="83" t="s">
        <v>265</v>
      </c>
      <c r="D485" s="84">
        <v>239</v>
      </c>
      <c r="E485" s="84" t="s">
        <v>266</v>
      </c>
      <c r="F485" s="84">
        <v>82</v>
      </c>
      <c r="G485" s="83" t="s">
        <v>268</v>
      </c>
      <c r="H485" s="85">
        <v>11727</v>
      </c>
      <c r="I485" s="85">
        <v>893</v>
      </c>
      <c r="K485" s="85">
        <f t="shared" si="14"/>
        <v>1211.3609075632594</v>
      </c>
      <c r="L485" s="85">
        <f t="shared" si="15"/>
        <v>2834.7835555931706</v>
      </c>
      <c r="M485" s="85"/>
      <c r="N485" s="89"/>
      <c r="O485" s="89"/>
    </row>
    <row r="486" spans="1:15">
      <c r="A486" s="84">
        <v>483239083</v>
      </c>
      <c r="B486" s="84">
        <v>483</v>
      </c>
      <c r="C486" s="83" t="s">
        <v>265</v>
      </c>
      <c r="D486" s="84">
        <v>239</v>
      </c>
      <c r="E486" s="84" t="s">
        <v>266</v>
      </c>
      <c r="F486" s="84">
        <v>83</v>
      </c>
      <c r="G486" s="83" t="s">
        <v>269</v>
      </c>
      <c r="H486" s="85">
        <v>9852</v>
      </c>
      <c r="I486" s="85">
        <v>893</v>
      </c>
      <c r="K486" s="85">
        <f t="shared" si="14"/>
        <v>350.01688616143292</v>
      </c>
      <c r="L486" s="85">
        <f t="shared" si="15"/>
        <v>778.08959721003703</v>
      </c>
      <c r="M486" s="85"/>
      <c r="N486" s="89"/>
      <c r="O486" s="89"/>
    </row>
    <row r="487" spans="1:15">
      <c r="A487" s="84">
        <v>483239145</v>
      </c>
      <c r="B487" s="84">
        <v>483</v>
      </c>
      <c r="C487" s="83" t="s">
        <v>265</v>
      </c>
      <c r="D487" s="84">
        <v>239</v>
      </c>
      <c r="E487" s="84" t="s">
        <v>266</v>
      </c>
      <c r="F487" s="84">
        <v>145</v>
      </c>
      <c r="G487" s="83" t="s">
        <v>270</v>
      </c>
      <c r="H487" s="85">
        <v>9021</v>
      </c>
      <c r="I487" s="85">
        <v>893</v>
      </c>
      <c r="K487" s="85">
        <f t="shared" si="14"/>
        <v>286.70816935127004</v>
      </c>
      <c r="L487" s="85">
        <f t="shared" si="15"/>
        <v>1246.9244171271785</v>
      </c>
      <c r="M487" s="85"/>
      <c r="N487" s="89"/>
      <c r="O487" s="89"/>
    </row>
    <row r="488" spans="1:15">
      <c r="A488" s="84">
        <v>483239171</v>
      </c>
      <c r="B488" s="84">
        <v>483</v>
      </c>
      <c r="C488" s="83" t="s">
        <v>265</v>
      </c>
      <c r="D488" s="84">
        <v>239</v>
      </c>
      <c r="E488" s="84" t="s">
        <v>266</v>
      </c>
      <c r="F488" s="84">
        <v>171</v>
      </c>
      <c r="G488" s="83" t="s">
        <v>271</v>
      </c>
      <c r="H488" s="85">
        <v>11244</v>
      </c>
      <c r="I488" s="85">
        <v>893</v>
      </c>
      <c r="K488" s="85">
        <f t="shared" si="14"/>
        <v>659.21307745525519</v>
      </c>
      <c r="L488" s="85">
        <f t="shared" si="15"/>
        <v>1510.2910465874993</v>
      </c>
      <c r="M488" s="85"/>
      <c r="N488" s="89"/>
      <c r="O488" s="89"/>
    </row>
    <row r="489" spans="1:15">
      <c r="A489" s="84">
        <v>483239172</v>
      </c>
      <c r="B489" s="84">
        <v>483</v>
      </c>
      <c r="C489" s="83" t="s">
        <v>265</v>
      </c>
      <c r="D489" s="84">
        <v>239</v>
      </c>
      <c r="E489" s="84" t="s">
        <v>266</v>
      </c>
      <c r="F489" s="84">
        <v>172</v>
      </c>
      <c r="G489" s="83" t="s">
        <v>272</v>
      </c>
      <c r="H489" s="85">
        <v>14112</v>
      </c>
      <c r="I489" s="85">
        <v>893</v>
      </c>
      <c r="K489" s="85">
        <f t="shared" si="14"/>
        <v>4695.1328012115737</v>
      </c>
      <c r="L489" s="85">
        <f t="shared" si="15"/>
        <v>6748.3688553038155</v>
      </c>
      <c r="M489" s="85"/>
      <c r="N489" s="89"/>
      <c r="O489" s="89"/>
    </row>
    <row r="490" spans="1:15">
      <c r="A490" s="84">
        <v>483239182</v>
      </c>
      <c r="B490" s="84">
        <v>483</v>
      </c>
      <c r="C490" s="83" t="s">
        <v>265</v>
      </c>
      <c r="D490" s="84">
        <v>239</v>
      </c>
      <c r="E490" s="84" t="s">
        <v>266</v>
      </c>
      <c r="F490" s="84">
        <v>182</v>
      </c>
      <c r="G490" s="83" t="s">
        <v>273</v>
      </c>
      <c r="H490" s="85">
        <v>9912</v>
      </c>
      <c r="I490" s="85">
        <v>893</v>
      </c>
      <c r="K490" s="85">
        <f t="shared" si="14"/>
        <v>551.31329495840328</v>
      </c>
      <c r="L490" s="85">
        <f t="shared" si="15"/>
        <v>1332.2848110206669</v>
      </c>
      <c r="M490" s="85"/>
      <c r="N490" s="89"/>
      <c r="O490" s="89"/>
    </row>
    <row r="491" spans="1:15">
      <c r="A491" s="84">
        <v>483239231</v>
      </c>
      <c r="B491" s="84">
        <v>483</v>
      </c>
      <c r="C491" s="83" t="s">
        <v>265</v>
      </c>
      <c r="D491" s="84">
        <v>239</v>
      </c>
      <c r="E491" s="84" t="s">
        <v>266</v>
      </c>
      <c r="F491" s="84">
        <v>231</v>
      </c>
      <c r="G491" s="83" t="s">
        <v>274</v>
      </c>
      <c r="H491" s="85">
        <v>10663</v>
      </c>
      <c r="I491" s="85">
        <v>893</v>
      </c>
      <c r="K491" s="85">
        <f t="shared" si="14"/>
        <v>8.9770933559466357</v>
      </c>
      <c r="L491" s="85">
        <f t="shared" si="15"/>
        <v>619.17149068043</v>
      </c>
      <c r="M491" s="85"/>
      <c r="N491" s="89"/>
      <c r="O491" s="89"/>
    </row>
    <row r="492" spans="1:15">
      <c r="A492" s="84">
        <v>483239239</v>
      </c>
      <c r="B492" s="84">
        <v>483</v>
      </c>
      <c r="C492" s="83" t="s">
        <v>265</v>
      </c>
      <c r="D492" s="84">
        <v>239</v>
      </c>
      <c r="E492" s="84" t="s">
        <v>266</v>
      </c>
      <c r="F492" s="84">
        <v>239</v>
      </c>
      <c r="G492" s="83" t="s">
        <v>266</v>
      </c>
      <c r="H492" s="85">
        <v>9232</v>
      </c>
      <c r="I492" s="85">
        <v>893</v>
      </c>
      <c r="K492" s="85">
        <f t="shared" si="14"/>
        <v>1488.0463945346764</v>
      </c>
      <c r="L492" s="85">
        <f t="shared" si="15"/>
        <v>2156.8798231467372</v>
      </c>
      <c r="M492" s="85"/>
      <c r="N492" s="89"/>
      <c r="O492" s="89"/>
    </row>
    <row r="493" spans="1:15">
      <c r="A493" s="84">
        <v>483239261</v>
      </c>
      <c r="B493" s="84">
        <v>483</v>
      </c>
      <c r="C493" s="83" t="s">
        <v>265</v>
      </c>
      <c r="D493" s="84">
        <v>239</v>
      </c>
      <c r="E493" s="84" t="s">
        <v>266</v>
      </c>
      <c r="F493" s="84">
        <v>261</v>
      </c>
      <c r="G493" s="83" t="s">
        <v>141</v>
      </c>
      <c r="H493" s="85">
        <v>9558</v>
      </c>
      <c r="I493" s="85">
        <v>893</v>
      </c>
      <c r="K493" s="85">
        <f t="shared" si="14"/>
        <v>1967.2041913161884</v>
      </c>
      <c r="L493" s="85">
        <f t="shared" si="15"/>
        <v>3905.0661849445642</v>
      </c>
      <c r="M493" s="85"/>
      <c r="N493" s="89"/>
      <c r="O493" s="89"/>
    </row>
    <row r="494" spans="1:15">
      <c r="A494" s="84">
        <v>483239310</v>
      </c>
      <c r="B494" s="84">
        <v>483</v>
      </c>
      <c r="C494" s="83" t="s">
        <v>265</v>
      </c>
      <c r="D494" s="84">
        <v>239</v>
      </c>
      <c r="E494" s="84" t="s">
        <v>266</v>
      </c>
      <c r="F494" s="84">
        <v>310</v>
      </c>
      <c r="G494" s="83" t="s">
        <v>275</v>
      </c>
      <c r="H494" s="85">
        <v>10390</v>
      </c>
      <c r="I494" s="85">
        <v>893</v>
      </c>
      <c r="K494" s="85">
        <f t="shared" si="14"/>
        <v>100.99262837271635</v>
      </c>
      <c r="L494" s="85">
        <f t="shared" si="15"/>
        <v>1735.7362706427193</v>
      </c>
      <c r="M494" s="85"/>
      <c r="N494" s="89"/>
      <c r="O494" s="89"/>
    </row>
    <row r="495" spans="1:15">
      <c r="A495" s="84">
        <v>483239625</v>
      </c>
      <c r="B495" s="84">
        <v>483</v>
      </c>
      <c r="C495" s="83" t="s">
        <v>265</v>
      </c>
      <c r="D495" s="84">
        <v>239</v>
      </c>
      <c r="E495" s="84" t="s">
        <v>266</v>
      </c>
      <c r="F495" s="84">
        <v>625</v>
      </c>
      <c r="G495" s="83" t="s">
        <v>104</v>
      </c>
      <c r="H495" s="85">
        <v>9852</v>
      </c>
      <c r="I495" s="85">
        <v>893</v>
      </c>
      <c r="K495" s="85">
        <f t="shared" si="14"/>
        <v>607.13306887557701</v>
      </c>
      <c r="L495" s="85">
        <f t="shared" si="15"/>
        <v>1670.1380036834162</v>
      </c>
      <c r="M495" s="85"/>
      <c r="N495" s="89"/>
      <c r="O495" s="89"/>
    </row>
    <row r="496" spans="1:15">
      <c r="A496" s="84">
        <v>483239665</v>
      </c>
      <c r="B496" s="84">
        <v>483</v>
      </c>
      <c r="C496" s="83" t="s">
        <v>265</v>
      </c>
      <c r="D496" s="84">
        <v>239</v>
      </c>
      <c r="E496" s="84" t="s">
        <v>266</v>
      </c>
      <c r="F496" s="84">
        <v>665</v>
      </c>
      <c r="G496" s="83" t="s">
        <v>276</v>
      </c>
      <c r="H496" s="85">
        <v>9717</v>
      </c>
      <c r="I496" s="85">
        <v>893</v>
      </c>
      <c r="K496" s="85">
        <f t="shared" si="14"/>
        <v>538.7241332206886</v>
      </c>
      <c r="L496" s="85">
        <f t="shared" si="15"/>
        <v>1203.5760662961511</v>
      </c>
      <c r="M496" s="85"/>
      <c r="N496" s="89"/>
      <c r="O496" s="89"/>
    </row>
    <row r="497" spans="1:15">
      <c r="A497" s="84">
        <v>483239712</v>
      </c>
      <c r="B497" s="84">
        <v>483</v>
      </c>
      <c r="C497" s="83" t="s">
        <v>265</v>
      </c>
      <c r="D497" s="84">
        <v>239</v>
      </c>
      <c r="E497" s="84" t="s">
        <v>266</v>
      </c>
      <c r="F497" s="84">
        <v>712</v>
      </c>
      <c r="G497" s="83" t="s">
        <v>138</v>
      </c>
      <c r="H497" s="85">
        <v>10146.888782562466</v>
      </c>
      <c r="I497" s="85">
        <v>893</v>
      </c>
      <c r="K497" s="85">
        <f t="shared" si="14"/>
        <v>4884.3171664263518</v>
      </c>
      <c r="L497" s="85">
        <f t="shared" si="15"/>
        <v>6748.1575619290634</v>
      </c>
      <c r="M497" s="85"/>
      <c r="N497" s="89"/>
      <c r="O497" s="89"/>
    </row>
    <row r="498" spans="1:15">
      <c r="A498" s="84">
        <v>483239740</v>
      </c>
      <c r="B498" s="84">
        <v>483</v>
      </c>
      <c r="C498" s="83" t="s">
        <v>265</v>
      </c>
      <c r="D498" s="84">
        <v>239</v>
      </c>
      <c r="E498" s="84" t="s">
        <v>266</v>
      </c>
      <c r="F498" s="84">
        <v>740</v>
      </c>
      <c r="G498" s="83" t="s">
        <v>277</v>
      </c>
      <c r="H498" s="85">
        <v>9852</v>
      </c>
      <c r="I498" s="85">
        <v>893</v>
      </c>
      <c r="K498" s="85">
        <f t="shared" si="14"/>
        <v>3726.8671563105618</v>
      </c>
      <c r="L498" s="85">
        <f t="shared" si="15"/>
        <v>4977.1739146726504</v>
      </c>
      <c r="M498" s="85"/>
      <c r="N498" s="89"/>
      <c r="O498" s="89"/>
    </row>
    <row r="499" spans="1:15">
      <c r="A499" s="84">
        <v>483239760</v>
      </c>
      <c r="B499" s="84">
        <v>483</v>
      </c>
      <c r="C499" s="83" t="s">
        <v>265</v>
      </c>
      <c r="D499" s="84">
        <v>239</v>
      </c>
      <c r="E499" s="84" t="s">
        <v>266</v>
      </c>
      <c r="F499" s="84">
        <v>760</v>
      </c>
      <c r="G499" s="83" t="s">
        <v>278</v>
      </c>
      <c r="H499" s="85">
        <v>10022</v>
      </c>
      <c r="I499" s="85">
        <v>893</v>
      </c>
      <c r="K499" s="85">
        <f t="shared" si="14"/>
        <v>443.87590499105318</v>
      </c>
      <c r="L499" s="85">
        <f t="shared" si="15"/>
        <v>1709.0876197357538</v>
      </c>
      <c r="M499" s="85"/>
      <c r="N499" s="89"/>
      <c r="O499" s="89"/>
    </row>
    <row r="500" spans="1:15">
      <c r="A500" s="84">
        <v>484035035</v>
      </c>
      <c r="B500" s="84">
        <v>484</v>
      </c>
      <c r="C500" s="83" t="s">
        <v>279</v>
      </c>
      <c r="D500" s="84">
        <v>35</v>
      </c>
      <c r="E500" s="84" t="s">
        <v>19</v>
      </c>
      <c r="F500" s="84">
        <v>35</v>
      </c>
      <c r="G500" s="83" t="s">
        <v>19</v>
      </c>
      <c r="H500" s="85">
        <v>11834</v>
      </c>
      <c r="I500" s="85">
        <v>893</v>
      </c>
      <c r="K500" s="85">
        <f t="shared" si="14"/>
        <v>1149.4346417763136</v>
      </c>
      <c r="L500" s="85">
        <f t="shared" si="15"/>
        <v>2856.6061972352782</v>
      </c>
      <c r="M500" s="85"/>
      <c r="N500" s="89"/>
      <c r="O500" s="89"/>
    </row>
    <row r="501" spans="1:15">
      <c r="A501" s="84">
        <v>485258030</v>
      </c>
      <c r="B501" s="84">
        <v>485</v>
      </c>
      <c r="C501" s="83" t="s">
        <v>280</v>
      </c>
      <c r="D501" s="84">
        <v>258</v>
      </c>
      <c r="E501" s="84" t="s">
        <v>110</v>
      </c>
      <c r="F501" s="84">
        <v>30</v>
      </c>
      <c r="G501" s="83" t="s">
        <v>106</v>
      </c>
      <c r="H501" s="85">
        <v>11152</v>
      </c>
      <c r="I501" s="85">
        <v>893</v>
      </c>
      <c r="K501" s="85">
        <f t="shared" si="14"/>
        <v>1770.0043349229381</v>
      </c>
      <c r="L501" s="85">
        <f t="shared" si="15"/>
        <v>2119.9637150470389</v>
      </c>
      <c r="M501" s="85"/>
      <c r="N501" s="89"/>
      <c r="O501" s="89"/>
    </row>
    <row r="502" spans="1:15">
      <c r="A502" s="84">
        <v>485258035</v>
      </c>
      <c r="B502" s="84">
        <v>485</v>
      </c>
      <c r="C502" s="83" t="s">
        <v>280</v>
      </c>
      <c r="D502" s="84">
        <v>258</v>
      </c>
      <c r="E502" s="84" t="s">
        <v>110</v>
      </c>
      <c r="F502" s="84">
        <v>35</v>
      </c>
      <c r="G502" s="83" t="s">
        <v>19</v>
      </c>
      <c r="H502" s="85">
        <v>9585</v>
      </c>
      <c r="I502" s="85">
        <v>893</v>
      </c>
      <c r="K502" s="85">
        <f t="shared" si="14"/>
        <v>930.98960971995621</v>
      </c>
      <c r="L502" s="85">
        <f t="shared" si="15"/>
        <v>2313.7206693003318</v>
      </c>
      <c r="M502" s="85"/>
      <c r="N502" s="89"/>
      <c r="O502" s="89"/>
    </row>
    <row r="503" spans="1:15">
      <c r="A503" s="84">
        <v>485258071</v>
      </c>
      <c r="B503" s="84">
        <v>485</v>
      </c>
      <c r="C503" s="83" t="s">
        <v>280</v>
      </c>
      <c r="D503" s="84">
        <v>258</v>
      </c>
      <c r="E503" s="84" t="s">
        <v>110</v>
      </c>
      <c r="F503" s="84">
        <v>71</v>
      </c>
      <c r="G503" s="83" t="s">
        <v>233</v>
      </c>
      <c r="H503" s="85">
        <v>9647.2030387638915</v>
      </c>
      <c r="I503" s="85">
        <v>893</v>
      </c>
      <c r="K503" s="85">
        <f t="shared" si="14"/>
        <v>2446.5765038586596</v>
      </c>
      <c r="L503" s="85">
        <f t="shared" si="15"/>
        <v>3158.48782331443</v>
      </c>
      <c r="M503" s="85"/>
      <c r="N503" s="89"/>
      <c r="O503" s="89"/>
    </row>
    <row r="504" spans="1:15">
      <c r="A504" s="84">
        <v>485258163</v>
      </c>
      <c r="B504" s="84">
        <v>485</v>
      </c>
      <c r="C504" s="83" t="s">
        <v>280</v>
      </c>
      <c r="D504" s="84">
        <v>258</v>
      </c>
      <c r="E504" s="84" t="s">
        <v>110</v>
      </c>
      <c r="F504" s="84">
        <v>163</v>
      </c>
      <c r="G504" s="83" t="s">
        <v>24</v>
      </c>
      <c r="H504" s="85">
        <v>11405</v>
      </c>
      <c r="I504" s="85">
        <v>893</v>
      </c>
      <c r="K504" s="85">
        <f t="shared" si="14"/>
        <v>0</v>
      </c>
      <c r="L504" s="85">
        <f t="shared" si="15"/>
        <v>724.19634426806442</v>
      </c>
      <c r="M504" s="85"/>
      <c r="N504" s="89"/>
      <c r="O504" s="89"/>
    </row>
    <row r="505" spans="1:15">
      <c r="A505" s="84">
        <v>485258168</v>
      </c>
      <c r="B505" s="84">
        <v>485</v>
      </c>
      <c r="C505" s="83" t="s">
        <v>280</v>
      </c>
      <c r="D505" s="84">
        <v>258</v>
      </c>
      <c r="E505" s="84" t="s">
        <v>110</v>
      </c>
      <c r="F505" s="84">
        <v>168</v>
      </c>
      <c r="G505" s="83" t="s">
        <v>108</v>
      </c>
      <c r="H505" s="85">
        <v>13720</v>
      </c>
      <c r="I505" s="85">
        <v>893</v>
      </c>
      <c r="K505" s="85">
        <f t="shared" si="14"/>
        <v>3933.6687152088853</v>
      </c>
      <c r="L505" s="85">
        <f t="shared" si="15"/>
        <v>5372.0185760504246</v>
      </c>
      <c r="M505" s="85"/>
      <c r="N505" s="89"/>
      <c r="O505" s="89"/>
    </row>
    <row r="506" spans="1:15">
      <c r="A506" s="84">
        <v>485258229</v>
      </c>
      <c r="B506" s="84">
        <v>485</v>
      </c>
      <c r="C506" s="83" t="s">
        <v>280</v>
      </c>
      <c r="D506" s="84">
        <v>258</v>
      </c>
      <c r="E506" s="84" t="s">
        <v>110</v>
      </c>
      <c r="F506" s="84">
        <v>229</v>
      </c>
      <c r="G506" s="83" t="s">
        <v>109</v>
      </c>
      <c r="H506" s="85">
        <v>10918</v>
      </c>
      <c r="I506" s="85">
        <v>893</v>
      </c>
      <c r="K506" s="85">
        <f t="shared" si="14"/>
        <v>173.45817776523836</v>
      </c>
      <c r="L506" s="85">
        <f t="shared" si="15"/>
        <v>1561.681181880127</v>
      </c>
      <c r="M506" s="85"/>
      <c r="N506" s="89"/>
      <c r="O506" s="89"/>
    </row>
    <row r="507" spans="1:15">
      <c r="A507" s="84">
        <v>485258248</v>
      </c>
      <c r="B507" s="84">
        <v>485</v>
      </c>
      <c r="C507" s="83" t="s">
        <v>280</v>
      </c>
      <c r="D507" s="84">
        <v>258</v>
      </c>
      <c r="E507" s="84" t="s">
        <v>110</v>
      </c>
      <c r="F507" s="84">
        <v>248</v>
      </c>
      <c r="G507" s="83" t="s">
        <v>26</v>
      </c>
      <c r="H507" s="85">
        <v>7875</v>
      </c>
      <c r="I507" s="85">
        <v>893</v>
      </c>
      <c r="K507" s="85">
        <f t="shared" si="14"/>
        <v>311.05320719744577</v>
      </c>
      <c r="L507" s="85">
        <f t="shared" si="15"/>
        <v>531.18665650896401</v>
      </c>
      <c r="M507" s="85"/>
      <c r="N507" s="89"/>
      <c r="O507" s="89"/>
    </row>
    <row r="508" spans="1:15">
      <c r="A508" s="84">
        <v>485258258</v>
      </c>
      <c r="B508" s="84">
        <v>485</v>
      </c>
      <c r="C508" s="83" t="s">
        <v>280</v>
      </c>
      <c r="D508" s="84">
        <v>258</v>
      </c>
      <c r="E508" s="84" t="s">
        <v>110</v>
      </c>
      <c r="F508" s="84">
        <v>258</v>
      </c>
      <c r="G508" s="83" t="s">
        <v>110</v>
      </c>
      <c r="H508" s="85">
        <v>10203</v>
      </c>
      <c r="I508" s="85">
        <v>893</v>
      </c>
      <c r="K508" s="85">
        <f t="shared" si="14"/>
        <v>1428.7276007330511</v>
      </c>
      <c r="L508" s="85">
        <f t="shared" si="15"/>
        <v>2902.1672539279734</v>
      </c>
      <c r="M508" s="85"/>
      <c r="N508" s="89"/>
      <c r="O508" s="89"/>
    </row>
    <row r="509" spans="1:15">
      <c r="A509" s="84">
        <v>485258262</v>
      </c>
      <c r="B509" s="84">
        <v>485</v>
      </c>
      <c r="C509" s="83" t="s">
        <v>280</v>
      </c>
      <c r="D509" s="84">
        <v>258</v>
      </c>
      <c r="E509" s="84" t="s">
        <v>110</v>
      </c>
      <c r="F509" s="84">
        <v>262</v>
      </c>
      <c r="G509" s="83" t="s">
        <v>27</v>
      </c>
      <c r="H509" s="85">
        <v>10136.904314369072</v>
      </c>
      <c r="I509" s="85">
        <v>893</v>
      </c>
      <c r="K509" s="85">
        <f t="shared" si="14"/>
        <v>1286.3206307554774</v>
      </c>
      <c r="L509" s="85">
        <f t="shared" si="15"/>
        <v>3142.4728421283835</v>
      </c>
      <c r="M509" s="85"/>
      <c r="N509" s="89"/>
      <c r="O509" s="89"/>
    </row>
    <row r="510" spans="1:15">
      <c r="A510" s="84">
        <v>486348097</v>
      </c>
      <c r="B510" s="84">
        <v>486</v>
      </c>
      <c r="C510" s="83" t="s">
        <v>281</v>
      </c>
      <c r="D510" s="84">
        <v>348</v>
      </c>
      <c r="E510" s="84" t="s">
        <v>112</v>
      </c>
      <c r="F510" s="84">
        <v>97</v>
      </c>
      <c r="G510" s="83" t="s">
        <v>239</v>
      </c>
      <c r="H510" s="85">
        <v>10231</v>
      </c>
      <c r="I510" s="85">
        <v>893</v>
      </c>
      <c r="K510" s="85">
        <f t="shared" si="14"/>
        <v>0</v>
      </c>
      <c r="L510" s="85">
        <f t="shared" si="15"/>
        <v>397.91011261112544</v>
      </c>
      <c r="M510" s="85"/>
      <c r="N510" s="89"/>
      <c r="O510" s="89"/>
    </row>
    <row r="511" spans="1:15">
      <c r="A511" s="84">
        <v>486348110</v>
      </c>
      <c r="B511" s="84">
        <v>486</v>
      </c>
      <c r="C511" s="83" t="s">
        <v>281</v>
      </c>
      <c r="D511" s="84">
        <v>348</v>
      </c>
      <c r="E511" s="84" t="s">
        <v>112</v>
      </c>
      <c r="F511" s="84">
        <v>110</v>
      </c>
      <c r="G511" s="83" t="s">
        <v>117</v>
      </c>
      <c r="H511" s="85">
        <v>8065</v>
      </c>
      <c r="I511" s="85">
        <v>893</v>
      </c>
      <c r="K511" s="85">
        <f t="shared" si="14"/>
        <v>220.06127089782422</v>
      </c>
      <c r="L511" s="85">
        <f t="shared" si="15"/>
        <v>814.64071670775047</v>
      </c>
      <c r="M511" s="85"/>
      <c r="N511" s="89"/>
      <c r="O511" s="89"/>
    </row>
    <row r="512" spans="1:15">
      <c r="A512" s="84">
        <v>486348151</v>
      </c>
      <c r="B512" s="84">
        <v>486</v>
      </c>
      <c r="C512" s="83" t="s">
        <v>281</v>
      </c>
      <c r="D512" s="84">
        <v>348</v>
      </c>
      <c r="E512" s="84" t="s">
        <v>112</v>
      </c>
      <c r="F512" s="84">
        <v>151</v>
      </c>
      <c r="G512" s="83" t="s">
        <v>170</v>
      </c>
      <c r="H512" s="85">
        <v>8254</v>
      </c>
      <c r="I512" s="85">
        <v>893</v>
      </c>
      <c r="K512" s="85">
        <f t="shared" si="14"/>
        <v>64.614049427502323</v>
      </c>
      <c r="L512" s="85">
        <f t="shared" si="15"/>
        <v>994.1519155430633</v>
      </c>
      <c r="M512" s="85"/>
      <c r="N512" s="89"/>
      <c r="O512" s="89"/>
    </row>
    <row r="513" spans="1:15">
      <c r="A513" s="84">
        <v>486348186</v>
      </c>
      <c r="B513" s="84">
        <v>486</v>
      </c>
      <c r="C513" s="83" t="s">
        <v>281</v>
      </c>
      <c r="D513" s="84">
        <v>348</v>
      </c>
      <c r="E513" s="84" t="s">
        <v>112</v>
      </c>
      <c r="F513" s="84">
        <v>186</v>
      </c>
      <c r="G513" s="83" t="s">
        <v>171</v>
      </c>
      <c r="H513" s="85">
        <v>9942.8667940673131</v>
      </c>
      <c r="I513" s="85">
        <v>893</v>
      </c>
      <c r="K513" s="85">
        <f t="shared" si="14"/>
        <v>1781.1756376270641</v>
      </c>
      <c r="L513" s="85">
        <f t="shared" si="15"/>
        <v>3122.8660282108303</v>
      </c>
      <c r="M513" s="85"/>
      <c r="N513" s="89"/>
      <c r="O513" s="89"/>
    </row>
    <row r="514" spans="1:15">
      <c r="A514" s="84">
        <v>486348214</v>
      </c>
      <c r="B514" s="84">
        <v>486</v>
      </c>
      <c r="C514" s="83" t="s">
        <v>281</v>
      </c>
      <c r="D514" s="84">
        <v>348</v>
      </c>
      <c r="E514" s="84" t="s">
        <v>112</v>
      </c>
      <c r="F514" s="84">
        <v>214</v>
      </c>
      <c r="G514" s="83" t="s">
        <v>282</v>
      </c>
      <c r="H514" s="85">
        <v>10003.069568744664</v>
      </c>
      <c r="I514" s="85">
        <v>893</v>
      </c>
      <c r="K514" s="85">
        <f t="shared" si="14"/>
        <v>418.92112447000727</v>
      </c>
      <c r="L514" s="85">
        <f t="shared" si="15"/>
        <v>981.37395665995973</v>
      </c>
      <c r="M514" s="85"/>
      <c r="N514" s="89"/>
      <c r="O514" s="89"/>
    </row>
    <row r="515" spans="1:15">
      <c r="A515" s="84">
        <v>486348226</v>
      </c>
      <c r="B515" s="84">
        <v>486</v>
      </c>
      <c r="C515" s="83" t="s">
        <v>281</v>
      </c>
      <c r="D515" s="84">
        <v>348</v>
      </c>
      <c r="E515" s="84" t="s">
        <v>112</v>
      </c>
      <c r="F515" s="84">
        <v>226</v>
      </c>
      <c r="G515" s="83" t="s">
        <v>172</v>
      </c>
      <c r="H515" s="85">
        <v>10175.496289886423</v>
      </c>
      <c r="I515" s="85">
        <v>893</v>
      </c>
      <c r="K515" s="85">
        <f t="shared" si="14"/>
        <v>668.2142922454932</v>
      </c>
      <c r="L515" s="85">
        <f t="shared" si="15"/>
        <v>1417.898760035825</v>
      </c>
      <c r="M515" s="85"/>
      <c r="N515" s="89"/>
      <c r="O515" s="89"/>
    </row>
    <row r="516" spans="1:15">
      <c r="A516" s="84">
        <v>486348271</v>
      </c>
      <c r="B516" s="84">
        <v>486</v>
      </c>
      <c r="C516" s="83" t="s">
        <v>281</v>
      </c>
      <c r="D516" s="84">
        <v>348</v>
      </c>
      <c r="E516" s="84" t="s">
        <v>112</v>
      </c>
      <c r="F516" s="84">
        <v>271</v>
      </c>
      <c r="G516" s="83" t="s">
        <v>125</v>
      </c>
      <c r="H516" s="85">
        <v>9405.6120431005656</v>
      </c>
      <c r="I516" s="85">
        <v>893</v>
      </c>
      <c r="K516" s="85">
        <f t="shared" si="14"/>
        <v>610.37138813917409</v>
      </c>
      <c r="L516" s="85">
        <f t="shared" si="15"/>
        <v>2150.4090337132566</v>
      </c>
      <c r="M516" s="85"/>
      <c r="N516" s="89"/>
      <c r="O516" s="89"/>
    </row>
    <row r="517" spans="1:15">
      <c r="A517" s="84">
        <v>486348277</v>
      </c>
      <c r="B517" s="84">
        <v>486</v>
      </c>
      <c r="C517" s="83" t="s">
        <v>281</v>
      </c>
      <c r="D517" s="84">
        <v>348</v>
      </c>
      <c r="E517" s="84" t="s">
        <v>112</v>
      </c>
      <c r="F517" s="84">
        <v>277</v>
      </c>
      <c r="G517" s="83" t="s">
        <v>283</v>
      </c>
      <c r="H517" s="85">
        <v>11593.351144753211</v>
      </c>
      <c r="I517" s="85">
        <v>893</v>
      </c>
      <c r="K517" s="85">
        <f t="shared" si="14"/>
        <v>380.28738276407057</v>
      </c>
      <c r="L517" s="85">
        <f t="shared" si="15"/>
        <v>1453.680981418127</v>
      </c>
      <c r="M517" s="85"/>
      <c r="N517" s="89"/>
      <c r="O517" s="89"/>
    </row>
    <row r="518" spans="1:15">
      <c r="A518" s="84">
        <v>486348316</v>
      </c>
      <c r="B518" s="84">
        <v>486</v>
      </c>
      <c r="C518" s="83" t="s">
        <v>281</v>
      </c>
      <c r="D518" s="84">
        <v>348</v>
      </c>
      <c r="E518" s="84" t="s">
        <v>112</v>
      </c>
      <c r="F518" s="84">
        <v>316</v>
      </c>
      <c r="G518" s="83" t="s">
        <v>173</v>
      </c>
      <c r="H518" s="85">
        <v>8254</v>
      </c>
      <c r="I518" s="85">
        <v>893</v>
      </c>
      <c r="K518" s="85">
        <f t="shared" si="14"/>
        <v>240.97555761037074</v>
      </c>
      <c r="L518" s="85">
        <f t="shared" si="15"/>
        <v>542.73432986691296</v>
      </c>
      <c r="M518" s="85"/>
      <c r="N518" s="89"/>
      <c r="O518" s="89"/>
    </row>
    <row r="519" spans="1:15">
      <c r="A519" s="84">
        <v>486348348</v>
      </c>
      <c r="B519" s="84">
        <v>486</v>
      </c>
      <c r="C519" s="83" t="s">
        <v>281</v>
      </c>
      <c r="D519" s="84">
        <v>348</v>
      </c>
      <c r="E519" s="84" t="s">
        <v>112</v>
      </c>
      <c r="F519" s="84">
        <v>348</v>
      </c>
      <c r="G519" s="83" t="s">
        <v>112</v>
      </c>
      <c r="H519" s="85">
        <v>11188</v>
      </c>
      <c r="I519" s="85">
        <v>893</v>
      </c>
      <c r="K519" s="85">
        <f t="shared" si="14"/>
        <v>0</v>
      </c>
      <c r="L519" s="85">
        <f t="shared" si="15"/>
        <v>161.01493965100781</v>
      </c>
      <c r="M519" s="85"/>
      <c r="N519" s="89"/>
      <c r="O519" s="89"/>
    </row>
    <row r="520" spans="1:15">
      <c r="A520" s="84">
        <v>486348767</v>
      </c>
      <c r="B520" s="84">
        <v>486</v>
      </c>
      <c r="C520" s="83" t="s">
        <v>281</v>
      </c>
      <c r="D520" s="84">
        <v>348</v>
      </c>
      <c r="E520" s="84" t="s">
        <v>112</v>
      </c>
      <c r="F520" s="84">
        <v>767</v>
      </c>
      <c r="G520" s="83" t="s">
        <v>284</v>
      </c>
      <c r="H520" s="85">
        <v>10508</v>
      </c>
      <c r="I520" s="85">
        <v>893</v>
      </c>
      <c r="K520" s="85">
        <f t="shared" si="14"/>
        <v>523.7931795160639</v>
      </c>
      <c r="L520" s="85">
        <f t="shared" si="15"/>
        <v>1893.0453301010966</v>
      </c>
      <c r="M520" s="85"/>
      <c r="N520" s="89"/>
      <c r="O520" s="89"/>
    </row>
    <row r="521" spans="1:15">
      <c r="A521" s="84">
        <v>486348775</v>
      </c>
      <c r="B521" s="84">
        <v>486</v>
      </c>
      <c r="C521" s="83" t="s">
        <v>281</v>
      </c>
      <c r="D521" s="84">
        <v>348</v>
      </c>
      <c r="E521" s="84" t="s">
        <v>112</v>
      </c>
      <c r="F521" s="84">
        <v>775</v>
      </c>
      <c r="G521" s="83" t="s">
        <v>134</v>
      </c>
      <c r="H521" s="85">
        <v>9289.9290450704229</v>
      </c>
      <c r="I521" s="85">
        <v>893</v>
      </c>
      <c r="K521" s="85">
        <f t="shared" si="14"/>
        <v>716.73560609102969</v>
      </c>
      <c r="L521" s="85">
        <f t="shared" si="15"/>
        <v>1266.2951078784263</v>
      </c>
      <c r="M521" s="85"/>
      <c r="N521" s="89"/>
      <c r="O521" s="89"/>
    </row>
    <row r="522" spans="1:15">
      <c r="A522" s="84">
        <v>487049031</v>
      </c>
      <c r="B522" s="84">
        <v>487</v>
      </c>
      <c r="C522" s="83" t="s">
        <v>285</v>
      </c>
      <c r="D522" s="84">
        <v>49</v>
      </c>
      <c r="E522" s="84" t="s">
        <v>83</v>
      </c>
      <c r="F522" s="84">
        <v>31</v>
      </c>
      <c r="G522" s="83" t="s">
        <v>87</v>
      </c>
      <c r="H522" s="85">
        <v>9412</v>
      </c>
      <c r="I522" s="85">
        <v>893</v>
      </c>
      <c r="K522" s="85">
        <f t="shared" ref="K522:K585" si="16">IF(VLOOKUP(F522,rabovefnd,13)&lt;100,0,((VLOOKUP(F522,rabovefnd,13)/100*H522)-H522))</f>
        <v>2117.8560068246115</v>
      </c>
      <c r="L522" s="85">
        <f t="shared" ref="L522:L585" si="17">IF(VLOOKUP(F522,rabovefnd,14)&lt;100,0,((VLOOKUP(F522,rabovefnd,14)/100)*H522)-H522)</f>
        <v>3793.6123651348644</v>
      </c>
      <c r="M522" s="85"/>
      <c r="N522" s="89"/>
      <c r="O522" s="89"/>
    </row>
    <row r="523" spans="1:15">
      <c r="A523" s="84">
        <v>487049035</v>
      </c>
      <c r="B523" s="84">
        <v>487</v>
      </c>
      <c r="C523" s="83" t="s">
        <v>285</v>
      </c>
      <c r="D523" s="84">
        <v>49</v>
      </c>
      <c r="E523" s="84" t="s">
        <v>83</v>
      </c>
      <c r="F523" s="84">
        <v>35</v>
      </c>
      <c r="G523" s="83" t="s">
        <v>19</v>
      </c>
      <c r="H523" s="85">
        <v>12047</v>
      </c>
      <c r="I523" s="85">
        <v>893</v>
      </c>
      <c r="K523" s="85">
        <f t="shared" si="16"/>
        <v>1170.1232997700899</v>
      </c>
      <c r="L523" s="85">
        <f t="shared" si="17"/>
        <v>2908.0222121086172</v>
      </c>
      <c r="M523" s="85"/>
      <c r="N523" s="89"/>
      <c r="O523" s="89"/>
    </row>
    <row r="524" spans="1:15">
      <c r="A524" s="84">
        <v>487049044</v>
      </c>
      <c r="B524" s="84">
        <v>487</v>
      </c>
      <c r="C524" s="83" t="s">
        <v>285</v>
      </c>
      <c r="D524" s="84">
        <v>49</v>
      </c>
      <c r="E524" s="84" t="s">
        <v>83</v>
      </c>
      <c r="F524" s="84">
        <v>44</v>
      </c>
      <c r="G524" s="83" t="s">
        <v>20</v>
      </c>
      <c r="H524" s="85">
        <v>11803</v>
      </c>
      <c r="I524" s="85">
        <v>893</v>
      </c>
      <c r="K524" s="85">
        <f t="shared" si="16"/>
        <v>0</v>
      </c>
      <c r="L524" s="85">
        <f t="shared" si="17"/>
        <v>250.62001848147702</v>
      </c>
      <c r="M524" s="85"/>
      <c r="N524" s="89"/>
      <c r="O524" s="89"/>
    </row>
    <row r="525" spans="1:15">
      <c r="A525" s="84">
        <v>487049049</v>
      </c>
      <c r="B525" s="84">
        <v>487</v>
      </c>
      <c r="C525" s="83" t="s">
        <v>285</v>
      </c>
      <c r="D525" s="84">
        <v>49</v>
      </c>
      <c r="E525" s="84" t="s">
        <v>83</v>
      </c>
      <c r="F525" s="84">
        <v>49</v>
      </c>
      <c r="G525" s="83" t="s">
        <v>83</v>
      </c>
      <c r="H525" s="85">
        <v>12277</v>
      </c>
      <c r="I525" s="85">
        <v>893</v>
      </c>
      <c r="K525" s="85">
        <f t="shared" si="16"/>
        <v>12877.660225974036</v>
      </c>
      <c r="L525" s="85">
        <f t="shared" si="17"/>
        <v>14841.817243918056</v>
      </c>
      <c r="M525" s="85"/>
      <c r="N525" s="89"/>
      <c r="O525" s="89"/>
    </row>
    <row r="526" spans="1:15">
      <c r="A526" s="84">
        <v>487049057</v>
      </c>
      <c r="B526" s="84">
        <v>487</v>
      </c>
      <c r="C526" s="83" t="s">
        <v>285</v>
      </c>
      <c r="D526" s="84">
        <v>49</v>
      </c>
      <c r="E526" s="84" t="s">
        <v>83</v>
      </c>
      <c r="F526" s="84">
        <v>57</v>
      </c>
      <c r="G526" s="83" t="s">
        <v>21</v>
      </c>
      <c r="H526" s="85">
        <v>10424</v>
      </c>
      <c r="I526" s="85">
        <v>893</v>
      </c>
      <c r="K526" s="85">
        <f t="shared" si="16"/>
        <v>0</v>
      </c>
      <c r="L526" s="85">
        <f t="shared" si="17"/>
        <v>345.75171763947401</v>
      </c>
      <c r="M526" s="85"/>
      <c r="N526" s="89"/>
      <c r="O526" s="89"/>
    </row>
    <row r="527" spans="1:15">
      <c r="A527" s="84">
        <v>487049093</v>
      </c>
      <c r="B527" s="84">
        <v>487</v>
      </c>
      <c r="C527" s="83" t="s">
        <v>285</v>
      </c>
      <c r="D527" s="84">
        <v>49</v>
      </c>
      <c r="E527" s="84" t="s">
        <v>83</v>
      </c>
      <c r="F527" s="84">
        <v>93</v>
      </c>
      <c r="G527" s="83" t="s">
        <v>22</v>
      </c>
      <c r="H527" s="85">
        <v>11754</v>
      </c>
      <c r="I527" s="85">
        <v>893</v>
      </c>
      <c r="K527" s="85">
        <f t="shared" si="16"/>
        <v>0</v>
      </c>
      <c r="L527" s="85">
        <f t="shared" si="17"/>
        <v>522.97267075627315</v>
      </c>
      <c r="M527" s="85"/>
      <c r="N527" s="89"/>
      <c r="O527" s="89"/>
    </row>
    <row r="528" spans="1:15">
      <c r="A528" s="84">
        <v>487049128</v>
      </c>
      <c r="B528" s="84">
        <v>487</v>
      </c>
      <c r="C528" s="83" t="s">
        <v>285</v>
      </c>
      <c r="D528" s="84">
        <v>49</v>
      </c>
      <c r="E528" s="84" t="s">
        <v>83</v>
      </c>
      <c r="F528" s="84">
        <v>128</v>
      </c>
      <c r="G528" s="83" t="s">
        <v>136</v>
      </c>
      <c r="H528" s="85">
        <v>10708.356587804878</v>
      </c>
      <c r="I528" s="85">
        <v>893</v>
      </c>
      <c r="K528" s="85">
        <f t="shared" si="16"/>
        <v>0</v>
      </c>
      <c r="L528" s="85">
        <f t="shared" si="17"/>
        <v>511.92154538080285</v>
      </c>
      <c r="M528" s="85"/>
      <c r="N528" s="89"/>
      <c r="O528" s="89"/>
    </row>
    <row r="529" spans="1:15">
      <c r="A529" s="84">
        <v>487049149</v>
      </c>
      <c r="B529" s="84">
        <v>487</v>
      </c>
      <c r="C529" s="83" t="s">
        <v>285</v>
      </c>
      <c r="D529" s="84">
        <v>49</v>
      </c>
      <c r="E529" s="84" t="s">
        <v>83</v>
      </c>
      <c r="F529" s="84">
        <v>149</v>
      </c>
      <c r="G529" s="83" t="s">
        <v>88</v>
      </c>
      <c r="H529" s="85">
        <v>8488</v>
      </c>
      <c r="I529" s="85">
        <v>893</v>
      </c>
      <c r="K529" s="85">
        <f t="shared" si="16"/>
        <v>0</v>
      </c>
      <c r="L529" s="85">
        <f t="shared" si="17"/>
        <v>186.23357327371741</v>
      </c>
      <c r="M529" s="85"/>
      <c r="N529" s="89"/>
      <c r="O529" s="89"/>
    </row>
    <row r="530" spans="1:15">
      <c r="A530" s="84">
        <v>487049153</v>
      </c>
      <c r="B530" s="84">
        <v>487</v>
      </c>
      <c r="C530" s="83" t="s">
        <v>285</v>
      </c>
      <c r="D530" s="84">
        <v>49</v>
      </c>
      <c r="E530" s="84" t="s">
        <v>83</v>
      </c>
      <c r="F530" s="84">
        <v>153</v>
      </c>
      <c r="G530" s="83" t="s">
        <v>120</v>
      </c>
      <c r="H530" s="85">
        <v>9412</v>
      </c>
      <c r="I530" s="85">
        <v>893</v>
      </c>
      <c r="K530" s="85">
        <f t="shared" si="16"/>
        <v>15.47426863016517</v>
      </c>
      <c r="L530" s="85">
        <f t="shared" si="17"/>
        <v>314.01219739873159</v>
      </c>
      <c r="M530" s="85"/>
      <c r="N530" s="89"/>
      <c r="O530" s="89"/>
    </row>
    <row r="531" spans="1:15">
      <c r="A531" s="84">
        <v>487049160</v>
      </c>
      <c r="B531" s="84">
        <v>487</v>
      </c>
      <c r="C531" s="83" t="s">
        <v>285</v>
      </c>
      <c r="D531" s="84">
        <v>49</v>
      </c>
      <c r="E531" s="84" t="s">
        <v>83</v>
      </c>
      <c r="F531" s="84">
        <v>160</v>
      </c>
      <c r="G531" s="83" t="s">
        <v>148</v>
      </c>
      <c r="H531" s="85">
        <v>11734.013937628073</v>
      </c>
      <c r="I531" s="85">
        <v>893</v>
      </c>
      <c r="K531" s="85">
        <f t="shared" si="16"/>
        <v>0</v>
      </c>
      <c r="L531" s="85">
        <f t="shared" si="17"/>
        <v>513.67398638991654</v>
      </c>
      <c r="M531" s="85"/>
      <c r="N531" s="89"/>
      <c r="O531" s="89"/>
    </row>
    <row r="532" spans="1:15">
      <c r="A532" s="84">
        <v>487049163</v>
      </c>
      <c r="B532" s="84">
        <v>487</v>
      </c>
      <c r="C532" s="83" t="s">
        <v>285</v>
      </c>
      <c r="D532" s="84">
        <v>49</v>
      </c>
      <c r="E532" s="84" t="s">
        <v>83</v>
      </c>
      <c r="F532" s="84">
        <v>163</v>
      </c>
      <c r="G532" s="83" t="s">
        <v>24</v>
      </c>
      <c r="H532" s="85">
        <v>11499</v>
      </c>
      <c r="I532" s="85">
        <v>893</v>
      </c>
      <c r="K532" s="85">
        <f t="shared" si="16"/>
        <v>0</v>
      </c>
      <c r="L532" s="85">
        <f t="shared" si="17"/>
        <v>730.16516990254058</v>
      </c>
      <c r="M532" s="85"/>
      <c r="N532" s="89"/>
      <c r="O532" s="89"/>
    </row>
    <row r="533" spans="1:15">
      <c r="A533" s="84">
        <v>487049165</v>
      </c>
      <c r="B533" s="84">
        <v>487</v>
      </c>
      <c r="C533" s="83" t="s">
        <v>285</v>
      </c>
      <c r="D533" s="84">
        <v>49</v>
      </c>
      <c r="E533" s="84" t="s">
        <v>83</v>
      </c>
      <c r="F533" s="84">
        <v>165</v>
      </c>
      <c r="G533" s="83" t="s">
        <v>25</v>
      </c>
      <c r="H533" s="85">
        <v>11417</v>
      </c>
      <c r="I533" s="85">
        <v>893</v>
      </c>
      <c r="K533" s="85">
        <f t="shared" si="16"/>
        <v>0</v>
      </c>
      <c r="L533" s="85">
        <f t="shared" si="17"/>
        <v>686.52682229679885</v>
      </c>
      <c r="M533" s="85"/>
      <c r="N533" s="89"/>
      <c r="O533" s="89"/>
    </row>
    <row r="534" spans="1:15">
      <c r="A534" s="84">
        <v>487049176</v>
      </c>
      <c r="B534" s="84">
        <v>487</v>
      </c>
      <c r="C534" s="83" t="s">
        <v>285</v>
      </c>
      <c r="D534" s="84">
        <v>49</v>
      </c>
      <c r="E534" s="84" t="s">
        <v>83</v>
      </c>
      <c r="F534" s="84">
        <v>176</v>
      </c>
      <c r="G534" s="83" t="s">
        <v>89</v>
      </c>
      <c r="H534" s="85">
        <v>11503</v>
      </c>
      <c r="I534" s="85">
        <v>893</v>
      </c>
      <c r="K534" s="85">
        <f t="shared" si="16"/>
        <v>1472.2942810033655</v>
      </c>
      <c r="L534" s="85">
        <f t="shared" si="17"/>
        <v>2839.29391954946</v>
      </c>
      <c r="M534" s="85"/>
      <c r="N534" s="89"/>
      <c r="O534" s="89"/>
    </row>
    <row r="535" spans="1:15">
      <c r="A535" s="84">
        <v>487049181</v>
      </c>
      <c r="B535" s="84">
        <v>487</v>
      </c>
      <c r="C535" s="83" t="s">
        <v>285</v>
      </c>
      <c r="D535" s="84">
        <v>49</v>
      </c>
      <c r="E535" s="84" t="s">
        <v>83</v>
      </c>
      <c r="F535" s="84">
        <v>181</v>
      </c>
      <c r="G535" s="83" t="s">
        <v>90</v>
      </c>
      <c r="H535" s="85">
        <v>10336</v>
      </c>
      <c r="I535" s="85">
        <v>893</v>
      </c>
      <c r="K535" s="85">
        <f t="shared" si="16"/>
        <v>0</v>
      </c>
      <c r="L535" s="85">
        <f t="shared" si="17"/>
        <v>669.93737785525991</v>
      </c>
      <c r="M535" s="85"/>
      <c r="N535" s="89"/>
      <c r="O535" s="89"/>
    </row>
    <row r="536" spans="1:15">
      <c r="A536" s="84">
        <v>487049185</v>
      </c>
      <c r="B536" s="84">
        <v>487</v>
      </c>
      <c r="C536" s="83" t="s">
        <v>285</v>
      </c>
      <c r="D536" s="84">
        <v>49</v>
      </c>
      <c r="E536" s="84" t="s">
        <v>83</v>
      </c>
      <c r="F536" s="84">
        <v>185</v>
      </c>
      <c r="G536" s="83" t="s">
        <v>194</v>
      </c>
      <c r="H536" s="85">
        <v>10750.70839016002</v>
      </c>
      <c r="I536" s="85">
        <v>893</v>
      </c>
      <c r="K536" s="85">
        <f t="shared" si="16"/>
        <v>839.19695673201568</v>
      </c>
      <c r="L536" s="85">
        <f t="shared" si="17"/>
        <v>1501.8565956294242</v>
      </c>
      <c r="M536" s="85"/>
      <c r="N536" s="89"/>
      <c r="O536" s="89"/>
    </row>
    <row r="537" spans="1:15">
      <c r="A537" s="84">
        <v>487049244</v>
      </c>
      <c r="B537" s="84">
        <v>487</v>
      </c>
      <c r="C537" s="83" t="s">
        <v>285</v>
      </c>
      <c r="D537" s="84">
        <v>49</v>
      </c>
      <c r="E537" s="84" t="s">
        <v>83</v>
      </c>
      <c r="F537" s="84">
        <v>244</v>
      </c>
      <c r="G537" s="83" t="s">
        <v>35</v>
      </c>
      <c r="H537" s="85">
        <v>10116</v>
      </c>
      <c r="I537" s="85">
        <v>893</v>
      </c>
      <c r="K537" s="85">
        <f t="shared" si="16"/>
        <v>2269.6479692882203</v>
      </c>
      <c r="L537" s="85">
        <f t="shared" si="17"/>
        <v>3517.9236430811998</v>
      </c>
      <c r="M537" s="85"/>
      <c r="N537" s="89"/>
      <c r="O537" s="89"/>
    </row>
    <row r="538" spans="1:15">
      <c r="A538" s="84">
        <v>487049248</v>
      </c>
      <c r="B538" s="84">
        <v>487</v>
      </c>
      <c r="C538" s="83" t="s">
        <v>285</v>
      </c>
      <c r="D538" s="84">
        <v>49</v>
      </c>
      <c r="E538" s="84" t="s">
        <v>83</v>
      </c>
      <c r="F538" s="84">
        <v>248</v>
      </c>
      <c r="G538" s="83" t="s">
        <v>26</v>
      </c>
      <c r="H538" s="85">
        <v>11317</v>
      </c>
      <c r="I538" s="85">
        <v>893</v>
      </c>
      <c r="K538" s="85">
        <f t="shared" si="16"/>
        <v>447.0081455052059</v>
      </c>
      <c r="L538" s="85">
        <f t="shared" si="17"/>
        <v>763.35738307453357</v>
      </c>
      <c r="M538" s="85"/>
      <c r="N538" s="89"/>
      <c r="O538" s="89"/>
    </row>
    <row r="539" spans="1:15">
      <c r="A539" s="84">
        <v>487049262</v>
      </c>
      <c r="B539" s="84">
        <v>487</v>
      </c>
      <c r="C539" s="83" t="s">
        <v>285</v>
      </c>
      <c r="D539" s="84">
        <v>49</v>
      </c>
      <c r="E539" s="84" t="s">
        <v>83</v>
      </c>
      <c r="F539" s="84">
        <v>262</v>
      </c>
      <c r="G539" s="83" t="s">
        <v>27</v>
      </c>
      <c r="H539" s="85">
        <v>10464</v>
      </c>
      <c r="I539" s="85">
        <v>893</v>
      </c>
      <c r="K539" s="85">
        <f t="shared" si="16"/>
        <v>1327.8273783393288</v>
      </c>
      <c r="L539" s="85">
        <f t="shared" si="17"/>
        <v>3243.8735535285614</v>
      </c>
      <c r="M539" s="85"/>
      <c r="N539" s="89"/>
      <c r="O539" s="89"/>
    </row>
    <row r="540" spans="1:15">
      <c r="A540" s="84">
        <v>487049274</v>
      </c>
      <c r="B540" s="84">
        <v>487</v>
      </c>
      <c r="C540" s="83" t="s">
        <v>285</v>
      </c>
      <c r="D540" s="84">
        <v>49</v>
      </c>
      <c r="E540" s="84" t="s">
        <v>83</v>
      </c>
      <c r="F540" s="84">
        <v>274</v>
      </c>
      <c r="G540" s="83" t="s">
        <v>69</v>
      </c>
      <c r="H540" s="85">
        <v>11627</v>
      </c>
      <c r="I540" s="85">
        <v>893</v>
      </c>
      <c r="K540" s="85">
        <f t="shared" si="16"/>
        <v>2571.1448255664618</v>
      </c>
      <c r="L540" s="85">
        <f t="shared" si="17"/>
        <v>3966.9076719750301</v>
      </c>
      <c r="M540" s="85"/>
      <c r="N540" s="89"/>
      <c r="O540" s="89"/>
    </row>
    <row r="541" spans="1:15">
      <c r="A541" s="84">
        <v>487049284</v>
      </c>
      <c r="B541" s="84">
        <v>487</v>
      </c>
      <c r="C541" s="83" t="s">
        <v>285</v>
      </c>
      <c r="D541" s="84">
        <v>49</v>
      </c>
      <c r="E541" s="84" t="s">
        <v>83</v>
      </c>
      <c r="F541" s="84">
        <v>284</v>
      </c>
      <c r="G541" s="83" t="s">
        <v>154</v>
      </c>
      <c r="H541" s="85">
        <v>10336</v>
      </c>
      <c r="I541" s="85">
        <v>893</v>
      </c>
      <c r="K541" s="85">
        <f t="shared" si="16"/>
        <v>1196.7570737302012</v>
      </c>
      <c r="L541" s="85">
        <f t="shared" si="17"/>
        <v>3122.8069973185284</v>
      </c>
      <c r="M541" s="85"/>
      <c r="N541" s="89"/>
      <c r="O541" s="89"/>
    </row>
    <row r="542" spans="1:15">
      <c r="A542" s="84">
        <v>487049293</v>
      </c>
      <c r="B542" s="84">
        <v>487</v>
      </c>
      <c r="C542" s="83" t="s">
        <v>285</v>
      </c>
      <c r="D542" s="84">
        <v>49</v>
      </c>
      <c r="E542" s="84" t="s">
        <v>83</v>
      </c>
      <c r="F542" s="84">
        <v>293</v>
      </c>
      <c r="G542" s="83" t="s">
        <v>185</v>
      </c>
      <c r="H542" s="85">
        <v>11059.758094529214</v>
      </c>
      <c r="I542" s="85">
        <v>893</v>
      </c>
      <c r="K542" s="85">
        <f t="shared" si="16"/>
        <v>0</v>
      </c>
      <c r="L542" s="85">
        <f t="shared" si="17"/>
        <v>244.78877724685663</v>
      </c>
      <c r="M542" s="85"/>
      <c r="N542" s="89"/>
      <c r="O542" s="89"/>
    </row>
    <row r="543" spans="1:15">
      <c r="A543" s="84">
        <v>487049308</v>
      </c>
      <c r="B543" s="84">
        <v>487</v>
      </c>
      <c r="C543" s="83" t="s">
        <v>285</v>
      </c>
      <c r="D543" s="84">
        <v>49</v>
      </c>
      <c r="E543" s="84" t="s">
        <v>83</v>
      </c>
      <c r="F543" s="84">
        <v>308</v>
      </c>
      <c r="G543" s="83" t="s">
        <v>28</v>
      </c>
      <c r="H543" s="85">
        <v>12580</v>
      </c>
      <c r="I543" s="85">
        <v>893</v>
      </c>
      <c r="K543" s="85">
        <f t="shared" si="16"/>
        <v>6217.3163528715959</v>
      </c>
      <c r="L543" s="85">
        <f t="shared" si="17"/>
        <v>8138.5571367384218</v>
      </c>
      <c r="M543" s="85"/>
      <c r="N543" s="89"/>
      <c r="O543" s="89"/>
    </row>
    <row r="544" spans="1:15">
      <c r="A544" s="84">
        <v>487049314</v>
      </c>
      <c r="B544" s="84">
        <v>487</v>
      </c>
      <c r="C544" s="83" t="s">
        <v>285</v>
      </c>
      <c r="D544" s="84">
        <v>49</v>
      </c>
      <c r="E544" s="84" t="s">
        <v>83</v>
      </c>
      <c r="F544" s="84">
        <v>314</v>
      </c>
      <c r="G544" s="83" t="s">
        <v>37</v>
      </c>
      <c r="H544" s="85">
        <v>10081</v>
      </c>
      <c r="I544" s="85">
        <v>893</v>
      </c>
      <c r="K544" s="85">
        <f t="shared" si="16"/>
        <v>4149.3102733466694</v>
      </c>
      <c r="L544" s="85">
        <f t="shared" si="17"/>
        <v>5518.3801161729098</v>
      </c>
      <c r="M544" s="85"/>
      <c r="N544" s="89"/>
      <c r="O544" s="89"/>
    </row>
    <row r="545" spans="1:15">
      <c r="A545" s="84">
        <v>487274031</v>
      </c>
      <c r="B545" s="84">
        <v>487</v>
      </c>
      <c r="C545" s="83" t="s">
        <v>285</v>
      </c>
      <c r="D545" s="84">
        <v>274</v>
      </c>
      <c r="E545" s="84" t="s">
        <v>69</v>
      </c>
      <c r="F545" s="84">
        <v>31</v>
      </c>
      <c r="G545" s="83" t="s">
        <v>87</v>
      </c>
      <c r="H545" s="85">
        <v>8367</v>
      </c>
      <c r="I545" s="85">
        <v>893</v>
      </c>
      <c r="K545" s="85">
        <f t="shared" si="16"/>
        <v>1882.7136856248962</v>
      </c>
      <c r="L545" s="85">
        <f t="shared" si="17"/>
        <v>3372.4133721933085</v>
      </c>
      <c r="M545" s="85"/>
      <c r="N545" s="89"/>
      <c r="O545" s="89"/>
    </row>
    <row r="546" spans="1:15">
      <c r="A546" s="84">
        <v>487274035</v>
      </c>
      <c r="B546" s="84">
        <v>487</v>
      </c>
      <c r="C546" s="83" t="s">
        <v>285</v>
      </c>
      <c r="D546" s="84">
        <v>274</v>
      </c>
      <c r="E546" s="84" t="s">
        <v>69</v>
      </c>
      <c r="F546" s="84">
        <v>35</v>
      </c>
      <c r="G546" s="83" t="s">
        <v>19</v>
      </c>
      <c r="H546" s="85">
        <v>10027</v>
      </c>
      <c r="I546" s="85">
        <v>893</v>
      </c>
      <c r="K546" s="85">
        <f t="shared" si="16"/>
        <v>973.92100330328685</v>
      </c>
      <c r="L546" s="85">
        <f t="shared" si="17"/>
        <v>2420.4149349060444</v>
      </c>
      <c r="M546" s="85"/>
      <c r="N546" s="89"/>
      <c r="O546" s="89"/>
    </row>
    <row r="547" spans="1:15">
      <c r="A547" s="84">
        <v>487274044</v>
      </c>
      <c r="B547" s="84">
        <v>487</v>
      </c>
      <c r="C547" s="83" t="s">
        <v>285</v>
      </c>
      <c r="D547" s="84">
        <v>274</v>
      </c>
      <c r="E547" s="84" t="s">
        <v>69</v>
      </c>
      <c r="F547" s="84">
        <v>44</v>
      </c>
      <c r="G547" s="83" t="s">
        <v>20</v>
      </c>
      <c r="H547" s="85">
        <v>9607</v>
      </c>
      <c r="I547" s="85">
        <v>893</v>
      </c>
      <c r="K547" s="85">
        <f t="shared" si="16"/>
        <v>0</v>
      </c>
      <c r="L547" s="85">
        <f t="shared" si="17"/>
        <v>203.99106308155206</v>
      </c>
      <c r="M547" s="85"/>
      <c r="N547" s="89"/>
      <c r="O547" s="89"/>
    </row>
    <row r="548" spans="1:15">
      <c r="A548" s="84">
        <v>487274046</v>
      </c>
      <c r="B548" s="84">
        <v>487</v>
      </c>
      <c r="C548" s="83" t="s">
        <v>285</v>
      </c>
      <c r="D548" s="84">
        <v>274</v>
      </c>
      <c r="E548" s="84" t="s">
        <v>69</v>
      </c>
      <c r="F548" s="84">
        <v>46</v>
      </c>
      <c r="G548" s="83" t="s">
        <v>101</v>
      </c>
      <c r="H548" s="85">
        <v>12733</v>
      </c>
      <c r="I548" s="85">
        <v>893</v>
      </c>
      <c r="K548" s="85">
        <f t="shared" si="16"/>
        <v>7016.9818916517797</v>
      </c>
      <c r="L548" s="85">
        <f t="shared" si="17"/>
        <v>8873.8113238045735</v>
      </c>
      <c r="M548" s="85"/>
      <c r="N548" s="89"/>
      <c r="O548" s="89"/>
    </row>
    <row r="549" spans="1:15">
      <c r="A549" s="84">
        <v>487274048</v>
      </c>
      <c r="B549" s="84">
        <v>487</v>
      </c>
      <c r="C549" s="83" t="s">
        <v>285</v>
      </c>
      <c r="D549" s="84">
        <v>274</v>
      </c>
      <c r="E549" s="84" t="s">
        <v>69</v>
      </c>
      <c r="F549" s="84">
        <v>48</v>
      </c>
      <c r="G549" s="83" t="s">
        <v>232</v>
      </c>
      <c r="H549" s="85">
        <v>8476</v>
      </c>
      <c r="I549" s="85">
        <v>893</v>
      </c>
      <c r="K549" s="85">
        <f t="shared" si="16"/>
        <v>3264.6214035455232</v>
      </c>
      <c r="L549" s="85">
        <f t="shared" si="17"/>
        <v>5423.0776619748722</v>
      </c>
      <c r="M549" s="85"/>
      <c r="N549" s="89"/>
      <c r="O549" s="89"/>
    </row>
    <row r="550" spans="1:15">
      <c r="A550" s="84">
        <v>487274049</v>
      </c>
      <c r="B550" s="84">
        <v>487</v>
      </c>
      <c r="C550" s="83" t="s">
        <v>285</v>
      </c>
      <c r="D550" s="84">
        <v>274</v>
      </c>
      <c r="E550" s="84" t="s">
        <v>69</v>
      </c>
      <c r="F550" s="84">
        <v>49</v>
      </c>
      <c r="G550" s="83" t="s">
        <v>83</v>
      </c>
      <c r="H550" s="85">
        <v>11334</v>
      </c>
      <c r="I550" s="85">
        <v>893</v>
      </c>
      <c r="K550" s="85">
        <f t="shared" si="16"/>
        <v>11888.523336416853</v>
      </c>
      <c r="L550" s="85">
        <f t="shared" si="17"/>
        <v>13701.812873060786</v>
      </c>
      <c r="M550" s="85"/>
      <c r="N550" s="89"/>
      <c r="O550" s="89"/>
    </row>
    <row r="551" spans="1:15">
      <c r="A551" s="84">
        <v>487274050</v>
      </c>
      <c r="B551" s="84">
        <v>487</v>
      </c>
      <c r="C551" s="83" t="s">
        <v>285</v>
      </c>
      <c r="D551" s="84">
        <v>274</v>
      </c>
      <c r="E551" s="84" t="s">
        <v>69</v>
      </c>
      <c r="F551" s="84">
        <v>50</v>
      </c>
      <c r="G551" s="83" t="s">
        <v>102</v>
      </c>
      <c r="H551" s="85">
        <v>9851.2131995215896</v>
      </c>
      <c r="I551" s="85">
        <v>893</v>
      </c>
      <c r="K551" s="85">
        <f t="shared" si="16"/>
        <v>2357.6124207180965</v>
      </c>
      <c r="L551" s="85">
        <f t="shared" si="17"/>
        <v>3536.3972845838653</v>
      </c>
      <c r="M551" s="85"/>
      <c r="N551" s="89"/>
      <c r="O551" s="89"/>
    </row>
    <row r="552" spans="1:15">
      <c r="A552" s="84">
        <v>487274057</v>
      </c>
      <c r="B552" s="84">
        <v>487</v>
      </c>
      <c r="C552" s="83" t="s">
        <v>285</v>
      </c>
      <c r="D552" s="84">
        <v>274</v>
      </c>
      <c r="E552" s="84" t="s">
        <v>69</v>
      </c>
      <c r="F552" s="84">
        <v>57</v>
      </c>
      <c r="G552" s="83" t="s">
        <v>21</v>
      </c>
      <c r="H552" s="85">
        <v>11313</v>
      </c>
      <c r="I552" s="85">
        <v>893</v>
      </c>
      <c r="K552" s="85">
        <f t="shared" si="16"/>
        <v>0</v>
      </c>
      <c r="L552" s="85">
        <f t="shared" si="17"/>
        <v>375.2387933284117</v>
      </c>
      <c r="M552" s="85"/>
      <c r="N552" s="89"/>
      <c r="O552" s="89"/>
    </row>
    <row r="553" spans="1:15">
      <c r="A553" s="84">
        <v>487274093</v>
      </c>
      <c r="B553" s="84">
        <v>487</v>
      </c>
      <c r="C553" s="83" t="s">
        <v>285</v>
      </c>
      <c r="D553" s="84">
        <v>274</v>
      </c>
      <c r="E553" s="84" t="s">
        <v>69</v>
      </c>
      <c r="F553" s="84">
        <v>93</v>
      </c>
      <c r="G553" s="83" t="s">
        <v>22</v>
      </c>
      <c r="H553" s="85">
        <v>10974</v>
      </c>
      <c r="I553" s="85">
        <v>893</v>
      </c>
      <c r="K553" s="85">
        <f t="shared" si="16"/>
        <v>0</v>
      </c>
      <c r="L553" s="85">
        <f t="shared" si="17"/>
        <v>488.26800143605033</v>
      </c>
      <c r="M553" s="85"/>
      <c r="N553" s="89"/>
      <c r="O553" s="89"/>
    </row>
    <row r="554" spans="1:15">
      <c r="A554" s="84">
        <v>487274128</v>
      </c>
      <c r="B554" s="84">
        <v>487</v>
      </c>
      <c r="C554" s="83" t="s">
        <v>285</v>
      </c>
      <c r="D554" s="84">
        <v>274</v>
      </c>
      <c r="E554" s="84" t="s">
        <v>69</v>
      </c>
      <c r="F554" s="84">
        <v>128</v>
      </c>
      <c r="G554" s="83" t="s">
        <v>136</v>
      </c>
      <c r="H554" s="85">
        <v>8346</v>
      </c>
      <c r="I554" s="85">
        <v>893</v>
      </c>
      <c r="K554" s="85">
        <f t="shared" si="16"/>
        <v>0</v>
      </c>
      <c r="L554" s="85">
        <f t="shared" si="17"/>
        <v>398.98720057696482</v>
      </c>
      <c r="M554" s="85"/>
      <c r="N554" s="89"/>
      <c r="O554" s="89"/>
    </row>
    <row r="555" spans="1:15">
      <c r="A555" s="84">
        <v>487274149</v>
      </c>
      <c r="B555" s="84">
        <v>487</v>
      </c>
      <c r="C555" s="83" t="s">
        <v>285</v>
      </c>
      <c r="D555" s="84">
        <v>274</v>
      </c>
      <c r="E555" s="84" t="s">
        <v>69</v>
      </c>
      <c r="F555" s="84">
        <v>149</v>
      </c>
      <c r="G555" s="83" t="s">
        <v>88</v>
      </c>
      <c r="H555" s="85">
        <v>8476</v>
      </c>
      <c r="I555" s="85">
        <v>893</v>
      </c>
      <c r="K555" s="85">
        <f t="shared" si="16"/>
        <v>0</v>
      </c>
      <c r="L555" s="85">
        <f t="shared" si="17"/>
        <v>185.9702835848293</v>
      </c>
      <c r="M555" s="85"/>
      <c r="N555" s="89"/>
      <c r="O555" s="89"/>
    </row>
    <row r="556" spans="1:15">
      <c r="A556" s="84">
        <v>487274163</v>
      </c>
      <c r="B556" s="84">
        <v>487</v>
      </c>
      <c r="C556" s="83" t="s">
        <v>285</v>
      </c>
      <c r="D556" s="84">
        <v>274</v>
      </c>
      <c r="E556" s="84" t="s">
        <v>69</v>
      </c>
      <c r="F556" s="84">
        <v>163</v>
      </c>
      <c r="G556" s="83" t="s">
        <v>24</v>
      </c>
      <c r="H556" s="85">
        <v>12126</v>
      </c>
      <c r="I556" s="85">
        <v>893</v>
      </c>
      <c r="K556" s="85">
        <f t="shared" si="16"/>
        <v>0</v>
      </c>
      <c r="L556" s="85">
        <f t="shared" si="17"/>
        <v>769.97850684739751</v>
      </c>
      <c r="M556" s="85"/>
      <c r="N556" s="89"/>
      <c r="O556" s="89"/>
    </row>
    <row r="557" spans="1:15">
      <c r="A557" s="84">
        <v>487274165</v>
      </c>
      <c r="B557" s="84">
        <v>487</v>
      </c>
      <c r="C557" s="83" t="s">
        <v>285</v>
      </c>
      <c r="D557" s="84">
        <v>274</v>
      </c>
      <c r="E557" s="84" t="s">
        <v>69</v>
      </c>
      <c r="F557" s="84">
        <v>165</v>
      </c>
      <c r="G557" s="83" t="s">
        <v>25</v>
      </c>
      <c r="H557" s="85">
        <v>10816</v>
      </c>
      <c r="I557" s="85">
        <v>893</v>
      </c>
      <c r="K557" s="85">
        <f t="shared" si="16"/>
        <v>0</v>
      </c>
      <c r="L557" s="85">
        <f t="shared" si="17"/>
        <v>650.3875019674324</v>
      </c>
      <c r="M557" s="85"/>
      <c r="N557" s="89"/>
      <c r="O557" s="89"/>
    </row>
    <row r="558" spans="1:15">
      <c r="A558" s="84">
        <v>487274176</v>
      </c>
      <c r="B558" s="84">
        <v>487</v>
      </c>
      <c r="C558" s="83" t="s">
        <v>285</v>
      </c>
      <c r="D558" s="84">
        <v>274</v>
      </c>
      <c r="E558" s="84" t="s">
        <v>69</v>
      </c>
      <c r="F558" s="84">
        <v>176</v>
      </c>
      <c r="G558" s="83" t="s">
        <v>89</v>
      </c>
      <c r="H558" s="85">
        <v>11085</v>
      </c>
      <c r="I558" s="85">
        <v>893</v>
      </c>
      <c r="K558" s="85">
        <f t="shared" si="16"/>
        <v>1418.7935412433562</v>
      </c>
      <c r="L558" s="85">
        <f t="shared" si="17"/>
        <v>2736.1186732335718</v>
      </c>
      <c r="M558" s="85"/>
      <c r="N558" s="89"/>
      <c r="O558" s="89"/>
    </row>
    <row r="559" spans="1:15">
      <c r="A559" s="84">
        <v>487274178</v>
      </c>
      <c r="B559" s="84">
        <v>487</v>
      </c>
      <c r="C559" s="83" t="s">
        <v>285</v>
      </c>
      <c r="D559" s="84">
        <v>274</v>
      </c>
      <c r="E559" s="84" t="s">
        <v>69</v>
      </c>
      <c r="F559" s="84">
        <v>178</v>
      </c>
      <c r="G559" s="83" t="s">
        <v>234</v>
      </c>
      <c r="H559" s="85">
        <v>9640.6349348179847</v>
      </c>
      <c r="I559" s="85">
        <v>893</v>
      </c>
      <c r="K559" s="85">
        <f t="shared" si="16"/>
        <v>3.6227331144527852</v>
      </c>
      <c r="L559" s="85">
        <f t="shared" si="17"/>
        <v>879.0884454121333</v>
      </c>
      <c r="M559" s="85"/>
      <c r="N559" s="89"/>
      <c r="O559" s="89"/>
    </row>
    <row r="560" spans="1:15">
      <c r="A560" s="84">
        <v>487274181</v>
      </c>
      <c r="B560" s="84">
        <v>487</v>
      </c>
      <c r="C560" s="83" t="s">
        <v>285</v>
      </c>
      <c r="D560" s="84">
        <v>274</v>
      </c>
      <c r="E560" s="84" t="s">
        <v>69</v>
      </c>
      <c r="F560" s="84">
        <v>181</v>
      </c>
      <c r="G560" s="83" t="s">
        <v>90</v>
      </c>
      <c r="H560" s="85">
        <v>10635.401612858141</v>
      </c>
      <c r="I560" s="85">
        <v>893</v>
      </c>
      <c r="K560" s="85">
        <f t="shared" si="16"/>
        <v>0</v>
      </c>
      <c r="L560" s="85">
        <f t="shared" si="17"/>
        <v>689.34336967451418</v>
      </c>
      <c r="M560" s="85"/>
      <c r="N560" s="89"/>
      <c r="O560" s="89"/>
    </row>
    <row r="561" spans="1:15">
      <c r="A561" s="84">
        <v>487274207</v>
      </c>
      <c r="B561" s="84">
        <v>487</v>
      </c>
      <c r="C561" s="83" t="s">
        <v>285</v>
      </c>
      <c r="D561" s="84">
        <v>274</v>
      </c>
      <c r="E561" s="84" t="s">
        <v>69</v>
      </c>
      <c r="F561" s="84">
        <v>207</v>
      </c>
      <c r="G561" s="83" t="s">
        <v>33</v>
      </c>
      <c r="H561" s="85">
        <v>12733</v>
      </c>
      <c r="I561" s="85">
        <v>893</v>
      </c>
      <c r="K561" s="85">
        <f t="shared" si="16"/>
        <v>5591.3404011953244</v>
      </c>
      <c r="L561" s="85">
        <f t="shared" si="17"/>
        <v>7627.3481225181167</v>
      </c>
      <c r="M561" s="85"/>
      <c r="N561" s="89"/>
      <c r="O561" s="89"/>
    </row>
    <row r="562" spans="1:15">
      <c r="A562" s="84">
        <v>487274229</v>
      </c>
      <c r="B562" s="84">
        <v>487</v>
      </c>
      <c r="C562" s="83" t="s">
        <v>285</v>
      </c>
      <c r="D562" s="84">
        <v>274</v>
      </c>
      <c r="E562" s="84" t="s">
        <v>69</v>
      </c>
      <c r="F562" s="84">
        <v>229</v>
      </c>
      <c r="G562" s="83" t="s">
        <v>109</v>
      </c>
      <c r="H562" s="85">
        <v>8476</v>
      </c>
      <c r="I562" s="85">
        <v>893</v>
      </c>
      <c r="K562" s="85">
        <f t="shared" si="16"/>
        <v>134.66124883112025</v>
      </c>
      <c r="L562" s="85">
        <f t="shared" si="17"/>
        <v>1212.3841085927779</v>
      </c>
      <c r="M562" s="85"/>
      <c r="N562" s="89"/>
      <c r="O562" s="89"/>
    </row>
    <row r="563" spans="1:15">
      <c r="A563" s="84">
        <v>487274244</v>
      </c>
      <c r="B563" s="84">
        <v>487</v>
      </c>
      <c r="C563" s="83" t="s">
        <v>285</v>
      </c>
      <c r="D563" s="84">
        <v>274</v>
      </c>
      <c r="E563" s="84" t="s">
        <v>69</v>
      </c>
      <c r="F563" s="84">
        <v>244</v>
      </c>
      <c r="G563" s="83" t="s">
        <v>35</v>
      </c>
      <c r="H563" s="85">
        <v>9595</v>
      </c>
      <c r="I563" s="85">
        <v>893</v>
      </c>
      <c r="K563" s="85">
        <f t="shared" si="16"/>
        <v>2152.7552654527954</v>
      </c>
      <c r="L563" s="85">
        <f t="shared" si="17"/>
        <v>3336.7415337449693</v>
      </c>
      <c r="M563" s="85"/>
      <c r="N563" s="89"/>
      <c r="O563" s="89"/>
    </row>
    <row r="564" spans="1:15">
      <c r="A564" s="84">
        <v>487274248</v>
      </c>
      <c r="B564" s="84">
        <v>487</v>
      </c>
      <c r="C564" s="83" t="s">
        <v>285</v>
      </c>
      <c r="D564" s="84">
        <v>274</v>
      </c>
      <c r="E564" s="84" t="s">
        <v>69</v>
      </c>
      <c r="F564" s="84">
        <v>248</v>
      </c>
      <c r="G564" s="83" t="s">
        <v>26</v>
      </c>
      <c r="H564" s="85">
        <v>8796</v>
      </c>
      <c r="I564" s="85">
        <v>893</v>
      </c>
      <c r="K564" s="85">
        <f t="shared" si="16"/>
        <v>347.43162038206174</v>
      </c>
      <c r="L564" s="85">
        <f t="shared" si="17"/>
        <v>593.31020071782223</v>
      </c>
      <c r="M564" s="85"/>
      <c r="N564" s="89"/>
      <c r="O564" s="89"/>
    </row>
    <row r="565" spans="1:15">
      <c r="A565" s="84">
        <v>487274262</v>
      </c>
      <c r="B565" s="84">
        <v>487</v>
      </c>
      <c r="C565" s="83" t="s">
        <v>285</v>
      </c>
      <c r="D565" s="84">
        <v>274</v>
      </c>
      <c r="E565" s="84" t="s">
        <v>69</v>
      </c>
      <c r="F565" s="84">
        <v>262</v>
      </c>
      <c r="G565" s="83" t="s">
        <v>27</v>
      </c>
      <c r="H565" s="85">
        <v>11437</v>
      </c>
      <c r="I565" s="85">
        <v>893</v>
      </c>
      <c r="K565" s="85">
        <f t="shared" si="16"/>
        <v>1451.2960365125091</v>
      </c>
      <c r="L565" s="85">
        <f t="shared" si="17"/>
        <v>3545.5066735193195</v>
      </c>
      <c r="M565" s="85"/>
      <c r="N565" s="89"/>
      <c r="O565" s="89"/>
    </row>
    <row r="566" spans="1:15">
      <c r="A566" s="84">
        <v>487274274</v>
      </c>
      <c r="B566" s="84">
        <v>487</v>
      </c>
      <c r="C566" s="83" t="s">
        <v>285</v>
      </c>
      <c r="D566" s="84">
        <v>274</v>
      </c>
      <c r="E566" s="84" t="s">
        <v>69</v>
      </c>
      <c r="F566" s="84">
        <v>274</v>
      </c>
      <c r="G566" s="83" t="s">
        <v>69</v>
      </c>
      <c r="H566" s="85">
        <v>11370</v>
      </c>
      <c r="I566" s="85">
        <v>893</v>
      </c>
      <c r="K566" s="85">
        <f t="shared" si="16"/>
        <v>2514.3129497454775</v>
      </c>
      <c r="L566" s="85">
        <f t="shared" si="17"/>
        <v>3879.2242393012893</v>
      </c>
      <c r="M566" s="85"/>
      <c r="N566" s="89"/>
      <c r="O566" s="89"/>
    </row>
    <row r="567" spans="1:15">
      <c r="A567" s="84">
        <v>487274285</v>
      </c>
      <c r="B567" s="84">
        <v>487</v>
      </c>
      <c r="C567" s="83" t="s">
        <v>285</v>
      </c>
      <c r="D567" s="84">
        <v>274</v>
      </c>
      <c r="E567" s="84" t="s">
        <v>69</v>
      </c>
      <c r="F567" s="84">
        <v>285</v>
      </c>
      <c r="G567" s="83" t="s">
        <v>36</v>
      </c>
      <c r="H567" s="85">
        <v>8476</v>
      </c>
      <c r="I567" s="85">
        <v>893</v>
      </c>
      <c r="K567" s="85">
        <f t="shared" si="16"/>
        <v>673.75178571075048</v>
      </c>
      <c r="L567" s="85">
        <f t="shared" si="17"/>
        <v>1882.3221121796214</v>
      </c>
      <c r="M567" s="85"/>
      <c r="N567" s="89"/>
      <c r="O567" s="89"/>
    </row>
    <row r="568" spans="1:15">
      <c r="A568" s="84">
        <v>487274308</v>
      </c>
      <c r="B568" s="84">
        <v>487</v>
      </c>
      <c r="C568" s="83" t="s">
        <v>285</v>
      </c>
      <c r="D568" s="84">
        <v>274</v>
      </c>
      <c r="E568" s="84" t="s">
        <v>69</v>
      </c>
      <c r="F568" s="84">
        <v>308</v>
      </c>
      <c r="G568" s="83" t="s">
        <v>28</v>
      </c>
      <c r="H568" s="85">
        <v>11982</v>
      </c>
      <c r="I568" s="85">
        <v>893</v>
      </c>
      <c r="K568" s="85">
        <f t="shared" si="16"/>
        <v>5921.7714260816756</v>
      </c>
      <c r="L568" s="85">
        <f t="shared" si="17"/>
        <v>7751.6845478855139</v>
      </c>
      <c r="M568" s="85"/>
      <c r="N568" s="89"/>
      <c r="O568" s="89"/>
    </row>
    <row r="569" spans="1:15">
      <c r="A569" s="84">
        <v>487274314</v>
      </c>
      <c r="B569" s="84">
        <v>487</v>
      </c>
      <c r="C569" s="83" t="s">
        <v>285</v>
      </c>
      <c r="D569" s="84">
        <v>274</v>
      </c>
      <c r="E569" s="84" t="s">
        <v>69</v>
      </c>
      <c r="F569" s="84">
        <v>314</v>
      </c>
      <c r="G569" s="83" t="s">
        <v>37</v>
      </c>
      <c r="H569" s="85">
        <v>10605</v>
      </c>
      <c r="I569" s="85">
        <v>893</v>
      </c>
      <c r="K569" s="85">
        <f t="shared" si="16"/>
        <v>4364.987148977425</v>
      </c>
      <c r="L569" s="85">
        <f t="shared" si="17"/>
        <v>5805.2198325576537</v>
      </c>
      <c r="M569" s="85"/>
      <c r="N569" s="89"/>
      <c r="O569" s="89"/>
    </row>
    <row r="570" spans="1:15">
      <c r="A570" s="84">
        <v>487274347</v>
      </c>
      <c r="B570" s="84">
        <v>487</v>
      </c>
      <c r="C570" s="83" t="s">
        <v>285</v>
      </c>
      <c r="D570" s="84">
        <v>274</v>
      </c>
      <c r="E570" s="84" t="s">
        <v>69</v>
      </c>
      <c r="F570" s="84">
        <v>347</v>
      </c>
      <c r="G570" s="83" t="s">
        <v>93</v>
      </c>
      <c r="H570" s="85">
        <v>12177</v>
      </c>
      <c r="I570" s="85">
        <v>893</v>
      </c>
      <c r="K570" s="85">
        <f t="shared" si="16"/>
        <v>3522.4043569267451</v>
      </c>
      <c r="L570" s="85">
        <f t="shared" si="17"/>
        <v>5120.7415399747733</v>
      </c>
      <c r="M570" s="85"/>
      <c r="N570" s="89"/>
      <c r="O570" s="89"/>
    </row>
    <row r="571" spans="1:15">
      <c r="A571" s="84">
        <v>488219001</v>
      </c>
      <c r="B571" s="84">
        <v>488</v>
      </c>
      <c r="C571" s="83" t="s">
        <v>286</v>
      </c>
      <c r="D571" s="84">
        <v>219</v>
      </c>
      <c r="E571" s="84" t="s">
        <v>287</v>
      </c>
      <c r="F571" s="84">
        <v>1</v>
      </c>
      <c r="G571" s="83" t="s">
        <v>66</v>
      </c>
      <c r="H571" s="85">
        <v>9179</v>
      </c>
      <c r="I571" s="85">
        <v>893</v>
      </c>
      <c r="K571" s="85">
        <f t="shared" si="16"/>
        <v>547.09394467978746</v>
      </c>
      <c r="L571" s="85">
        <f t="shared" si="17"/>
        <v>2328.7534564502403</v>
      </c>
      <c r="M571" s="85"/>
      <c r="N571" s="89"/>
      <c r="O571" s="89"/>
    </row>
    <row r="572" spans="1:15">
      <c r="A572" s="84">
        <v>488219035</v>
      </c>
      <c r="B572" s="84">
        <v>488</v>
      </c>
      <c r="C572" s="83" t="s">
        <v>286</v>
      </c>
      <c r="D572" s="84">
        <v>219</v>
      </c>
      <c r="E572" s="84" t="s">
        <v>287</v>
      </c>
      <c r="F572" s="84">
        <v>35</v>
      </c>
      <c r="G572" s="83" t="s">
        <v>19</v>
      </c>
      <c r="H572" s="85">
        <v>14302</v>
      </c>
      <c r="I572" s="85">
        <v>893</v>
      </c>
      <c r="K572" s="85">
        <f t="shared" si="16"/>
        <v>1389.1511109248622</v>
      </c>
      <c r="L572" s="85">
        <f t="shared" si="17"/>
        <v>3452.3560784906986</v>
      </c>
      <c r="M572" s="85"/>
      <c r="N572" s="89"/>
      <c r="O572" s="89"/>
    </row>
    <row r="573" spans="1:15">
      <c r="A573" s="84">
        <v>488219040</v>
      </c>
      <c r="B573" s="84">
        <v>488</v>
      </c>
      <c r="C573" s="83" t="s">
        <v>286</v>
      </c>
      <c r="D573" s="84">
        <v>219</v>
      </c>
      <c r="E573" s="84" t="s">
        <v>287</v>
      </c>
      <c r="F573" s="84">
        <v>40</v>
      </c>
      <c r="G573" s="83" t="s">
        <v>100</v>
      </c>
      <c r="H573" s="85">
        <v>10219</v>
      </c>
      <c r="I573" s="85">
        <v>893</v>
      </c>
      <c r="K573" s="85">
        <f t="shared" si="16"/>
        <v>1104.8339403864848</v>
      </c>
      <c r="L573" s="85">
        <f t="shared" si="17"/>
        <v>2124.4138991138698</v>
      </c>
      <c r="M573" s="85"/>
      <c r="N573" s="89"/>
      <c r="O573" s="89"/>
    </row>
    <row r="574" spans="1:15">
      <c r="A574" s="84">
        <v>488219044</v>
      </c>
      <c r="B574" s="84">
        <v>488</v>
      </c>
      <c r="C574" s="83" t="s">
        <v>286</v>
      </c>
      <c r="D574" s="84">
        <v>219</v>
      </c>
      <c r="E574" s="84" t="s">
        <v>287</v>
      </c>
      <c r="F574" s="84">
        <v>44</v>
      </c>
      <c r="G574" s="83" t="s">
        <v>20</v>
      </c>
      <c r="H574" s="85">
        <v>10553</v>
      </c>
      <c r="I574" s="85">
        <v>893</v>
      </c>
      <c r="K574" s="85">
        <f t="shared" si="16"/>
        <v>0</v>
      </c>
      <c r="L574" s="85">
        <f t="shared" si="17"/>
        <v>224.07803567186602</v>
      </c>
      <c r="M574" s="85"/>
      <c r="N574" s="89"/>
      <c r="O574" s="89"/>
    </row>
    <row r="575" spans="1:15">
      <c r="A575" s="84">
        <v>488219050</v>
      </c>
      <c r="B575" s="84">
        <v>488</v>
      </c>
      <c r="C575" s="83" t="s">
        <v>286</v>
      </c>
      <c r="D575" s="84">
        <v>219</v>
      </c>
      <c r="E575" s="84" t="s">
        <v>287</v>
      </c>
      <c r="F575" s="84">
        <v>50</v>
      </c>
      <c r="G575" s="83" t="s">
        <v>102</v>
      </c>
      <c r="H575" s="85">
        <v>9981</v>
      </c>
      <c r="I575" s="85">
        <v>893</v>
      </c>
      <c r="K575" s="85">
        <f t="shared" si="16"/>
        <v>2388.6732623277385</v>
      </c>
      <c r="L575" s="85">
        <f t="shared" si="17"/>
        <v>3582.9882657646358</v>
      </c>
      <c r="M575" s="85"/>
      <c r="N575" s="89"/>
      <c r="O575" s="89"/>
    </row>
    <row r="576" spans="1:15">
      <c r="A576" s="84">
        <v>488219065</v>
      </c>
      <c r="B576" s="84">
        <v>488</v>
      </c>
      <c r="C576" s="83" t="s">
        <v>286</v>
      </c>
      <c r="D576" s="84">
        <v>219</v>
      </c>
      <c r="E576" s="84" t="s">
        <v>287</v>
      </c>
      <c r="F576" s="84">
        <v>65</v>
      </c>
      <c r="G576" s="83" t="s">
        <v>288</v>
      </c>
      <c r="H576" s="85">
        <v>9981</v>
      </c>
      <c r="I576" s="85">
        <v>893</v>
      </c>
      <c r="K576" s="85">
        <f t="shared" si="16"/>
        <v>3157.5981163078523</v>
      </c>
      <c r="L576" s="85">
        <f t="shared" si="17"/>
        <v>4339.8209322379607</v>
      </c>
      <c r="M576" s="85"/>
      <c r="N576" s="89"/>
      <c r="O576" s="89"/>
    </row>
    <row r="577" spans="1:15">
      <c r="A577" s="84">
        <v>488219082</v>
      </c>
      <c r="B577" s="84">
        <v>488</v>
      </c>
      <c r="C577" s="83" t="s">
        <v>286</v>
      </c>
      <c r="D577" s="84">
        <v>219</v>
      </c>
      <c r="E577" s="84" t="s">
        <v>287</v>
      </c>
      <c r="F577" s="84">
        <v>82</v>
      </c>
      <c r="G577" s="83" t="s">
        <v>268</v>
      </c>
      <c r="H577" s="85">
        <v>9634</v>
      </c>
      <c r="I577" s="85">
        <v>893</v>
      </c>
      <c r="K577" s="85">
        <f t="shared" si="16"/>
        <v>995.16082403551081</v>
      </c>
      <c r="L577" s="85">
        <f t="shared" si="17"/>
        <v>2328.839837518939</v>
      </c>
      <c r="M577" s="85"/>
      <c r="N577" s="89"/>
      <c r="O577" s="89"/>
    </row>
    <row r="578" spans="1:15">
      <c r="A578" s="84">
        <v>488219083</v>
      </c>
      <c r="B578" s="84">
        <v>488</v>
      </c>
      <c r="C578" s="83" t="s">
        <v>286</v>
      </c>
      <c r="D578" s="84">
        <v>219</v>
      </c>
      <c r="E578" s="84" t="s">
        <v>287</v>
      </c>
      <c r="F578" s="84">
        <v>83</v>
      </c>
      <c r="G578" s="83" t="s">
        <v>269</v>
      </c>
      <c r="H578" s="85">
        <v>8583</v>
      </c>
      <c r="I578" s="85">
        <v>893</v>
      </c>
      <c r="K578" s="85">
        <f t="shared" si="16"/>
        <v>304.93249430811738</v>
      </c>
      <c r="L578" s="85">
        <f t="shared" si="17"/>
        <v>677.86672887269015</v>
      </c>
      <c r="M578" s="85"/>
      <c r="N578" s="89"/>
      <c r="O578" s="89"/>
    </row>
    <row r="579" spans="1:15">
      <c r="A579" s="84">
        <v>488219122</v>
      </c>
      <c r="B579" s="84">
        <v>488</v>
      </c>
      <c r="C579" s="83" t="s">
        <v>286</v>
      </c>
      <c r="D579" s="84">
        <v>219</v>
      </c>
      <c r="E579" s="84" t="s">
        <v>287</v>
      </c>
      <c r="F579" s="84">
        <v>122</v>
      </c>
      <c r="G579" s="83" t="s">
        <v>289</v>
      </c>
      <c r="H579" s="85">
        <v>9044</v>
      </c>
      <c r="I579" s="85">
        <v>893</v>
      </c>
      <c r="K579" s="85">
        <f t="shared" si="16"/>
        <v>1196.1227475158194</v>
      </c>
      <c r="L579" s="85">
        <f t="shared" si="17"/>
        <v>1521.3694554996782</v>
      </c>
      <c r="M579" s="85"/>
      <c r="N579" s="89"/>
      <c r="O579" s="89"/>
    </row>
    <row r="580" spans="1:15">
      <c r="A580" s="84">
        <v>488219131</v>
      </c>
      <c r="B580" s="84">
        <v>488</v>
      </c>
      <c r="C580" s="83" t="s">
        <v>286</v>
      </c>
      <c r="D580" s="84">
        <v>219</v>
      </c>
      <c r="E580" s="84" t="s">
        <v>287</v>
      </c>
      <c r="F580" s="84">
        <v>131</v>
      </c>
      <c r="G580" s="83" t="s">
        <v>290</v>
      </c>
      <c r="H580" s="85">
        <v>9208</v>
      </c>
      <c r="I580" s="85">
        <v>893</v>
      </c>
      <c r="K580" s="85">
        <f t="shared" si="16"/>
        <v>1225.5689428257374</v>
      </c>
      <c r="L580" s="85">
        <f t="shared" si="17"/>
        <v>1858.9613840879229</v>
      </c>
      <c r="M580" s="85"/>
      <c r="N580" s="89"/>
      <c r="O580" s="89"/>
    </row>
    <row r="581" spans="1:15">
      <c r="A581" s="84">
        <v>488219133</v>
      </c>
      <c r="B581" s="84">
        <v>488</v>
      </c>
      <c r="C581" s="83" t="s">
        <v>286</v>
      </c>
      <c r="D581" s="84">
        <v>219</v>
      </c>
      <c r="E581" s="84" t="s">
        <v>287</v>
      </c>
      <c r="F581" s="84">
        <v>133</v>
      </c>
      <c r="G581" s="83" t="s">
        <v>68</v>
      </c>
      <c r="H581" s="85">
        <v>9667</v>
      </c>
      <c r="I581" s="85">
        <v>893</v>
      </c>
      <c r="K581" s="85">
        <f t="shared" si="16"/>
        <v>1351.4573337957427</v>
      </c>
      <c r="L581" s="85">
        <f t="shared" si="17"/>
        <v>2080.6245252598292</v>
      </c>
      <c r="M581" s="85"/>
      <c r="N581" s="89"/>
      <c r="O581" s="89"/>
    </row>
    <row r="582" spans="1:15">
      <c r="A582" s="84">
        <v>488219142</v>
      </c>
      <c r="B582" s="84">
        <v>488</v>
      </c>
      <c r="C582" s="83" t="s">
        <v>286</v>
      </c>
      <c r="D582" s="84">
        <v>219</v>
      </c>
      <c r="E582" s="84" t="s">
        <v>287</v>
      </c>
      <c r="F582" s="84">
        <v>142</v>
      </c>
      <c r="G582" s="83" t="s">
        <v>291</v>
      </c>
      <c r="H582" s="85">
        <v>10256</v>
      </c>
      <c r="I582" s="85">
        <v>893</v>
      </c>
      <c r="K582" s="85">
        <f t="shared" si="16"/>
        <v>1900.3986624724403</v>
      </c>
      <c r="L582" s="85">
        <f t="shared" si="17"/>
        <v>5340.3903186499083</v>
      </c>
      <c r="M582" s="85"/>
      <c r="N582" s="89"/>
      <c r="O582" s="89"/>
    </row>
    <row r="583" spans="1:15">
      <c r="A583" s="84">
        <v>488219145</v>
      </c>
      <c r="B583" s="84">
        <v>488</v>
      </c>
      <c r="C583" s="83" t="s">
        <v>286</v>
      </c>
      <c r="D583" s="84">
        <v>219</v>
      </c>
      <c r="E583" s="84" t="s">
        <v>287</v>
      </c>
      <c r="F583" s="84">
        <v>145</v>
      </c>
      <c r="G583" s="83" t="s">
        <v>270</v>
      </c>
      <c r="H583" s="85">
        <v>8594</v>
      </c>
      <c r="I583" s="85">
        <v>893</v>
      </c>
      <c r="K583" s="85">
        <f t="shared" si="16"/>
        <v>273.13712530814882</v>
      </c>
      <c r="L583" s="85">
        <f t="shared" si="17"/>
        <v>1187.9024987020257</v>
      </c>
      <c r="M583" s="85"/>
      <c r="N583" s="89"/>
      <c r="O583" s="89"/>
    </row>
    <row r="584" spans="1:15">
      <c r="A584" s="84">
        <v>488219171</v>
      </c>
      <c r="B584" s="84">
        <v>488</v>
      </c>
      <c r="C584" s="83" t="s">
        <v>286</v>
      </c>
      <c r="D584" s="84">
        <v>219</v>
      </c>
      <c r="E584" s="84" t="s">
        <v>287</v>
      </c>
      <c r="F584" s="84">
        <v>171</v>
      </c>
      <c r="G584" s="83" t="s">
        <v>271</v>
      </c>
      <c r="H584" s="85">
        <v>9377</v>
      </c>
      <c r="I584" s="85">
        <v>893</v>
      </c>
      <c r="K584" s="85">
        <f t="shared" si="16"/>
        <v>549.75462711650107</v>
      </c>
      <c r="L584" s="85">
        <f t="shared" si="17"/>
        <v>1259.5161102677848</v>
      </c>
      <c r="M584" s="85"/>
      <c r="N584" s="89"/>
      <c r="O584" s="89"/>
    </row>
    <row r="585" spans="1:15">
      <c r="A585" s="84">
        <v>488219182</v>
      </c>
      <c r="B585" s="84">
        <v>488</v>
      </c>
      <c r="C585" s="83" t="s">
        <v>286</v>
      </c>
      <c r="D585" s="84">
        <v>219</v>
      </c>
      <c r="E585" s="84" t="s">
        <v>287</v>
      </c>
      <c r="F585" s="84">
        <v>182</v>
      </c>
      <c r="G585" s="83" t="s">
        <v>273</v>
      </c>
      <c r="H585" s="85">
        <v>10030.840310077519</v>
      </c>
      <c r="I585" s="85">
        <v>893</v>
      </c>
      <c r="K585" s="85">
        <f t="shared" si="16"/>
        <v>557.92328718224599</v>
      </c>
      <c r="L585" s="85">
        <f t="shared" si="17"/>
        <v>1348.2582916555803</v>
      </c>
      <c r="M585" s="85"/>
      <c r="N585" s="89"/>
      <c r="O585" s="89"/>
    </row>
    <row r="586" spans="1:15">
      <c r="A586" s="84">
        <v>488219219</v>
      </c>
      <c r="B586" s="84">
        <v>488</v>
      </c>
      <c r="C586" s="83" t="s">
        <v>286</v>
      </c>
      <c r="D586" s="84">
        <v>219</v>
      </c>
      <c r="E586" s="84" t="s">
        <v>287</v>
      </c>
      <c r="F586" s="84">
        <v>219</v>
      </c>
      <c r="G586" s="83" t="s">
        <v>287</v>
      </c>
      <c r="H586" s="85">
        <v>9436</v>
      </c>
      <c r="I586" s="85">
        <v>893</v>
      </c>
      <c r="K586" s="85">
        <f t="shared" ref="K586:K649" si="18">IF(VLOOKUP(F586,rabovefnd,13)&lt;100,0,((VLOOKUP(F586,rabovefnd,13)/100*H586)-H586))</f>
        <v>1599.5505553405528</v>
      </c>
      <c r="L586" s="85">
        <f t="shared" ref="L586:L649" si="19">IF(VLOOKUP(F586,rabovefnd,14)&lt;100,0,((VLOOKUP(F586,rabovefnd,14)/100)*H586)-H586)</f>
        <v>3353.9601946563871</v>
      </c>
      <c r="M586" s="85"/>
      <c r="N586" s="89"/>
      <c r="O586" s="89"/>
    </row>
    <row r="587" spans="1:15">
      <c r="A587" s="84">
        <v>488219231</v>
      </c>
      <c r="B587" s="84">
        <v>488</v>
      </c>
      <c r="C587" s="83" t="s">
        <v>286</v>
      </c>
      <c r="D587" s="84">
        <v>219</v>
      </c>
      <c r="E587" s="84" t="s">
        <v>287</v>
      </c>
      <c r="F587" s="84">
        <v>231</v>
      </c>
      <c r="G587" s="83" t="s">
        <v>274</v>
      </c>
      <c r="H587" s="85">
        <v>9276</v>
      </c>
      <c r="I587" s="85">
        <v>893</v>
      </c>
      <c r="K587" s="85">
        <f t="shared" si="18"/>
        <v>7.8093892872329889</v>
      </c>
      <c r="L587" s="85">
        <f t="shared" si="19"/>
        <v>538.63216238879068</v>
      </c>
      <c r="M587" s="85"/>
      <c r="N587" s="89"/>
      <c r="O587" s="89"/>
    </row>
    <row r="588" spans="1:15">
      <c r="A588" s="84">
        <v>488219239</v>
      </c>
      <c r="B588" s="84">
        <v>488</v>
      </c>
      <c r="C588" s="83" t="s">
        <v>286</v>
      </c>
      <c r="D588" s="84">
        <v>219</v>
      </c>
      <c r="E588" s="84" t="s">
        <v>287</v>
      </c>
      <c r="F588" s="84">
        <v>239</v>
      </c>
      <c r="G588" s="83" t="s">
        <v>266</v>
      </c>
      <c r="H588" s="85">
        <v>8814</v>
      </c>
      <c r="I588" s="85">
        <v>893</v>
      </c>
      <c r="K588" s="85">
        <f t="shared" si="18"/>
        <v>1420.6716769311788</v>
      </c>
      <c r="L588" s="85">
        <f t="shared" si="19"/>
        <v>2059.2221361801712</v>
      </c>
      <c r="M588" s="85"/>
      <c r="N588" s="89"/>
      <c r="O588" s="89"/>
    </row>
    <row r="589" spans="1:15">
      <c r="A589" s="84">
        <v>488219243</v>
      </c>
      <c r="B589" s="84">
        <v>488</v>
      </c>
      <c r="C589" s="83" t="s">
        <v>286</v>
      </c>
      <c r="D589" s="84">
        <v>219</v>
      </c>
      <c r="E589" s="84" t="s">
        <v>287</v>
      </c>
      <c r="F589" s="84">
        <v>243</v>
      </c>
      <c r="G589" s="83" t="s">
        <v>91</v>
      </c>
      <c r="H589" s="85">
        <v>10305</v>
      </c>
      <c r="I589" s="85">
        <v>893</v>
      </c>
      <c r="K589" s="85">
        <f t="shared" si="18"/>
        <v>1479.651361137503</v>
      </c>
      <c r="L589" s="85">
        <f t="shared" si="19"/>
        <v>2527.6575921928033</v>
      </c>
      <c r="M589" s="85"/>
      <c r="N589" s="89"/>
      <c r="O589" s="89"/>
    </row>
    <row r="590" spans="1:15">
      <c r="A590" s="84">
        <v>488219244</v>
      </c>
      <c r="B590" s="84">
        <v>488</v>
      </c>
      <c r="C590" s="83" t="s">
        <v>286</v>
      </c>
      <c r="D590" s="84">
        <v>219</v>
      </c>
      <c r="E590" s="84" t="s">
        <v>287</v>
      </c>
      <c r="F590" s="84">
        <v>244</v>
      </c>
      <c r="G590" s="83" t="s">
        <v>35</v>
      </c>
      <c r="H590" s="85">
        <v>10466</v>
      </c>
      <c r="I590" s="85">
        <v>893</v>
      </c>
      <c r="K590" s="85">
        <f t="shared" si="18"/>
        <v>2348.1747376997337</v>
      </c>
      <c r="L590" s="85">
        <f t="shared" si="19"/>
        <v>3639.639071618014</v>
      </c>
      <c r="M590" s="85"/>
      <c r="N590" s="89"/>
      <c r="O590" s="89"/>
    </row>
    <row r="591" spans="1:15">
      <c r="A591" s="84">
        <v>488219251</v>
      </c>
      <c r="B591" s="84">
        <v>488</v>
      </c>
      <c r="C591" s="83" t="s">
        <v>286</v>
      </c>
      <c r="D591" s="84">
        <v>219</v>
      </c>
      <c r="E591" s="84" t="s">
        <v>287</v>
      </c>
      <c r="F591" s="84">
        <v>251</v>
      </c>
      <c r="G591" s="83" t="s">
        <v>258</v>
      </c>
      <c r="H591" s="85">
        <v>9407</v>
      </c>
      <c r="I591" s="85">
        <v>893</v>
      </c>
      <c r="K591" s="85">
        <f t="shared" si="18"/>
        <v>632.50032935114905</v>
      </c>
      <c r="L591" s="85">
        <f t="shared" si="19"/>
        <v>2294.313061019433</v>
      </c>
      <c r="M591" s="85"/>
      <c r="N591" s="89"/>
      <c r="O591" s="89"/>
    </row>
    <row r="592" spans="1:15">
      <c r="A592" s="84">
        <v>488219264</v>
      </c>
      <c r="B592" s="84">
        <v>488</v>
      </c>
      <c r="C592" s="83" t="s">
        <v>286</v>
      </c>
      <c r="D592" s="84">
        <v>219</v>
      </c>
      <c r="E592" s="84" t="s">
        <v>287</v>
      </c>
      <c r="F592" s="84">
        <v>264</v>
      </c>
      <c r="G592" s="83" t="s">
        <v>292</v>
      </c>
      <c r="H592" s="85">
        <v>9545</v>
      </c>
      <c r="I592" s="85">
        <v>893</v>
      </c>
      <c r="K592" s="85">
        <f t="shared" si="18"/>
        <v>1715.9721202940582</v>
      </c>
      <c r="L592" s="85">
        <f t="shared" si="19"/>
        <v>3176.9610817071425</v>
      </c>
      <c r="M592" s="85"/>
      <c r="N592" s="89"/>
      <c r="O592" s="89"/>
    </row>
    <row r="593" spans="1:15">
      <c r="A593" s="84">
        <v>488219336</v>
      </c>
      <c r="B593" s="84">
        <v>488</v>
      </c>
      <c r="C593" s="83" t="s">
        <v>286</v>
      </c>
      <c r="D593" s="84">
        <v>219</v>
      </c>
      <c r="E593" s="84" t="s">
        <v>287</v>
      </c>
      <c r="F593" s="84">
        <v>336</v>
      </c>
      <c r="G593" s="83" t="s">
        <v>38</v>
      </c>
      <c r="H593" s="85">
        <v>9436</v>
      </c>
      <c r="I593" s="85">
        <v>893</v>
      </c>
      <c r="K593" s="85">
        <f t="shared" si="18"/>
        <v>0</v>
      </c>
      <c r="L593" s="85">
        <f t="shared" si="19"/>
        <v>468.33672721752919</v>
      </c>
      <c r="M593" s="85"/>
      <c r="N593" s="89"/>
      <c r="O593" s="89"/>
    </row>
    <row r="594" spans="1:15">
      <c r="A594" s="84">
        <v>488219625</v>
      </c>
      <c r="B594" s="84">
        <v>488</v>
      </c>
      <c r="C594" s="83" t="s">
        <v>286</v>
      </c>
      <c r="D594" s="84">
        <v>219</v>
      </c>
      <c r="E594" s="84" t="s">
        <v>287</v>
      </c>
      <c r="F594" s="84">
        <v>625</v>
      </c>
      <c r="G594" s="83" t="s">
        <v>104</v>
      </c>
      <c r="H594" s="85">
        <v>9481.1015765098182</v>
      </c>
      <c r="I594" s="85">
        <v>893</v>
      </c>
      <c r="K594" s="85">
        <f t="shared" si="18"/>
        <v>584.27631917047074</v>
      </c>
      <c r="L594" s="85">
        <f t="shared" si="19"/>
        <v>1607.2622878310794</v>
      </c>
      <c r="M594" s="85"/>
      <c r="N594" s="89"/>
      <c r="O594" s="89"/>
    </row>
    <row r="595" spans="1:15">
      <c r="A595" s="84">
        <v>488219760</v>
      </c>
      <c r="B595" s="84">
        <v>488</v>
      </c>
      <c r="C595" s="83" t="s">
        <v>286</v>
      </c>
      <c r="D595" s="84">
        <v>219</v>
      </c>
      <c r="E595" s="84" t="s">
        <v>287</v>
      </c>
      <c r="F595" s="84">
        <v>760</v>
      </c>
      <c r="G595" s="83" t="s">
        <v>278</v>
      </c>
      <c r="H595" s="85">
        <v>9981</v>
      </c>
      <c r="I595" s="85">
        <v>893</v>
      </c>
      <c r="K595" s="85">
        <f t="shared" si="18"/>
        <v>442.06000875231439</v>
      </c>
      <c r="L595" s="85">
        <f t="shared" si="19"/>
        <v>1702.0957426244822</v>
      </c>
      <c r="M595" s="85"/>
      <c r="N595" s="89"/>
      <c r="O595" s="89"/>
    </row>
    <row r="596" spans="1:15">
      <c r="A596" s="84">
        <v>488219780</v>
      </c>
      <c r="B596" s="84">
        <v>488</v>
      </c>
      <c r="C596" s="83" t="s">
        <v>286</v>
      </c>
      <c r="D596" s="84">
        <v>219</v>
      </c>
      <c r="E596" s="84" t="s">
        <v>287</v>
      </c>
      <c r="F596" s="84">
        <v>780</v>
      </c>
      <c r="G596" s="83" t="s">
        <v>259</v>
      </c>
      <c r="H596" s="85">
        <v>10109</v>
      </c>
      <c r="I596" s="85">
        <v>893</v>
      </c>
      <c r="K596" s="85">
        <f t="shared" si="18"/>
        <v>196.83297144072276</v>
      </c>
      <c r="L596" s="85">
        <f t="shared" si="19"/>
        <v>986.6899806967358</v>
      </c>
      <c r="M596" s="85"/>
      <c r="N596" s="89"/>
      <c r="O596" s="89"/>
    </row>
    <row r="597" spans="1:15">
      <c r="A597" s="84">
        <v>489020020</v>
      </c>
      <c r="B597" s="84">
        <v>489</v>
      </c>
      <c r="C597" s="83" t="s">
        <v>293</v>
      </c>
      <c r="D597" s="84">
        <v>20</v>
      </c>
      <c r="E597" s="84" t="s">
        <v>139</v>
      </c>
      <c r="F597" s="84">
        <v>20</v>
      </c>
      <c r="G597" s="83" t="s">
        <v>139</v>
      </c>
      <c r="H597" s="85">
        <v>10483</v>
      </c>
      <c r="I597" s="85">
        <v>893</v>
      </c>
      <c r="K597" s="85">
        <f t="shared" si="18"/>
        <v>1524.1213814157109</v>
      </c>
      <c r="L597" s="85">
        <f t="shared" si="19"/>
        <v>2608.7194802446265</v>
      </c>
      <c r="M597" s="85"/>
      <c r="N597" s="89"/>
      <c r="O597" s="89"/>
    </row>
    <row r="598" spans="1:15">
      <c r="A598" s="84">
        <v>489020036</v>
      </c>
      <c r="B598" s="84">
        <v>489</v>
      </c>
      <c r="C598" s="83" t="s">
        <v>293</v>
      </c>
      <c r="D598" s="84">
        <v>20</v>
      </c>
      <c r="E598" s="84" t="s">
        <v>139</v>
      </c>
      <c r="F598" s="84">
        <v>36</v>
      </c>
      <c r="G598" s="83" t="s">
        <v>140</v>
      </c>
      <c r="H598" s="85">
        <v>10087</v>
      </c>
      <c r="I598" s="85">
        <v>893</v>
      </c>
      <c r="K598" s="85">
        <f t="shared" si="18"/>
        <v>1429.0710767786077</v>
      </c>
      <c r="L598" s="85">
        <f t="shared" si="19"/>
        <v>3486.4728215538416</v>
      </c>
      <c r="M598" s="85"/>
      <c r="N598" s="89"/>
      <c r="O598" s="89"/>
    </row>
    <row r="599" spans="1:15">
      <c r="A599" s="84">
        <v>489020052</v>
      </c>
      <c r="B599" s="84">
        <v>489</v>
      </c>
      <c r="C599" s="83" t="s">
        <v>293</v>
      </c>
      <c r="D599" s="84">
        <v>20</v>
      </c>
      <c r="E599" s="84" t="s">
        <v>139</v>
      </c>
      <c r="F599" s="84">
        <v>52</v>
      </c>
      <c r="G599" s="83" t="s">
        <v>267</v>
      </c>
      <c r="H599" s="85">
        <v>9585</v>
      </c>
      <c r="I599" s="85">
        <v>893</v>
      </c>
      <c r="K599" s="85">
        <f t="shared" si="18"/>
        <v>1356.7058136106189</v>
      </c>
      <c r="L599" s="85">
        <f t="shared" si="19"/>
        <v>2315.8047304491101</v>
      </c>
      <c r="M599" s="85"/>
      <c r="N599" s="89"/>
      <c r="O599" s="89"/>
    </row>
    <row r="600" spans="1:15">
      <c r="A600" s="84">
        <v>489020082</v>
      </c>
      <c r="B600" s="84">
        <v>489</v>
      </c>
      <c r="C600" s="83" t="s">
        <v>293</v>
      </c>
      <c r="D600" s="84">
        <v>20</v>
      </c>
      <c r="E600" s="84" t="s">
        <v>139</v>
      </c>
      <c r="F600" s="84">
        <v>82</v>
      </c>
      <c r="G600" s="83" t="s">
        <v>268</v>
      </c>
      <c r="H600" s="85">
        <v>9457.3017950337526</v>
      </c>
      <c r="I600" s="85">
        <v>893</v>
      </c>
      <c r="K600" s="85">
        <f t="shared" si="18"/>
        <v>976.9084749323556</v>
      </c>
      <c r="L600" s="85">
        <f t="shared" si="19"/>
        <v>2286.126341676767</v>
      </c>
      <c r="M600" s="85"/>
      <c r="N600" s="89"/>
      <c r="O600" s="89"/>
    </row>
    <row r="601" spans="1:15">
      <c r="A601" s="84">
        <v>489020096</v>
      </c>
      <c r="B601" s="84">
        <v>489</v>
      </c>
      <c r="C601" s="83" t="s">
        <v>293</v>
      </c>
      <c r="D601" s="84">
        <v>20</v>
      </c>
      <c r="E601" s="84" t="s">
        <v>139</v>
      </c>
      <c r="F601" s="84">
        <v>96</v>
      </c>
      <c r="G601" s="83" t="s">
        <v>224</v>
      </c>
      <c r="H601" s="85">
        <v>10386</v>
      </c>
      <c r="I601" s="85">
        <v>893</v>
      </c>
      <c r="K601" s="85">
        <f t="shared" si="18"/>
        <v>4287.3594835093336</v>
      </c>
      <c r="L601" s="85">
        <f t="shared" si="19"/>
        <v>4835.6049304345161</v>
      </c>
      <c r="M601" s="85"/>
      <c r="N601" s="89"/>
      <c r="O601" s="89"/>
    </row>
    <row r="602" spans="1:15">
      <c r="A602" s="84">
        <v>489020172</v>
      </c>
      <c r="B602" s="84">
        <v>489</v>
      </c>
      <c r="C602" s="83" t="s">
        <v>293</v>
      </c>
      <c r="D602" s="84">
        <v>20</v>
      </c>
      <c r="E602" s="84" t="s">
        <v>139</v>
      </c>
      <c r="F602" s="84">
        <v>172</v>
      </c>
      <c r="G602" s="83" t="s">
        <v>272</v>
      </c>
      <c r="H602" s="85">
        <v>10056</v>
      </c>
      <c r="I602" s="85">
        <v>893</v>
      </c>
      <c r="K602" s="85">
        <f t="shared" si="18"/>
        <v>3345.6813668497434</v>
      </c>
      <c r="L602" s="85">
        <f t="shared" si="19"/>
        <v>4808.7866502930246</v>
      </c>
      <c r="M602" s="85"/>
      <c r="N602" s="89"/>
      <c r="O602" s="89"/>
    </row>
    <row r="603" spans="1:15">
      <c r="A603" s="84">
        <v>489020239</v>
      </c>
      <c r="B603" s="84">
        <v>489</v>
      </c>
      <c r="C603" s="83" t="s">
        <v>293</v>
      </c>
      <c r="D603" s="84">
        <v>20</v>
      </c>
      <c r="E603" s="84" t="s">
        <v>139</v>
      </c>
      <c r="F603" s="84">
        <v>239</v>
      </c>
      <c r="G603" s="83" t="s">
        <v>266</v>
      </c>
      <c r="H603" s="85">
        <v>10227</v>
      </c>
      <c r="I603" s="85">
        <v>893</v>
      </c>
      <c r="K603" s="85">
        <f t="shared" si="18"/>
        <v>1648.4240117965928</v>
      </c>
      <c r="L603" s="85">
        <f t="shared" si="19"/>
        <v>2389.3424990599742</v>
      </c>
      <c r="M603" s="85"/>
      <c r="N603" s="89"/>
      <c r="O603" s="89"/>
    </row>
    <row r="604" spans="1:15">
      <c r="A604" s="84">
        <v>489020242</v>
      </c>
      <c r="B604" s="84">
        <v>489</v>
      </c>
      <c r="C604" s="83" t="s">
        <v>293</v>
      </c>
      <c r="D604" s="84">
        <v>20</v>
      </c>
      <c r="E604" s="84" t="s">
        <v>139</v>
      </c>
      <c r="F604" s="84">
        <v>242</v>
      </c>
      <c r="G604" s="83" t="s">
        <v>294</v>
      </c>
      <c r="H604" s="85">
        <v>13720</v>
      </c>
      <c r="I604" s="85">
        <v>893</v>
      </c>
      <c r="K604" s="85">
        <f t="shared" si="18"/>
        <v>27688.0629852813</v>
      </c>
      <c r="L604" s="85">
        <f t="shared" si="19"/>
        <v>38073.315650003162</v>
      </c>
      <c r="M604" s="85"/>
      <c r="N604" s="89"/>
      <c r="O604" s="89"/>
    </row>
    <row r="605" spans="1:15">
      <c r="A605" s="84">
        <v>489020261</v>
      </c>
      <c r="B605" s="84">
        <v>489</v>
      </c>
      <c r="C605" s="83" t="s">
        <v>293</v>
      </c>
      <c r="D605" s="84">
        <v>20</v>
      </c>
      <c r="E605" s="84" t="s">
        <v>139</v>
      </c>
      <c r="F605" s="84">
        <v>261</v>
      </c>
      <c r="G605" s="83" t="s">
        <v>141</v>
      </c>
      <c r="H605" s="85">
        <v>9944</v>
      </c>
      <c r="I605" s="85">
        <v>893</v>
      </c>
      <c r="K605" s="85">
        <f t="shared" si="18"/>
        <v>2046.6497675714763</v>
      </c>
      <c r="L605" s="85">
        <f t="shared" si="19"/>
        <v>4062.7723522796332</v>
      </c>
      <c r="M605" s="85"/>
      <c r="N605" s="89"/>
      <c r="O605" s="89"/>
    </row>
    <row r="606" spans="1:15">
      <c r="A606" s="84">
        <v>489020300</v>
      </c>
      <c r="B606" s="84">
        <v>489</v>
      </c>
      <c r="C606" s="83" t="s">
        <v>293</v>
      </c>
      <c r="D606" s="84">
        <v>20</v>
      </c>
      <c r="E606" s="84" t="s">
        <v>139</v>
      </c>
      <c r="F606" s="84">
        <v>300</v>
      </c>
      <c r="G606" s="83" t="s">
        <v>142</v>
      </c>
      <c r="H606" s="85">
        <v>9611.3881909547708</v>
      </c>
      <c r="I606" s="85">
        <v>893</v>
      </c>
      <c r="K606" s="85">
        <f t="shared" si="18"/>
        <v>13912.558897832823</v>
      </c>
      <c r="L606" s="85">
        <f t="shared" si="19"/>
        <v>19777.107689143962</v>
      </c>
      <c r="M606" s="85"/>
      <c r="N606" s="89"/>
      <c r="O606" s="89"/>
    </row>
    <row r="607" spans="1:15">
      <c r="A607" s="84">
        <v>489020310</v>
      </c>
      <c r="B607" s="84">
        <v>489</v>
      </c>
      <c r="C607" s="83" t="s">
        <v>293</v>
      </c>
      <c r="D607" s="84">
        <v>20</v>
      </c>
      <c r="E607" s="84" t="s">
        <v>139</v>
      </c>
      <c r="F607" s="84">
        <v>310</v>
      </c>
      <c r="G607" s="83" t="s">
        <v>275</v>
      </c>
      <c r="H607" s="85">
        <v>10937</v>
      </c>
      <c r="I607" s="85">
        <v>893</v>
      </c>
      <c r="K607" s="85">
        <f t="shared" si="18"/>
        <v>106.30956463064467</v>
      </c>
      <c r="L607" s="85">
        <f t="shared" si="19"/>
        <v>1827.1171888372864</v>
      </c>
      <c r="M607" s="85"/>
      <c r="N607" s="89"/>
      <c r="O607" s="89"/>
    </row>
    <row r="608" spans="1:15">
      <c r="A608" s="84">
        <v>489020645</v>
      </c>
      <c r="B608" s="84">
        <v>489</v>
      </c>
      <c r="C608" s="83" t="s">
        <v>293</v>
      </c>
      <c r="D608" s="84">
        <v>20</v>
      </c>
      <c r="E608" s="84" t="s">
        <v>139</v>
      </c>
      <c r="F608" s="84">
        <v>645</v>
      </c>
      <c r="G608" s="83" t="s">
        <v>143</v>
      </c>
      <c r="H608" s="85">
        <v>10614</v>
      </c>
      <c r="I608" s="85">
        <v>893</v>
      </c>
      <c r="K608" s="85">
        <f t="shared" si="18"/>
        <v>2863.8257058576437</v>
      </c>
      <c r="L608" s="85">
        <f t="shared" si="19"/>
        <v>3838.8833307290479</v>
      </c>
      <c r="M608" s="85"/>
      <c r="N608" s="89"/>
      <c r="O608" s="89"/>
    </row>
    <row r="609" spans="1:15">
      <c r="A609" s="84">
        <v>489020660</v>
      </c>
      <c r="B609" s="84">
        <v>489</v>
      </c>
      <c r="C609" s="83" t="s">
        <v>293</v>
      </c>
      <c r="D609" s="84">
        <v>20</v>
      </c>
      <c r="E609" s="84" t="s">
        <v>139</v>
      </c>
      <c r="F609" s="84">
        <v>660</v>
      </c>
      <c r="G609" s="83" t="s">
        <v>144</v>
      </c>
      <c r="H609" s="85">
        <v>10414</v>
      </c>
      <c r="I609" s="85">
        <v>893</v>
      </c>
      <c r="K609" s="85">
        <f t="shared" si="18"/>
        <v>5460.7616169078719</v>
      </c>
      <c r="L609" s="85">
        <f t="shared" si="19"/>
        <v>9387.254038419469</v>
      </c>
      <c r="M609" s="85"/>
      <c r="N609" s="89"/>
      <c r="O609" s="89"/>
    </row>
    <row r="610" spans="1:15">
      <c r="A610" s="84">
        <v>489020665</v>
      </c>
      <c r="B610" s="84">
        <v>489</v>
      </c>
      <c r="C610" s="83" t="s">
        <v>293</v>
      </c>
      <c r="D610" s="84">
        <v>20</v>
      </c>
      <c r="E610" s="84" t="s">
        <v>139</v>
      </c>
      <c r="F610" s="84">
        <v>665</v>
      </c>
      <c r="G610" s="83" t="s">
        <v>276</v>
      </c>
      <c r="H610" s="85">
        <v>9585</v>
      </c>
      <c r="I610" s="85">
        <v>893</v>
      </c>
      <c r="K610" s="85">
        <f t="shared" si="18"/>
        <v>531.40586774933763</v>
      </c>
      <c r="L610" s="85">
        <f t="shared" si="19"/>
        <v>1187.2261598691584</v>
      </c>
      <c r="M610" s="85"/>
      <c r="N610" s="89"/>
      <c r="O610" s="89"/>
    </row>
    <row r="611" spans="1:15">
      <c r="A611" s="84">
        <v>489020712</v>
      </c>
      <c r="B611" s="84">
        <v>489</v>
      </c>
      <c r="C611" s="83" t="s">
        <v>293</v>
      </c>
      <c r="D611" s="84">
        <v>20</v>
      </c>
      <c r="E611" s="84" t="s">
        <v>139</v>
      </c>
      <c r="F611" s="84">
        <v>712</v>
      </c>
      <c r="G611" s="83" t="s">
        <v>138</v>
      </c>
      <c r="H611" s="85">
        <v>10494</v>
      </c>
      <c r="I611" s="85">
        <v>893</v>
      </c>
      <c r="K611" s="85">
        <f t="shared" si="18"/>
        <v>5051.4029908913708</v>
      </c>
      <c r="L611" s="85">
        <f t="shared" si="19"/>
        <v>6979.0028226760696</v>
      </c>
      <c r="M611" s="85"/>
      <c r="N611" s="89"/>
      <c r="O611" s="89"/>
    </row>
    <row r="612" spans="1:15">
      <c r="A612" s="84">
        <v>491095072</v>
      </c>
      <c r="B612" s="84">
        <v>491</v>
      </c>
      <c r="C612" s="83" t="s">
        <v>295</v>
      </c>
      <c r="D612" s="84">
        <v>95</v>
      </c>
      <c r="E612" s="84" t="s">
        <v>296</v>
      </c>
      <c r="F612" s="84">
        <v>72</v>
      </c>
      <c r="G612" s="83" t="s">
        <v>297</v>
      </c>
      <c r="H612" s="85">
        <v>9942</v>
      </c>
      <c r="I612" s="85">
        <v>893</v>
      </c>
      <c r="K612" s="85">
        <f t="shared" si="18"/>
        <v>268.22116772785557</v>
      </c>
      <c r="L612" s="85">
        <f t="shared" si="19"/>
        <v>1407.3797500635501</v>
      </c>
      <c r="M612" s="85"/>
      <c r="N612" s="89"/>
      <c r="O612" s="89"/>
    </row>
    <row r="613" spans="1:15">
      <c r="A613" s="84">
        <v>491095095</v>
      </c>
      <c r="B613" s="84">
        <v>491</v>
      </c>
      <c r="C613" s="83" t="s">
        <v>295</v>
      </c>
      <c r="D613" s="84">
        <v>95</v>
      </c>
      <c r="E613" s="84" t="s">
        <v>296</v>
      </c>
      <c r="F613" s="84">
        <v>95</v>
      </c>
      <c r="G613" s="83" t="s">
        <v>296</v>
      </c>
      <c r="H613" s="85">
        <v>10143</v>
      </c>
      <c r="I613" s="85">
        <v>893</v>
      </c>
      <c r="K613" s="85">
        <f t="shared" si="18"/>
        <v>0</v>
      </c>
      <c r="L613" s="85">
        <f t="shared" si="19"/>
        <v>615.23783059786547</v>
      </c>
      <c r="M613" s="85"/>
      <c r="N613" s="89"/>
      <c r="O613" s="89"/>
    </row>
    <row r="614" spans="1:15">
      <c r="A614" s="84">
        <v>491095201</v>
      </c>
      <c r="B614" s="84">
        <v>491</v>
      </c>
      <c r="C614" s="83" t="s">
        <v>295</v>
      </c>
      <c r="D614" s="84">
        <v>95</v>
      </c>
      <c r="E614" s="84" t="s">
        <v>296</v>
      </c>
      <c r="F614" s="84">
        <v>201</v>
      </c>
      <c r="G614" s="83" t="s">
        <v>17</v>
      </c>
      <c r="H614" s="85">
        <v>11711.672871037199</v>
      </c>
      <c r="I614" s="85">
        <v>893</v>
      </c>
      <c r="K614" s="85">
        <f t="shared" si="18"/>
        <v>0</v>
      </c>
      <c r="L614" s="85">
        <f t="shared" si="19"/>
        <v>644.53737107116831</v>
      </c>
      <c r="M614" s="85"/>
      <c r="N614" s="89"/>
      <c r="O614" s="89"/>
    </row>
    <row r="615" spans="1:15">
      <c r="A615" s="84">
        <v>491095273</v>
      </c>
      <c r="B615" s="84">
        <v>491</v>
      </c>
      <c r="C615" s="83" t="s">
        <v>295</v>
      </c>
      <c r="D615" s="84">
        <v>95</v>
      </c>
      <c r="E615" s="84" t="s">
        <v>296</v>
      </c>
      <c r="F615" s="84">
        <v>273</v>
      </c>
      <c r="G615" s="83" t="s">
        <v>298</v>
      </c>
      <c r="H615" s="85">
        <v>10231</v>
      </c>
      <c r="I615" s="85">
        <v>893</v>
      </c>
      <c r="K615" s="85">
        <f t="shared" si="18"/>
        <v>2788.3788679174086</v>
      </c>
      <c r="L615" s="85">
        <f t="shared" si="19"/>
        <v>4222.8021210413481</v>
      </c>
      <c r="M615" s="85"/>
      <c r="N615" s="89"/>
      <c r="O615" s="89"/>
    </row>
    <row r="616" spans="1:15">
      <c r="A616" s="84">
        <v>491095292</v>
      </c>
      <c r="B616" s="84">
        <v>491</v>
      </c>
      <c r="C616" s="83" t="s">
        <v>295</v>
      </c>
      <c r="D616" s="84">
        <v>95</v>
      </c>
      <c r="E616" s="84" t="s">
        <v>296</v>
      </c>
      <c r="F616" s="84">
        <v>292</v>
      </c>
      <c r="G616" s="83" t="s">
        <v>299</v>
      </c>
      <c r="H616" s="85">
        <v>9429</v>
      </c>
      <c r="I616" s="85">
        <v>893</v>
      </c>
      <c r="K616" s="85">
        <f t="shared" si="18"/>
        <v>847.42033140487547</v>
      </c>
      <c r="L616" s="85">
        <f t="shared" si="19"/>
        <v>1621.5325914604509</v>
      </c>
      <c r="M616" s="85"/>
      <c r="N616" s="89"/>
      <c r="O616" s="89"/>
    </row>
    <row r="617" spans="1:15">
      <c r="A617" s="84">
        <v>491095331</v>
      </c>
      <c r="B617" s="84">
        <v>491</v>
      </c>
      <c r="C617" s="83" t="s">
        <v>295</v>
      </c>
      <c r="D617" s="84">
        <v>95</v>
      </c>
      <c r="E617" s="84" t="s">
        <v>296</v>
      </c>
      <c r="F617" s="84">
        <v>331</v>
      </c>
      <c r="G617" s="83" t="s">
        <v>300</v>
      </c>
      <c r="H617" s="85">
        <v>8872</v>
      </c>
      <c r="I617" s="85">
        <v>893</v>
      </c>
      <c r="K617" s="85">
        <f t="shared" si="18"/>
        <v>161.67603774889358</v>
      </c>
      <c r="L617" s="85">
        <f t="shared" si="19"/>
        <v>1551.634866466251</v>
      </c>
      <c r="M617" s="85"/>
      <c r="N617" s="89"/>
      <c r="O617" s="89"/>
    </row>
    <row r="618" spans="1:15">
      <c r="A618" s="84">
        <v>491095650</v>
      </c>
      <c r="B618" s="84">
        <v>491</v>
      </c>
      <c r="C618" s="83" t="s">
        <v>295</v>
      </c>
      <c r="D618" s="84">
        <v>95</v>
      </c>
      <c r="E618" s="84" t="s">
        <v>296</v>
      </c>
      <c r="F618" s="84">
        <v>650</v>
      </c>
      <c r="G618" s="83" t="s">
        <v>189</v>
      </c>
      <c r="H618" s="85">
        <v>12389</v>
      </c>
      <c r="I618" s="85">
        <v>893</v>
      </c>
      <c r="K618" s="85">
        <f t="shared" si="18"/>
        <v>974.64768607737278</v>
      </c>
      <c r="L618" s="85">
        <f t="shared" si="19"/>
        <v>2529.8052629336871</v>
      </c>
      <c r="M618" s="85"/>
      <c r="N618" s="89"/>
      <c r="O618" s="89"/>
    </row>
    <row r="619" spans="1:15">
      <c r="A619" s="84">
        <v>491095763</v>
      </c>
      <c r="B619" s="84">
        <v>491</v>
      </c>
      <c r="C619" s="83" t="s">
        <v>295</v>
      </c>
      <c r="D619" s="84">
        <v>95</v>
      </c>
      <c r="E619" s="84" t="s">
        <v>296</v>
      </c>
      <c r="F619" s="84">
        <v>763</v>
      </c>
      <c r="G619" s="83" t="s">
        <v>301</v>
      </c>
      <c r="H619" s="85">
        <v>9585</v>
      </c>
      <c r="I619" s="85">
        <v>893</v>
      </c>
      <c r="K619" s="85">
        <f t="shared" si="18"/>
        <v>2026.732213037787</v>
      </c>
      <c r="L619" s="85">
        <f t="shared" si="19"/>
        <v>3189.088461578147</v>
      </c>
      <c r="M619" s="85"/>
      <c r="N619" s="89"/>
      <c r="O619" s="89"/>
    </row>
    <row r="620" spans="1:15">
      <c r="A620" s="84">
        <v>492281281</v>
      </c>
      <c r="B620" s="84">
        <v>492</v>
      </c>
      <c r="C620" s="83" t="s">
        <v>302</v>
      </c>
      <c r="D620" s="84">
        <v>281</v>
      </c>
      <c r="E620" s="84" t="s">
        <v>160</v>
      </c>
      <c r="F620" s="84">
        <v>281</v>
      </c>
      <c r="G620" s="83" t="s">
        <v>160</v>
      </c>
      <c r="H620" s="85">
        <v>11684</v>
      </c>
      <c r="I620" s="85">
        <v>893</v>
      </c>
      <c r="K620" s="85">
        <f t="shared" si="18"/>
        <v>0</v>
      </c>
      <c r="L620" s="85">
        <f t="shared" si="19"/>
        <v>377.42264077732034</v>
      </c>
      <c r="M620" s="85"/>
      <c r="N620" s="89"/>
      <c r="O620" s="89"/>
    </row>
    <row r="621" spans="1:15">
      <c r="A621" s="84">
        <v>492281325</v>
      </c>
      <c r="B621" s="84">
        <v>492</v>
      </c>
      <c r="C621" s="83" t="s">
        <v>302</v>
      </c>
      <c r="D621" s="84">
        <v>281</v>
      </c>
      <c r="E621" s="84" t="s">
        <v>160</v>
      </c>
      <c r="F621" s="84">
        <v>325</v>
      </c>
      <c r="G621" s="83" t="s">
        <v>212</v>
      </c>
      <c r="H621" s="85">
        <v>12346</v>
      </c>
      <c r="I621" s="85">
        <v>893</v>
      </c>
      <c r="K621" s="85">
        <f t="shared" si="18"/>
        <v>606.48997786701875</v>
      </c>
      <c r="L621" s="85">
        <f t="shared" si="19"/>
        <v>1407.6819601207699</v>
      </c>
      <c r="M621" s="85"/>
      <c r="N621" s="89"/>
      <c r="O621" s="89"/>
    </row>
    <row r="622" spans="1:15">
      <c r="A622" s="84">
        <v>493093010</v>
      </c>
      <c r="B622" s="84">
        <v>493</v>
      </c>
      <c r="C622" s="83" t="s">
        <v>303</v>
      </c>
      <c r="D622" s="84">
        <v>93</v>
      </c>
      <c r="E622" s="84" t="s">
        <v>22</v>
      </c>
      <c r="F622" s="84">
        <v>10</v>
      </c>
      <c r="G622" s="83" t="s">
        <v>84</v>
      </c>
      <c r="H622" s="85">
        <v>9469.837054948166</v>
      </c>
      <c r="I622" s="85">
        <v>893</v>
      </c>
      <c r="K622" s="85">
        <f t="shared" si="18"/>
        <v>1669.9738265153956</v>
      </c>
      <c r="L622" s="85">
        <f t="shared" si="19"/>
        <v>2721.0827302018188</v>
      </c>
      <c r="M622" s="85"/>
      <c r="N622" s="89"/>
      <c r="O622" s="89"/>
    </row>
    <row r="623" spans="1:15">
      <c r="A623" s="84">
        <v>493093035</v>
      </c>
      <c r="B623" s="84">
        <v>493</v>
      </c>
      <c r="C623" s="83" t="s">
        <v>303</v>
      </c>
      <c r="D623" s="84">
        <v>93</v>
      </c>
      <c r="E623" s="84" t="s">
        <v>22</v>
      </c>
      <c r="F623" s="84">
        <v>35</v>
      </c>
      <c r="G623" s="83" t="s">
        <v>19</v>
      </c>
      <c r="H623" s="85">
        <v>11859</v>
      </c>
      <c r="I623" s="85">
        <v>893</v>
      </c>
      <c r="K623" s="85">
        <f t="shared" si="18"/>
        <v>1151.8628880197139</v>
      </c>
      <c r="L623" s="85">
        <f t="shared" si="19"/>
        <v>2862.6409407650117</v>
      </c>
      <c r="M623" s="85"/>
      <c r="N623" s="89"/>
      <c r="O623" s="89"/>
    </row>
    <row r="624" spans="1:15">
      <c r="A624" s="84">
        <v>493093057</v>
      </c>
      <c r="B624" s="84">
        <v>493</v>
      </c>
      <c r="C624" s="83" t="s">
        <v>303</v>
      </c>
      <c r="D624" s="84">
        <v>93</v>
      </c>
      <c r="E624" s="84" t="s">
        <v>22</v>
      </c>
      <c r="F624" s="84">
        <v>57</v>
      </c>
      <c r="G624" s="83" t="s">
        <v>21</v>
      </c>
      <c r="H624" s="85">
        <v>11510</v>
      </c>
      <c r="I624" s="85">
        <v>893</v>
      </c>
      <c r="K624" s="85">
        <f t="shared" si="18"/>
        <v>0</v>
      </c>
      <c r="L624" s="85">
        <f t="shared" si="19"/>
        <v>381.7730496959266</v>
      </c>
      <c r="M624" s="85"/>
      <c r="N624" s="89"/>
      <c r="O624" s="89"/>
    </row>
    <row r="625" spans="1:15">
      <c r="A625" s="84">
        <v>493093093</v>
      </c>
      <c r="B625" s="84">
        <v>493</v>
      </c>
      <c r="C625" s="83" t="s">
        <v>303</v>
      </c>
      <c r="D625" s="84">
        <v>93</v>
      </c>
      <c r="E625" s="84" t="s">
        <v>22</v>
      </c>
      <c r="F625" s="84">
        <v>93</v>
      </c>
      <c r="G625" s="83" t="s">
        <v>22</v>
      </c>
      <c r="H625" s="85">
        <v>11146</v>
      </c>
      <c r="I625" s="85">
        <v>893</v>
      </c>
      <c r="K625" s="85">
        <f t="shared" si="18"/>
        <v>0</v>
      </c>
      <c r="L625" s="85">
        <f t="shared" si="19"/>
        <v>495.92082595281863</v>
      </c>
      <c r="M625" s="85"/>
      <c r="N625" s="89"/>
      <c r="O625" s="89"/>
    </row>
    <row r="626" spans="1:15">
      <c r="A626" s="84">
        <v>493093163</v>
      </c>
      <c r="B626" s="84">
        <v>493</v>
      </c>
      <c r="C626" s="83" t="s">
        <v>303</v>
      </c>
      <c r="D626" s="84">
        <v>93</v>
      </c>
      <c r="E626" s="84" t="s">
        <v>22</v>
      </c>
      <c r="F626" s="84">
        <v>163</v>
      </c>
      <c r="G626" s="83" t="s">
        <v>24</v>
      </c>
      <c r="H626" s="85">
        <v>12094</v>
      </c>
      <c r="I626" s="85">
        <v>893</v>
      </c>
      <c r="K626" s="85">
        <f t="shared" si="18"/>
        <v>0</v>
      </c>
      <c r="L626" s="85">
        <f t="shared" si="19"/>
        <v>767.94656620587375</v>
      </c>
      <c r="M626" s="85"/>
      <c r="N626" s="89"/>
      <c r="O626" s="89"/>
    </row>
    <row r="627" spans="1:15">
      <c r="A627" s="84">
        <v>493093165</v>
      </c>
      <c r="B627" s="84">
        <v>493</v>
      </c>
      <c r="C627" s="83" t="s">
        <v>303</v>
      </c>
      <c r="D627" s="84">
        <v>93</v>
      </c>
      <c r="E627" s="84" t="s">
        <v>22</v>
      </c>
      <c r="F627" s="84">
        <v>165</v>
      </c>
      <c r="G627" s="83" t="s">
        <v>25</v>
      </c>
      <c r="H627" s="85">
        <v>10092</v>
      </c>
      <c r="I627" s="85">
        <v>893</v>
      </c>
      <c r="K627" s="85">
        <f t="shared" si="18"/>
        <v>0</v>
      </c>
      <c r="L627" s="85">
        <f t="shared" si="19"/>
        <v>606.85194802656588</v>
      </c>
      <c r="M627" s="85"/>
      <c r="N627" s="89"/>
      <c r="O627" s="89"/>
    </row>
    <row r="628" spans="1:15">
      <c r="A628" s="84">
        <v>493093176</v>
      </c>
      <c r="B628" s="84">
        <v>493</v>
      </c>
      <c r="C628" s="83" t="s">
        <v>303</v>
      </c>
      <c r="D628" s="84">
        <v>93</v>
      </c>
      <c r="E628" s="84" t="s">
        <v>22</v>
      </c>
      <c r="F628" s="84">
        <v>176</v>
      </c>
      <c r="G628" s="83" t="s">
        <v>89</v>
      </c>
      <c r="H628" s="85">
        <v>11122.155371251816</v>
      </c>
      <c r="I628" s="85">
        <v>893</v>
      </c>
      <c r="K628" s="85">
        <f t="shared" si="18"/>
        <v>1423.5491389659146</v>
      </c>
      <c r="L628" s="85">
        <f t="shared" si="19"/>
        <v>2745.2897607476007</v>
      </c>
      <c r="M628" s="85"/>
      <c r="N628" s="89"/>
      <c r="O628" s="89"/>
    </row>
    <row r="629" spans="1:15">
      <c r="A629" s="84">
        <v>493093178</v>
      </c>
      <c r="B629" s="84">
        <v>493</v>
      </c>
      <c r="C629" s="83" t="s">
        <v>303</v>
      </c>
      <c r="D629" s="84">
        <v>93</v>
      </c>
      <c r="E629" s="84" t="s">
        <v>22</v>
      </c>
      <c r="F629" s="84">
        <v>178</v>
      </c>
      <c r="G629" s="83" t="s">
        <v>234</v>
      </c>
      <c r="H629" s="85">
        <v>14219</v>
      </c>
      <c r="I629" s="85">
        <v>893</v>
      </c>
      <c r="K629" s="85">
        <f t="shared" si="18"/>
        <v>5.3431794174011884</v>
      </c>
      <c r="L629" s="85">
        <f t="shared" si="19"/>
        <v>1296.5700589046428</v>
      </c>
      <c r="M629" s="85"/>
      <c r="N629" s="89"/>
      <c r="O629" s="89"/>
    </row>
    <row r="630" spans="1:15">
      <c r="A630" s="84">
        <v>493093229</v>
      </c>
      <c r="B630" s="84">
        <v>493</v>
      </c>
      <c r="C630" s="83" t="s">
        <v>303</v>
      </c>
      <c r="D630" s="84">
        <v>93</v>
      </c>
      <c r="E630" s="84" t="s">
        <v>22</v>
      </c>
      <c r="F630" s="84">
        <v>229</v>
      </c>
      <c r="G630" s="83" t="s">
        <v>109</v>
      </c>
      <c r="H630" s="85">
        <v>10627.735844818786</v>
      </c>
      <c r="I630" s="85">
        <v>893</v>
      </c>
      <c r="K630" s="85">
        <f t="shared" si="18"/>
        <v>168.84664713432539</v>
      </c>
      <c r="L630" s="85">
        <f t="shared" si="19"/>
        <v>1520.1625824186103</v>
      </c>
      <c r="M630" s="85"/>
      <c r="N630" s="89"/>
      <c r="O630" s="89"/>
    </row>
    <row r="631" spans="1:15">
      <c r="A631" s="84">
        <v>493093248</v>
      </c>
      <c r="B631" s="84">
        <v>493</v>
      </c>
      <c r="C631" s="83" t="s">
        <v>303</v>
      </c>
      <c r="D631" s="84">
        <v>93</v>
      </c>
      <c r="E631" s="84" t="s">
        <v>22</v>
      </c>
      <c r="F631" s="84">
        <v>248</v>
      </c>
      <c r="G631" s="83" t="s">
        <v>26</v>
      </c>
      <c r="H631" s="85">
        <v>11356</v>
      </c>
      <c r="I631" s="85">
        <v>893</v>
      </c>
      <c r="K631" s="85">
        <f t="shared" si="18"/>
        <v>448.54859948370722</v>
      </c>
      <c r="L631" s="85">
        <f t="shared" si="19"/>
        <v>765.98802175438686</v>
      </c>
      <c r="M631" s="85"/>
      <c r="N631" s="89"/>
      <c r="O631" s="89"/>
    </row>
    <row r="632" spans="1:15">
      <c r="A632" s="84">
        <v>493093262</v>
      </c>
      <c r="B632" s="84">
        <v>493</v>
      </c>
      <c r="C632" s="83" t="s">
        <v>303</v>
      </c>
      <c r="D632" s="84">
        <v>93</v>
      </c>
      <c r="E632" s="84" t="s">
        <v>22</v>
      </c>
      <c r="F632" s="84">
        <v>262</v>
      </c>
      <c r="G632" s="83" t="s">
        <v>27</v>
      </c>
      <c r="H632" s="85">
        <v>9924</v>
      </c>
      <c r="I632" s="85">
        <v>893</v>
      </c>
      <c r="K632" s="85">
        <f t="shared" si="18"/>
        <v>1259.3041764754871</v>
      </c>
      <c r="L632" s="85">
        <f t="shared" si="19"/>
        <v>3076.4718219817896</v>
      </c>
      <c r="M632" s="85"/>
      <c r="N632" s="89"/>
      <c r="O632" s="89"/>
    </row>
    <row r="633" spans="1:15">
      <c r="A633" s="84">
        <v>493093274</v>
      </c>
      <c r="B633" s="84">
        <v>493</v>
      </c>
      <c r="C633" s="83" t="s">
        <v>303</v>
      </c>
      <c r="D633" s="84">
        <v>93</v>
      </c>
      <c r="E633" s="84" t="s">
        <v>22</v>
      </c>
      <c r="F633" s="84">
        <v>274</v>
      </c>
      <c r="G633" s="83" t="s">
        <v>69</v>
      </c>
      <c r="H633" s="85">
        <v>9924</v>
      </c>
      <c r="I633" s="85">
        <v>893</v>
      </c>
      <c r="K633" s="85">
        <f t="shared" si="18"/>
        <v>2194.5507223635996</v>
      </c>
      <c r="L633" s="85">
        <f t="shared" si="19"/>
        <v>3385.8769877595423</v>
      </c>
      <c r="M633" s="85"/>
      <c r="N633" s="89"/>
      <c r="O633" s="89"/>
    </row>
    <row r="634" spans="1:15">
      <c r="A634" s="84">
        <v>493093346</v>
      </c>
      <c r="B634" s="84">
        <v>493</v>
      </c>
      <c r="C634" s="83" t="s">
        <v>303</v>
      </c>
      <c r="D634" s="84">
        <v>93</v>
      </c>
      <c r="E634" s="84" t="s">
        <v>22</v>
      </c>
      <c r="F634" s="84">
        <v>346</v>
      </c>
      <c r="G634" s="83" t="s">
        <v>29</v>
      </c>
      <c r="H634" s="85">
        <v>9924</v>
      </c>
      <c r="I634" s="85">
        <v>893</v>
      </c>
      <c r="K634" s="85">
        <f t="shared" si="18"/>
        <v>192.41159974108632</v>
      </c>
      <c r="L634" s="85">
        <f t="shared" si="19"/>
        <v>1325.1404402683329</v>
      </c>
      <c r="M634" s="85"/>
      <c r="N634" s="89"/>
      <c r="O634" s="89"/>
    </row>
    <row r="635" spans="1:15">
      <c r="A635" s="84">
        <v>494093035</v>
      </c>
      <c r="B635" s="84">
        <v>494</v>
      </c>
      <c r="C635" s="83" t="s">
        <v>304</v>
      </c>
      <c r="D635" s="84">
        <v>93</v>
      </c>
      <c r="E635" s="84" t="s">
        <v>22</v>
      </c>
      <c r="F635" s="84">
        <v>35</v>
      </c>
      <c r="G635" s="83" t="s">
        <v>19</v>
      </c>
      <c r="H635" s="85">
        <v>13145</v>
      </c>
      <c r="I635" s="85">
        <v>893</v>
      </c>
      <c r="K635" s="85">
        <f t="shared" si="18"/>
        <v>1276.7718747802628</v>
      </c>
      <c r="L635" s="85">
        <f t="shared" si="19"/>
        <v>3173.0681479345712</v>
      </c>
      <c r="M635" s="85"/>
      <c r="N635" s="89"/>
      <c r="O635" s="89"/>
    </row>
    <row r="636" spans="1:15">
      <c r="A636" s="84">
        <v>494093056</v>
      </c>
      <c r="B636" s="84">
        <v>494</v>
      </c>
      <c r="C636" s="83" t="s">
        <v>304</v>
      </c>
      <c r="D636" s="84">
        <v>93</v>
      </c>
      <c r="E636" s="84" t="s">
        <v>22</v>
      </c>
      <c r="F636" s="84">
        <v>56</v>
      </c>
      <c r="G636" s="83" t="s">
        <v>147</v>
      </c>
      <c r="H636" s="85">
        <v>9038</v>
      </c>
      <c r="I636" s="85">
        <v>893</v>
      </c>
      <c r="K636" s="85">
        <f t="shared" si="18"/>
        <v>482.98043287331166</v>
      </c>
      <c r="L636" s="85">
        <f t="shared" si="19"/>
        <v>2076.1188950118376</v>
      </c>
      <c r="M636" s="85"/>
      <c r="N636" s="89"/>
      <c r="O636" s="89"/>
    </row>
    <row r="637" spans="1:15">
      <c r="A637" s="84">
        <v>494093057</v>
      </c>
      <c r="B637" s="84">
        <v>494</v>
      </c>
      <c r="C637" s="83" t="s">
        <v>304</v>
      </c>
      <c r="D637" s="84">
        <v>93</v>
      </c>
      <c r="E637" s="84" t="s">
        <v>22</v>
      </c>
      <c r="F637" s="84">
        <v>57</v>
      </c>
      <c r="G637" s="83" t="s">
        <v>21</v>
      </c>
      <c r="H637" s="85">
        <v>11473</v>
      </c>
      <c r="I637" s="85">
        <v>893</v>
      </c>
      <c r="K637" s="85">
        <f t="shared" si="18"/>
        <v>0</v>
      </c>
      <c r="L637" s="85">
        <f t="shared" si="19"/>
        <v>380.54580357614032</v>
      </c>
      <c r="M637" s="85"/>
      <c r="N637" s="89"/>
      <c r="O637" s="89"/>
    </row>
    <row r="638" spans="1:15">
      <c r="A638" s="84">
        <v>494093093</v>
      </c>
      <c r="B638" s="84">
        <v>494</v>
      </c>
      <c r="C638" s="83" t="s">
        <v>304</v>
      </c>
      <c r="D638" s="84">
        <v>93</v>
      </c>
      <c r="E638" s="84" t="s">
        <v>22</v>
      </c>
      <c r="F638" s="84">
        <v>93</v>
      </c>
      <c r="G638" s="83" t="s">
        <v>22</v>
      </c>
      <c r="H638" s="85">
        <v>11049</v>
      </c>
      <c r="I638" s="85">
        <v>893</v>
      </c>
      <c r="K638" s="85">
        <f t="shared" si="18"/>
        <v>0</v>
      </c>
      <c r="L638" s="85">
        <f t="shared" si="19"/>
        <v>491.60498887068752</v>
      </c>
      <c r="M638" s="85"/>
      <c r="N638" s="89"/>
      <c r="O638" s="89"/>
    </row>
    <row r="639" spans="1:15">
      <c r="A639" s="84">
        <v>494093128</v>
      </c>
      <c r="B639" s="84">
        <v>494</v>
      </c>
      <c r="C639" s="83" t="s">
        <v>304</v>
      </c>
      <c r="D639" s="84">
        <v>93</v>
      </c>
      <c r="E639" s="84" t="s">
        <v>22</v>
      </c>
      <c r="F639" s="84">
        <v>128</v>
      </c>
      <c r="G639" s="83" t="s">
        <v>136</v>
      </c>
      <c r="H639" s="85">
        <v>9924</v>
      </c>
      <c r="I639" s="85">
        <v>893</v>
      </c>
      <c r="K639" s="85">
        <f t="shared" si="18"/>
        <v>0</v>
      </c>
      <c r="L639" s="85">
        <f t="shared" si="19"/>
        <v>474.42475180035945</v>
      </c>
      <c r="M639" s="85"/>
      <c r="N639" s="89"/>
      <c r="O639" s="89"/>
    </row>
    <row r="640" spans="1:15">
      <c r="A640" s="84">
        <v>494093163</v>
      </c>
      <c r="B640" s="84">
        <v>494</v>
      </c>
      <c r="C640" s="83" t="s">
        <v>304</v>
      </c>
      <c r="D640" s="84">
        <v>93</v>
      </c>
      <c r="E640" s="84" t="s">
        <v>22</v>
      </c>
      <c r="F640" s="84">
        <v>163</v>
      </c>
      <c r="G640" s="83" t="s">
        <v>24</v>
      </c>
      <c r="H640" s="85">
        <v>10598</v>
      </c>
      <c r="I640" s="85">
        <v>893</v>
      </c>
      <c r="K640" s="85">
        <f t="shared" si="18"/>
        <v>0</v>
      </c>
      <c r="L640" s="85">
        <f t="shared" si="19"/>
        <v>672.95334121463929</v>
      </c>
      <c r="M640" s="85"/>
      <c r="N640" s="89"/>
      <c r="O640" s="89"/>
    </row>
    <row r="641" spans="1:15">
      <c r="A641" s="84">
        <v>494093165</v>
      </c>
      <c r="B641" s="84">
        <v>494</v>
      </c>
      <c r="C641" s="83" t="s">
        <v>304</v>
      </c>
      <c r="D641" s="84">
        <v>93</v>
      </c>
      <c r="E641" s="84" t="s">
        <v>22</v>
      </c>
      <c r="F641" s="84">
        <v>165</v>
      </c>
      <c r="G641" s="83" t="s">
        <v>25</v>
      </c>
      <c r="H641" s="85">
        <v>10928</v>
      </c>
      <c r="I641" s="85">
        <v>893</v>
      </c>
      <c r="K641" s="85">
        <f t="shared" si="18"/>
        <v>0</v>
      </c>
      <c r="L641" s="85">
        <f t="shared" si="19"/>
        <v>657.12228379253975</v>
      </c>
      <c r="M641" s="85"/>
      <c r="N641" s="89"/>
      <c r="O641" s="89"/>
    </row>
    <row r="642" spans="1:15">
      <c r="A642" s="84">
        <v>494093176</v>
      </c>
      <c r="B642" s="84">
        <v>494</v>
      </c>
      <c r="C642" s="83" t="s">
        <v>304</v>
      </c>
      <c r="D642" s="84">
        <v>93</v>
      </c>
      <c r="E642" s="84" t="s">
        <v>22</v>
      </c>
      <c r="F642" s="84">
        <v>176</v>
      </c>
      <c r="G642" s="83" t="s">
        <v>89</v>
      </c>
      <c r="H642" s="85">
        <v>12242</v>
      </c>
      <c r="I642" s="85">
        <v>893</v>
      </c>
      <c r="K642" s="85">
        <f t="shared" si="18"/>
        <v>1566.8805170862561</v>
      </c>
      <c r="L642" s="85">
        <f t="shared" si="19"/>
        <v>3021.7018310983658</v>
      </c>
      <c r="M642" s="85"/>
      <c r="N642" s="89"/>
      <c r="O642" s="89"/>
    </row>
    <row r="643" spans="1:15">
      <c r="A643" s="84">
        <v>494093248</v>
      </c>
      <c r="B643" s="84">
        <v>494</v>
      </c>
      <c r="C643" s="83" t="s">
        <v>304</v>
      </c>
      <c r="D643" s="84">
        <v>93</v>
      </c>
      <c r="E643" s="84" t="s">
        <v>22</v>
      </c>
      <c r="F643" s="84">
        <v>248</v>
      </c>
      <c r="G643" s="83" t="s">
        <v>26</v>
      </c>
      <c r="H643" s="85">
        <v>11975</v>
      </c>
      <c r="I643" s="85">
        <v>893</v>
      </c>
      <c r="K643" s="85">
        <f t="shared" si="18"/>
        <v>472.99836903992582</v>
      </c>
      <c r="L643" s="85">
        <f t="shared" si="19"/>
        <v>807.74097926283685</v>
      </c>
      <c r="M643" s="85"/>
      <c r="N643" s="89"/>
      <c r="O643" s="89"/>
    </row>
    <row r="644" spans="1:15">
      <c r="A644" s="84">
        <v>494093262</v>
      </c>
      <c r="B644" s="84">
        <v>494</v>
      </c>
      <c r="C644" s="83" t="s">
        <v>304</v>
      </c>
      <c r="D644" s="84">
        <v>93</v>
      </c>
      <c r="E644" s="84" t="s">
        <v>22</v>
      </c>
      <c r="F644" s="84">
        <v>262</v>
      </c>
      <c r="G644" s="83" t="s">
        <v>27</v>
      </c>
      <c r="H644" s="85">
        <v>9924</v>
      </c>
      <c r="I644" s="85">
        <v>893</v>
      </c>
      <c r="K644" s="85">
        <f t="shared" si="18"/>
        <v>1259.3041764754871</v>
      </c>
      <c r="L644" s="85">
        <f t="shared" si="19"/>
        <v>3076.4718219817896</v>
      </c>
      <c r="M644" s="85"/>
      <c r="N644" s="89"/>
      <c r="O644" s="89"/>
    </row>
    <row r="645" spans="1:15">
      <c r="A645" s="84">
        <v>494093293</v>
      </c>
      <c r="B645" s="84">
        <v>494</v>
      </c>
      <c r="C645" s="83" t="s">
        <v>304</v>
      </c>
      <c r="D645" s="84">
        <v>93</v>
      </c>
      <c r="E645" s="84" t="s">
        <v>22</v>
      </c>
      <c r="F645" s="84">
        <v>293</v>
      </c>
      <c r="G645" s="83" t="s">
        <v>185</v>
      </c>
      <c r="H645" s="85">
        <v>12447</v>
      </c>
      <c r="I645" s="85">
        <v>893</v>
      </c>
      <c r="K645" s="85">
        <f t="shared" si="18"/>
        <v>0</v>
      </c>
      <c r="L645" s="85">
        <f t="shared" si="19"/>
        <v>275.49299761798648</v>
      </c>
      <c r="M645" s="85"/>
      <c r="N645" s="89"/>
      <c r="O645" s="89"/>
    </row>
    <row r="646" spans="1:15">
      <c r="A646" s="84">
        <v>496201072</v>
      </c>
      <c r="B646" s="84">
        <v>496</v>
      </c>
      <c r="C646" s="83" t="s">
        <v>305</v>
      </c>
      <c r="D646" s="84">
        <v>201</v>
      </c>
      <c r="E646" s="84" t="s">
        <v>17</v>
      </c>
      <c r="F646" s="84">
        <v>72</v>
      </c>
      <c r="G646" s="83" t="s">
        <v>297</v>
      </c>
      <c r="H646" s="85">
        <v>9403</v>
      </c>
      <c r="I646" s="85">
        <v>893</v>
      </c>
      <c r="K646" s="85">
        <f t="shared" si="18"/>
        <v>253.6797063111062</v>
      </c>
      <c r="L646" s="85">
        <f t="shared" si="19"/>
        <v>1331.0794397352201</v>
      </c>
      <c r="M646" s="85"/>
      <c r="N646" s="89"/>
      <c r="O646" s="89"/>
    </row>
    <row r="647" spans="1:15">
      <c r="A647" s="84">
        <v>496201094</v>
      </c>
      <c r="B647" s="84">
        <v>496</v>
      </c>
      <c r="C647" s="83" t="s">
        <v>305</v>
      </c>
      <c r="D647" s="84">
        <v>201</v>
      </c>
      <c r="E647" s="84" t="s">
        <v>17</v>
      </c>
      <c r="F647" s="84">
        <v>94</v>
      </c>
      <c r="G647" s="83" t="s">
        <v>306</v>
      </c>
      <c r="H647" s="85">
        <v>13720</v>
      </c>
      <c r="I647" s="85">
        <v>893</v>
      </c>
      <c r="K647" s="85">
        <f t="shared" si="18"/>
        <v>376.90653804596514</v>
      </c>
      <c r="L647" s="85">
        <f t="shared" si="19"/>
        <v>1973.3408427835038</v>
      </c>
      <c r="M647" s="85"/>
      <c r="N647" s="89"/>
      <c r="O647" s="89"/>
    </row>
    <row r="648" spans="1:15">
      <c r="A648" s="84">
        <v>496201095</v>
      </c>
      <c r="B648" s="84">
        <v>496</v>
      </c>
      <c r="C648" s="83" t="s">
        <v>305</v>
      </c>
      <c r="D648" s="84">
        <v>201</v>
      </c>
      <c r="E648" s="84" t="s">
        <v>17</v>
      </c>
      <c r="F648" s="84">
        <v>95</v>
      </c>
      <c r="G648" s="83" t="s">
        <v>296</v>
      </c>
      <c r="H648" s="85">
        <v>11651.009436336624</v>
      </c>
      <c r="I648" s="85">
        <v>893</v>
      </c>
      <c r="K648" s="85">
        <f t="shared" si="18"/>
        <v>0</v>
      </c>
      <c r="L648" s="85">
        <f t="shared" si="19"/>
        <v>706.70824902760614</v>
      </c>
      <c r="M648" s="85"/>
      <c r="N648" s="89"/>
      <c r="O648" s="89"/>
    </row>
    <row r="649" spans="1:15">
      <c r="A649" s="84">
        <v>496201201</v>
      </c>
      <c r="B649" s="84">
        <v>496</v>
      </c>
      <c r="C649" s="83" t="s">
        <v>305</v>
      </c>
      <c r="D649" s="84">
        <v>201</v>
      </c>
      <c r="E649" s="84" t="s">
        <v>17</v>
      </c>
      <c r="F649" s="84">
        <v>201</v>
      </c>
      <c r="G649" s="83" t="s">
        <v>17</v>
      </c>
      <c r="H649" s="85">
        <v>10827</v>
      </c>
      <c r="I649" s="85">
        <v>893</v>
      </c>
      <c r="K649" s="85">
        <f t="shared" si="18"/>
        <v>0</v>
      </c>
      <c r="L649" s="85">
        <f t="shared" si="19"/>
        <v>595.85049833871562</v>
      </c>
      <c r="M649" s="85"/>
      <c r="N649" s="89"/>
      <c r="O649" s="89"/>
    </row>
    <row r="650" spans="1:15">
      <c r="A650" s="84">
        <v>496201310</v>
      </c>
      <c r="B650" s="84">
        <v>496</v>
      </c>
      <c r="C650" s="83" t="s">
        <v>305</v>
      </c>
      <c r="D650" s="84">
        <v>201</v>
      </c>
      <c r="E650" s="84" t="s">
        <v>17</v>
      </c>
      <c r="F650" s="84">
        <v>310</v>
      </c>
      <c r="G650" s="83" t="s">
        <v>275</v>
      </c>
      <c r="H650" s="85">
        <v>8730</v>
      </c>
      <c r="I650" s="85">
        <v>893</v>
      </c>
      <c r="K650" s="85">
        <f t="shared" ref="K650:K713" si="20">IF(VLOOKUP(F650,rabovefnd,13)&lt;100,0,((VLOOKUP(F650,rabovefnd,13)/100*H650)-H650))</f>
        <v>84.857136255419391</v>
      </c>
      <c r="L650" s="85">
        <f t="shared" ref="L650:L713" si="21">IF(VLOOKUP(F650,rabovefnd,14)&lt;100,0,((VLOOKUP(F650,rabovefnd,14)/100)*H650)-H650)</f>
        <v>1458.4194073831513</v>
      </c>
      <c r="M650" s="85"/>
      <c r="N650" s="89"/>
      <c r="O650" s="89"/>
    </row>
    <row r="651" spans="1:15">
      <c r="A651" s="84">
        <v>496201665</v>
      </c>
      <c r="B651" s="84">
        <v>496</v>
      </c>
      <c r="C651" s="83" t="s">
        <v>305</v>
      </c>
      <c r="D651" s="84">
        <v>201</v>
      </c>
      <c r="E651" s="84" t="s">
        <v>17</v>
      </c>
      <c r="F651" s="84">
        <v>665</v>
      </c>
      <c r="G651" s="83" t="s">
        <v>276</v>
      </c>
      <c r="H651" s="85">
        <v>13720</v>
      </c>
      <c r="I651" s="85">
        <v>893</v>
      </c>
      <c r="K651" s="85">
        <f t="shared" si="20"/>
        <v>760.65607777995865</v>
      </c>
      <c r="L651" s="85">
        <f t="shared" si="21"/>
        <v>1699.3993649874647</v>
      </c>
      <c r="M651" s="85"/>
      <c r="N651" s="89"/>
      <c r="O651" s="89"/>
    </row>
    <row r="652" spans="1:15">
      <c r="A652" s="84">
        <v>497117005</v>
      </c>
      <c r="B652" s="84">
        <v>497</v>
      </c>
      <c r="C652" s="83" t="s">
        <v>307</v>
      </c>
      <c r="D652" s="84">
        <v>117</v>
      </c>
      <c r="E652" s="84" t="s">
        <v>43</v>
      </c>
      <c r="F652" s="84">
        <v>5</v>
      </c>
      <c r="G652" s="83" t="s">
        <v>161</v>
      </c>
      <c r="H652" s="85">
        <v>8413</v>
      </c>
      <c r="I652" s="85">
        <v>893</v>
      </c>
      <c r="K652" s="85">
        <f t="shared" si="20"/>
        <v>1376.2979705160924</v>
      </c>
      <c r="L652" s="85">
        <f t="shared" si="21"/>
        <v>2288.8089308193739</v>
      </c>
      <c r="M652" s="85"/>
      <c r="N652" s="89"/>
      <c r="O652" s="89"/>
    </row>
    <row r="653" spans="1:15">
      <c r="A653" s="84">
        <v>497117008</v>
      </c>
      <c r="B653" s="84">
        <v>497</v>
      </c>
      <c r="C653" s="83" t="s">
        <v>307</v>
      </c>
      <c r="D653" s="84">
        <v>117</v>
      </c>
      <c r="E653" s="84" t="s">
        <v>43</v>
      </c>
      <c r="F653" s="84">
        <v>8</v>
      </c>
      <c r="G653" s="83" t="s">
        <v>200</v>
      </c>
      <c r="H653" s="85">
        <v>9414</v>
      </c>
      <c r="I653" s="85">
        <v>893</v>
      </c>
      <c r="K653" s="85">
        <f t="shared" si="20"/>
        <v>5554.6757967673293</v>
      </c>
      <c r="L653" s="85">
        <f t="shared" si="21"/>
        <v>8503.9146581140958</v>
      </c>
      <c r="M653" s="85"/>
      <c r="N653" s="89"/>
      <c r="O653" s="89"/>
    </row>
    <row r="654" spans="1:15">
      <c r="A654" s="84">
        <v>497117024</v>
      </c>
      <c r="B654" s="84">
        <v>497</v>
      </c>
      <c r="C654" s="83" t="s">
        <v>307</v>
      </c>
      <c r="D654" s="84">
        <v>117</v>
      </c>
      <c r="E654" s="84" t="s">
        <v>43</v>
      </c>
      <c r="F654" s="84">
        <v>24</v>
      </c>
      <c r="G654" s="83" t="s">
        <v>41</v>
      </c>
      <c r="H654" s="85">
        <v>8907</v>
      </c>
      <c r="I654" s="85">
        <v>893</v>
      </c>
      <c r="K654" s="85">
        <f t="shared" si="20"/>
        <v>532.69393185637637</v>
      </c>
      <c r="L654" s="85">
        <f t="shared" si="21"/>
        <v>1309.7956208037467</v>
      </c>
      <c r="M654" s="85"/>
      <c r="N654" s="89"/>
      <c r="O654" s="89"/>
    </row>
    <row r="655" spans="1:15">
      <c r="A655" s="84">
        <v>497117061</v>
      </c>
      <c r="B655" s="84">
        <v>497</v>
      </c>
      <c r="C655" s="83" t="s">
        <v>307</v>
      </c>
      <c r="D655" s="84">
        <v>117</v>
      </c>
      <c r="E655" s="84" t="s">
        <v>43</v>
      </c>
      <c r="F655" s="84">
        <v>61</v>
      </c>
      <c r="G655" s="83" t="s">
        <v>162</v>
      </c>
      <c r="H655" s="85">
        <v>9627</v>
      </c>
      <c r="I655" s="85">
        <v>893</v>
      </c>
      <c r="K655" s="85">
        <f t="shared" si="20"/>
        <v>49.411507010983769</v>
      </c>
      <c r="L655" s="85">
        <f t="shared" si="21"/>
        <v>241.35647029489519</v>
      </c>
      <c r="M655" s="85"/>
      <c r="N655" s="89"/>
      <c r="O655" s="89"/>
    </row>
    <row r="656" spans="1:15">
      <c r="A656" s="84">
        <v>497117068</v>
      </c>
      <c r="B656" s="84">
        <v>497</v>
      </c>
      <c r="C656" s="83" t="s">
        <v>307</v>
      </c>
      <c r="D656" s="84">
        <v>117</v>
      </c>
      <c r="E656" s="84" t="s">
        <v>43</v>
      </c>
      <c r="F656" s="84">
        <v>68</v>
      </c>
      <c r="G656" s="83" t="s">
        <v>308</v>
      </c>
      <c r="H656" s="85">
        <v>8113</v>
      </c>
      <c r="I656" s="85">
        <v>893</v>
      </c>
      <c r="K656" s="85">
        <f t="shared" si="20"/>
        <v>2663.3102963101937</v>
      </c>
      <c r="L656" s="85">
        <f t="shared" si="21"/>
        <v>4686.3650459973924</v>
      </c>
      <c r="M656" s="85"/>
      <c r="N656" s="89"/>
      <c r="O656" s="89"/>
    </row>
    <row r="657" spans="1:15">
      <c r="A657" s="84">
        <v>497117074</v>
      </c>
      <c r="B657" s="84">
        <v>497</v>
      </c>
      <c r="C657" s="83" t="s">
        <v>307</v>
      </c>
      <c r="D657" s="84">
        <v>117</v>
      </c>
      <c r="E657" s="84" t="s">
        <v>43</v>
      </c>
      <c r="F657" s="84">
        <v>74</v>
      </c>
      <c r="G657" s="83" t="s">
        <v>309</v>
      </c>
      <c r="H657" s="85">
        <v>8254</v>
      </c>
      <c r="I657" s="85">
        <v>893</v>
      </c>
      <c r="K657" s="85">
        <f t="shared" si="20"/>
        <v>2461.4308845067353</v>
      </c>
      <c r="L657" s="85">
        <f t="shared" si="21"/>
        <v>4483.9068304314096</v>
      </c>
      <c r="M657" s="85"/>
      <c r="N657" s="89"/>
      <c r="O657" s="89"/>
    </row>
    <row r="658" spans="1:15">
      <c r="A658" s="84">
        <v>497117086</v>
      </c>
      <c r="B658" s="84">
        <v>497</v>
      </c>
      <c r="C658" s="83" t="s">
        <v>307</v>
      </c>
      <c r="D658" s="84">
        <v>117</v>
      </c>
      <c r="E658" s="84" t="s">
        <v>43</v>
      </c>
      <c r="F658" s="84">
        <v>86</v>
      </c>
      <c r="G658" s="83" t="s">
        <v>199</v>
      </c>
      <c r="H658" s="85">
        <v>8612</v>
      </c>
      <c r="I658" s="85">
        <v>893</v>
      </c>
      <c r="K658" s="85">
        <f t="shared" si="20"/>
        <v>654.27619081520425</v>
      </c>
      <c r="L658" s="85">
        <f t="shared" si="21"/>
        <v>1189.6882000392252</v>
      </c>
      <c r="M658" s="85"/>
      <c r="N658" s="89"/>
      <c r="O658" s="89"/>
    </row>
    <row r="659" spans="1:15">
      <c r="A659" s="84">
        <v>497117087</v>
      </c>
      <c r="B659" s="84">
        <v>497</v>
      </c>
      <c r="C659" s="83" t="s">
        <v>307</v>
      </c>
      <c r="D659" s="84">
        <v>117</v>
      </c>
      <c r="E659" s="84" t="s">
        <v>43</v>
      </c>
      <c r="F659" s="84">
        <v>87</v>
      </c>
      <c r="G659" s="83" t="s">
        <v>163</v>
      </c>
      <c r="H659" s="85">
        <v>8814</v>
      </c>
      <c r="I659" s="85">
        <v>893</v>
      </c>
      <c r="K659" s="85">
        <f t="shared" si="20"/>
        <v>1233.9071890457053</v>
      </c>
      <c r="L659" s="85">
        <f t="shared" si="21"/>
        <v>2453.2169179812809</v>
      </c>
      <c r="M659" s="85"/>
      <c r="N659" s="89"/>
      <c r="O659" s="89"/>
    </row>
    <row r="660" spans="1:15">
      <c r="A660" s="84">
        <v>497117111</v>
      </c>
      <c r="B660" s="84">
        <v>497</v>
      </c>
      <c r="C660" s="83" t="s">
        <v>307</v>
      </c>
      <c r="D660" s="84">
        <v>117</v>
      </c>
      <c r="E660" s="84" t="s">
        <v>43</v>
      </c>
      <c r="F660" s="84">
        <v>111</v>
      </c>
      <c r="G660" s="83" t="s">
        <v>253</v>
      </c>
      <c r="H660" s="85">
        <v>8934</v>
      </c>
      <c r="I660" s="85">
        <v>893</v>
      </c>
      <c r="K660" s="85">
        <f t="shared" si="20"/>
        <v>225.10474778147909</v>
      </c>
      <c r="L660" s="85">
        <f t="shared" si="21"/>
        <v>1407.1824032547593</v>
      </c>
      <c r="M660" s="85"/>
      <c r="N660" s="89"/>
      <c r="O660" s="89"/>
    </row>
    <row r="661" spans="1:15">
      <c r="A661" s="84">
        <v>497117114</v>
      </c>
      <c r="B661" s="84">
        <v>497</v>
      </c>
      <c r="C661" s="83" t="s">
        <v>307</v>
      </c>
      <c r="D661" s="84">
        <v>117</v>
      </c>
      <c r="E661" s="84" t="s">
        <v>43</v>
      </c>
      <c r="F661" s="84">
        <v>114</v>
      </c>
      <c r="G661" s="83" t="s">
        <v>40</v>
      </c>
      <c r="H661" s="85">
        <v>9047</v>
      </c>
      <c r="I661" s="85">
        <v>893</v>
      </c>
      <c r="K661" s="85">
        <f t="shared" si="20"/>
        <v>1199.4681968520781</v>
      </c>
      <c r="L661" s="85">
        <f t="shared" si="21"/>
        <v>2212.9004080325867</v>
      </c>
      <c r="M661" s="85"/>
      <c r="N661" s="89"/>
      <c r="O661" s="89"/>
    </row>
    <row r="662" spans="1:15">
      <c r="A662" s="84">
        <v>497117117</v>
      </c>
      <c r="B662" s="84">
        <v>497</v>
      </c>
      <c r="C662" s="83" t="s">
        <v>307</v>
      </c>
      <c r="D662" s="84">
        <v>117</v>
      </c>
      <c r="E662" s="84" t="s">
        <v>43</v>
      </c>
      <c r="F662" s="84">
        <v>117</v>
      </c>
      <c r="G662" s="83" t="s">
        <v>43</v>
      </c>
      <c r="H662" s="85">
        <v>9341</v>
      </c>
      <c r="I662" s="85">
        <v>893</v>
      </c>
      <c r="K662" s="85">
        <f t="shared" si="20"/>
        <v>997.88117069679902</v>
      </c>
      <c r="L662" s="85">
        <f t="shared" si="21"/>
        <v>3574.9792826647135</v>
      </c>
      <c r="M662" s="85"/>
      <c r="N662" s="89"/>
      <c r="O662" s="89"/>
    </row>
    <row r="663" spans="1:15">
      <c r="A663" s="84">
        <v>497117137</v>
      </c>
      <c r="B663" s="84">
        <v>497</v>
      </c>
      <c r="C663" s="83" t="s">
        <v>307</v>
      </c>
      <c r="D663" s="84">
        <v>117</v>
      </c>
      <c r="E663" s="84" t="s">
        <v>43</v>
      </c>
      <c r="F663" s="84">
        <v>137</v>
      </c>
      <c r="G663" s="83" t="s">
        <v>210</v>
      </c>
      <c r="H663" s="85">
        <v>8851</v>
      </c>
      <c r="I663" s="85">
        <v>893</v>
      </c>
      <c r="K663" s="85">
        <f t="shared" si="20"/>
        <v>4.5657132504857145E-3</v>
      </c>
      <c r="L663" s="85">
        <f t="shared" si="21"/>
        <v>606.45012264896104</v>
      </c>
      <c r="M663" s="85"/>
      <c r="N663" s="89"/>
      <c r="O663" s="89"/>
    </row>
    <row r="664" spans="1:15">
      <c r="A664" s="84">
        <v>497117154</v>
      </c>
      <c r="B664" s="84">
        <v>497</v>
      </c>
      <c r="C664" s="83" t="s">
        <v>307</v>
      </c>
      <c r="D664" s="84">
        <v>117</v>
      </c>
      <c r="E664" s="84" t="s">
        <v>43</v>
      </c>
      <c r="F664" s="84">
        <v>154</v>
      </c>
      <c r="G664" s="83" t="s">
        <v>310</v>
      </c>
      <c r="H664" s="85">
        <v>8254</v>
      </c>
      <c r="I664" s="85">
        <v>893</v>
      </c>
      <c r="K664" s="85">
        <f t="shared" si="20"/>
        <v>6986.2266315722936</v>
      </c>
      <c r="L664" s="85">
        <f t="shared" si="21"/>
        <v>10708.545783364541</v>
      </c>
      <c r="M664" s="85"/>
      <c r="N664" s="89"/>
      <c r="O664" s="89"/>
    </row>
    <row r="665" spans="1:15">
      <c r="A665" s="84">
        <v>497117159</v>
      </c>
      <c r="B665" s="84">
        <v>497</v>
      </c>
      <c r="C665" s="83" t="s">
        <v>307</v>
      </c>
      <c r="D665" s="84">
        <v>117</v>
      </c>
      <c r="E665" s="84" t="s">
        <v>43</v>
      </c>
      <c r="F665" s="84">
        <v>159</v>
      </c>
      <c r="G665" s="83" t="s">
        <v>164</v>
      </c>
      <c r="H665" s="85">
        <v>8445</v>
      </c>
      <c r="I665" s="85">
        <v>893</v>
      </c>
      <c r="K665" s="85">
        <f t="shared" si="20"/>
        <v>2475.4582231672921</v>
      </c>
      <c r="L665" s="85">
        <f t="shared" si="21"/>
        <v>3735.3455124658212</v>
      </c>
      <c r="M665" s="85"/>
      <c r="N665" s="89"/>
      <c r="O665" s="89"/>
    </row>
    <row r="666" spans="1:15">
      <c r="A666" s="84">
        <v>497117210</v>
      </c>
      <c r="B666" s="84">
        <v>497</v>
      </c>
      <c r="C666" s="83" t="s">
        <v>307</v>
      </c>
      <c r="D666" s="84">
        <v>117</v>
      </c>
      <c r="E666" s="84" t="s">
        <v>43</v>
      </c>
      <c r="F666" s="84">
        <v>210</v>
      </c>
      <c r="G666" s="83" t="s">
        <v>202</v>
      </c>
      <c r="H666" s="85">
        <v>8666</v>
      </c>
      <c r="I666" s="85">
        <v>893</v>
      </c>
      <c r="K666" s="85">
        <f t="shared" si="20"/>
        <v>912.44538566738083</v>
      </c>
      <c r="L666" s="85">
        <f t="shared" si="21"/>
        <v>1930.8092551871105</v>
      </c>
      <c r="M666" s="85"/>
      <c r="N666" s="89"/>
      <c r="O666" s="89"/>
    </row>
    <row r="667" spans="1:15">
      <c r="A667" s="84">
        <v>497117223</v>
      </c>
      <c r="B667" s="84">
        <v>497</v>
      </c>
      <c r="C667" s="83" t="s">
        <v>307</v>
      </c>
      <c r="D667" s="84">
        <v>117</v>
      </c>
      <c r="E667" s="84" t="s">
        <v>43</v>
      </c>
      <c r="F667" s="84">
        <v>223</v>
      </c>
      <c r="G667" s="83" t="s">
        <v>311</v>
      </c>
      <c r="H667" s="85">
        <v>7875</v>
      </c>
      <c r="I667" s="85">
        <v>893</v>
      </c>
      <c r="K667" s="85">
        <f t="shared" si="20"/>
        <v>513.92200131003301</v>
      </c>
      <c r="L667" s="85">
        <f t="shared" si="21"/>
        <v>1386.9520133843926</v>
      </c>
      <c r="M667" s="85"/>
      <c r="N667" s="89"/>
      <c r="O667" s="89"/>
    </row>
    <row r="668" spans="1:15">
      <c r="A668" s="84">
        <v>497117230</v>
      </c>
      <c r="B668" s="84">
        <v>497</v>
      </c>
      <c r="C668" s="83" t="s">
        <v>307</v>
      </c>
      <c r="D668" s="84">
        <v>117</v>
      </c>
      <c r="E668" s="84" t="s">
        <v>43</v>
      </c>
      <c r="F668" s="84">
        <v>230</v>
      </c>
      <c r="G668" s="83" t="s">
        <v>312</v>
      </c>
      <c r="H668" s="85">
        <v>9786.7568918918914</v>
      </c>
      <c r="I668" s="85">
        <v>893</v>
      </c>
      <c r="K668" s="85">
        <f t="shared" si="20"/>
        <v>10432.49193665804</v>
      </c>
      <c r="L668" s="85">
        <f t="shared" si="21"/>
        <v>14367.745981859924</v>
      </c>
      <c r="M668" s="85"/>
      <c r="N668" s="89"/>
      <c r="O668" s="89"/>
    </row>
    <row r="669" spans="1:15">
      <c r="A669" s="84">
        <v>497117272</v>
      </c>
      <c r="B669" s="84">
        <v>497</v>
      </c>
      <c r="C669" s="83" t="s">
        <v>307</v>
      </c>
      <c r="D669" s="84">
        <v>117</v>
      </c>
      <c r="E669" s="84" t="s">
        <v>43</v>
      </c>
      <c r="F669" s="84">
        <v>272</v>
      </c>
      <c r="G669" s="83" t="s">
        <v>313</v>
      </c>
      <c r="H669" s="85">
        <v>9449.7000000000007</v>
      </c>
      <c r="I669" s="85">
        <v>893</v>
      </c>
      <c r="K669" s="85">
        <f t="shared" si="20"/>
        <v>5642.1540651076575</v>
      </c>
      <c r="L669" s="85">
        <f t="shared" si="21"/>
        <v>8278.6955711265837</v>
      </c>
      <c r="M669" s="85"/>
      <c r="N669" s="89"/>
      <c r="O669" s="89"/>
    </row>
    <row r="670" spans="1:15">
      <c r="A670" s="84">
        <v>497117278</v>
      </c>
      <c r="B670" s="84">
        <v>497</v>
      </c>
      <c r="C670" s="83" t="s">
        <v>307</v>
      </c>
      <c r="D670" s="84">
        <v>117</v>
      </c>
      <c r="E670" s="84" t="s">
        <v>43</v>
      </c>
      <c r="F670" s="84">
        <v>278</v>
      </c>
      <c r="G670" s="83" t="s">
        <v>204</v>
      </c>
      <c r="H670" s="85">
        <v>8519</v>
      </c>
      <c r="I670" s="85">
        <v>893</v>
      </c>
      <c r="K670" s="85">
        <f t="shared" si="20"/>
        <v>1028.87409479706</v>
      </c>
      <c r="L670" s="85">
        <f t="shared" si="21"/>
        <v>2312.4483589191987</v>
      </c>
      <c r="M670" s="85"/>
      <c r="N670" s="89"/>
      <c r="O670" s="89"/>
    </row>
    <row r="671" spans="1:15">
      <c r="A671" s="84">
        <v>497117281</v>
      </c>
      <c r="B671" s="84">
        <v>497</v>
      </c>
      <c r="C671" s="83" t="s">
        <v>307</v>
      </c>
      <c r="D671" s="84">
        <v>117</v>
      </c>
      <c r="E671" s="84" t="s">
        <v>43</v>
      </c>
      <c r="F671" s="84">
        <v>281</v>
      </c>
      <c r="G671" s="83" t="s">
        <v>160</v>
      </c>
      <c r="H671" s="85">
        <v>11396</v>
      </c>
      <c r="I671" s="85">
        <v>893</v>
      </c>
      <c r="K671" s="85">
        <f t="shared" si="20"/>
        <v>0</v>
      </c>
      <c r="L671" s="85">
        <f t="shared" si="21"/>
        <v>368.11951508886887</v>
      </c>
      <c r="M671" s="85"/>
      <c r="N671" s="89"/>
      <c r="O671" s="89"/>
    </row>
    <row r="672" spans="1:15">
      <c r="A672" s="84">
        <v>497117289</v>
      </c>
      <c r="B672" s="84">
        <v>497</v>
      </c>
      <c r="C672" s="83" t="s">
        <v>307</v>
      </c>
      <c r="D672" s="84">
        <v>117</v>
      </c>
      <c r="E672" s="84" t="s">
        <v>43</v>
      </c>
      <c r="F672" s="84">
        <v>289</v>
      </c>
      <c r="G672" s="83" t="s">
        <v>314</v>
      </c>
      <c r="H672" s="85">
        <v>10297.023812154695</v>
      </c>
      <c r="I672" s="85">
        <v>893</v>
      </c>
      <c r="K672" s="85">
        <f t="shared" si="20"/>
        <v>3704.8138174884662</v>
      </c>
      <c r="L672" s="85">
        <f t="shared" si="21"/>
        <v>6498.6570613906424</v>
      </c>
      <c r="M672" s="85"/>
      <c r="N672" s="89"/>
      <c r="O672" s="89"/>
    </row>
    <row r="673" spans="1:15">
      <c r="A673" s="84">
        <v>497117325</v>
      </c>
      <c r="B673" s="84">
        <v>497</v>
      </c>
      <c r="C673" s="83" t="s">
        <v>307</v>
      </c>
      <c r="D673" s="84">
        <v>117</v>
      </c>
      <c r="E673" s="84" t="s">
        <v>43</v>
      </c>
      <c r="F673" s="84">
        <v>325</v>
      </c>
      <c r="G673" s="83" t="s">
        <v>212</v>
      </c>
      <c r="H673" s="85">
        <v>8128</v>
      </c>
      <c r="I673" s="85">
        <v>893</v>
      </c>
      <c r="K673" s="85">
        <f t="shared" si="20"/>
        <v>399.28321238483113</v>
      </c>
      <c r="L673" s="85">
        <f t="shared" si="21"/>
        <v>926.74866125559856</v>
      </c>
      <c r="M673" s="85"/>
      <c r="N673" s="89"/>
      <c r="O673" s="89"/>
    </row>
    <row r="674" spans="1:15">
      <c r="A674" s="84">
        <v>497117327</v>
      </c>
      <c r="B674" s="84">
        <v>497</v>
      </c>
      <c r="C674" s="83" t="s">
        <v>307</v>
      </c>
      <c r="D674" s="84">
        <v>117</v>
      </c>
      <c r="E674" s="84" t="s">
        <v>43</v>
      </c>
      <c r="F674" s="84">
        <v>327</v>
      </c>
      <c r="G674" s="83" t="s">
        <v>205</v>
      </c>
      <c r="H674" s="85">
        <v>8240</v>
      </c>
      <c r="I674" s="85">
        <v>893</v>
      </c>
      <c r="K674" s="85">
        <f t="shared" si="20"/>
        <v>2483.4953130666781</v>
      </c>
      <c r="L674" s="85">
        <f t="shared" si="21"/>
        <v>5080.3142148688403</v>
      </c>
      <c r="M674" s="85"/>
      <c r="N674" s="89"/>
      <c r="O674" s="89"/>
    </row>
    <row r="675" spans="1:15">
      <c r="A675" s="84">
        <v>497117332</v>
      </c>
      <c r="B675" s="84">
        <v>497</v>
      </c>
      <c r="C675" s="83" t="s">
        <v>307</v>
      </c>
      <c r="D675" s="84">
        <v>117</v>
      </c>
      <c r="E675" s="84" t="s">
        <v>43</v>
      </c>
      <c r="F675" s="84">
        <v>332</v>
      </c>
      <c r="G675" s="83" t="s">
        <v>213</v>
      </c>
      <c r="H675" s="85">
        <v>8065</v>
      </c>
      <c r="I675" s="85">
        <v>893</v>
      </c>
      <c r="K675" s="85">
        <f t="shared" si="20"/>
        <v>498.84693172643165</v>
      </c>
      <c r="L675" s="85">
        <f t="shared" si="21"/>
        <v>868.8416355868012</v>
      </c>
      <c r="M675" s="85"/>
      <c r="N675" s="89"/>
      <c r="O675" s="89"/>
    </row>
    <row r="676" spans="1:15">
      <c r="A676" s="84">
        <v>497117340</v>
      </c>
      <c r="B676" s="84">
        <v>497</v>
      </c>
      <c r="C676" s="83" t="s">
        <v>307</v>
      </c>
      <c r="D676" s="84">
        <v>117</v>
      </c>
      <c r="E676" s="84" t="s">
        <v>43</v>
      </c>
      <c r="F676" s="84">
        <v>340</v>
      </c>
      <c r="G676" s="83" t="s">
        <v>206</v>
      </c>
      <c r="H676" s="85">
        <v>8211</v>
      </c>
      <c r="I676" s="85">
        <v>893</v>
      </c>
      <c r="K676" s="85">
        <f t="shared" si="20"/>
        <v>2577.1333286338304</v>
      </c>
      <c r="L676" s="85">
        <f t="shared" si="21"/>
        <v>4280.5813102492921</v>
      </c>
      <c r="M676" s="85"/>
      <c r="N676" s="89"/>
      <c r="O676" s="89"/>
    </row>
    <row r="677" spans="1:15">
      <c r="A677" s="84">
        <v>497117605</v>
      </c>
      <c r="B677" s="84">
        <v>497</v>
      </c>
      <c r="C677" s="83" t="s">
        <v>307</v>
      </c>
      <c r="D677" s="84">
        <v>117</v>
      </c>
      <c r="E677" s="84" t="s">
        <v>43</v>
      </c>
      <c r="F677" s="84">
        <v>605</v>
      </c>
      <c r="G677" s="83" t="s">
        <v>207</v>
      </c>
      <c r="H677" s="85">
        <v>9508</v>
      </c>
      <c r="I677" s="85">
        <v>893</v>
      </c>
      <c r="K677" s="85">
        <f t="shared" si="20"/>
        <v>4982.7382278915356</v>
      </c>
      <c r="L677" s="85">
        <f t="shared" si="21"/>
        <v>6851.2628399789937</v>
      </c>
      <c r="M677" s="85"/>
      <c r="N677" s="89"/>
      <c r="O677" s="89"/>
    </row>
    <row r="678" spans="1:15">
      <c r="A678" s="84">
        <v>497117635</v>
      </c>
      <c r="B678" s="84">
        <v>497</v>
      </c>
      <c r="C678" s="83" t="s">
        <v>307</v>
      </c>
      <c r="D678" s="84">
        <v>117</v>
      </c>
      <c r="E678" s="84" t="s">
        <v>43</v>
      </c>
      <c r="F678" s="84">
        <v>635</v>
      </c>
      <c r="G678" s="83" t="s">
        <v>61</v>
      </c>
      <c r="H678" s="85">
        <v>10798</v>
      </c>
      <c r="I678" s="85">
        <v>893</v>
      </c>
      <c r="K678" s="85">
        <f t="shared" si="20"/>
        <v>2007.1491467460146</v>
      </c>
      <c r="L678" s="85">
        <f t="shared" si="21"/>
        <v>4930.1577647018203</v>
      </c>
      <c r="M678" s="85"/>
      <c r="N678" s="89"/>
      <c r="O678" s="89"/>
    </row>
    <row r="679" spans="1:15">
      <c r="A679" s="84">
        <v>497117670</v>
      </c>
      <c r="B679" s="84">
        <v>497</v>
      </c>
      <c r="C679" s="83" t="s">
        <v>307</v>
      </c>
      <c r="D679" s="84">
        <v>117</v>
      </c>
      <c r="E679" s="84" t="s">
        <v>43</v>
      </c>
      <c r="F679" s="84">
        <v>670</v>
      </c>
      <c r="G679" s="83" t="s">
        <v>45</v>
      </c>
      <c r="H679" s="85">
        <v>11772</v>
      </c>
      <c r="I679" s="85">
        <v>893</v>
      </c>
      <c r="K679" s="85">
        <f t="shared" si="20"/>
        <v>5092.2771340244108</v>
      </c>
      <c r="L679" s="85">
        <f t="shared" si="21"/>
        <v>8618.778384042409</v>
      </c>
      <c r="M679" s="85"/>
      <c r="N679" s="89"/>
      <c r="O679" s="89"/>
    </row>
    <row r="680" spans="1:15">
      <c r="A680" s="84">
        <v>497117674</v>
      </c>
      <c r="B680" s="84">
        <v>497</v>
      </c>
      <c r="C680" s="83" t="s">
        <v>307</v>
      </c>
      <c r="D680" s="84">
        <v>117</v>
      </c>
      <c r="E680" s="84" t="s">
        <v>43</v>
      </c>
      <c r="F680" s="84">
        <v>674</v>
      </c>
      <c r="G680" s="83" t="s">
        <v>46</v>
      </c>
      <c r="H680" s="85">
        <v>8485</v>
      </c>
      <c r="I680" s="85">
        <v>893</v>
      </c>
      <c r="K680" s="85">
        <f t="shared" si="20"/>
        <v>2734.7842682923856</v>
      </c>
      <c r="L680" s="85">
        <f t="shared" si="21"/>
        <v>3975.870874560178</v>
      </c>
      <c r="M680" s="85"/>
      <c r="N680" s="89"/>
      <c r="O680" s="89"/>
    </row>
    <row r="681" spans="1:15">
      <c r="A681" s="84">
        <v>497117745</v>
      </c>
      <c r="B681" s="84">
        <v>497</v>
      </c>
      <c r="C681" s="83" t="s">
        <v>307</v>
      </c>
      <c r="D681" s="84">
        <v>117</v>
      </c>
      <c r="E681" s="84" t="s">
        <v>43</v>
      </c>
      <c r="F681" s="84">
        <v>745</v>
      </c>
      <c r="G681" s="83" t="s">
        <v>263</v>
      </c>
      <c r="H681" s="85">
        <v>9298.3021896907212</v>
      </c>
      <c r="I681" s="85">
        <v>893</v>
      </c>
      <c r="K681" s="85">
        <f t="shared" si="20"/>
        <v>1331.0684500395091</v>
      </c>
      <c r="L681" s="85">
        <f t="shared" si="21"/>
        <v>2929.1215499319096</v>
      </c>
      <c r="M681" s="85"/>
      <c r="N681" s="89"/>
      <c r="O681" s="89"/>
    </row>
    <row r="682" spans="1:15">
      <c r="A682" s="84">
        <v>497117755</v>
      </c>
      <c r="B682" s="84">
        <v>497</v>
      </c>
      <c r="C682" s="83" t="s">
        <v>307</v>
      </c>
      <c r="D682" s="84">
        <v>117</v>
      </c>
      <c r="E682" s="84" t="s">
        <v>43</v>
      </c>
      <c r="F682" s="84">
        <v>755</v>
      </c>
      <c r="G682" s="83" t="s">
        <v>50</v>
      </c>
      <c r="H682" s="85">
        <v>11270.786874051595</v>
      </c>
      <c r="I682" s="85">
        <v>893</v>
      </c>
      <c r="K682" s="85">
        <f t="shared" si="20"/>
        <v>1751.4724951520893</v>
      </c>
      <c r="L682" s="85">
        <f t="shared" si="21"/>
        <v>4115.4775116037326</v>
      </c>
      <c r="M682" s="85"/>
      <c r="N682" s="89"/>
      <c r="O682" s="89"/>
    </row>
    <row r="683" spans="1:15">
      <c r="A683" s="84">
        <v>497117766</v>
      </c>
      <c r="B683" s="84">
        <v>497</v>
      </c>
      <c r="C683" s="83" t="s">
        <v>307</v>
      </c>
      <c r="D683" s="84">
        <v>117</v>
      </c>
      <c r="E683" s="84" t="s">
        <v>43</v>
      </c>
      <c r="F683" s="84">
        <v>766</v>
      </c>
      <c r="G683" s="83" t="s">
        <v>256</v>
      </c>
      <c r="H683" s="85">
        <v>10250.502868020301</v>
      </c>
      <c r="I683" s="85">
        <v>893</v>
      </c>
      <c r="K683" s="85">
        <f t="shared" si="20"/>
        <v>1167.0282563588116</v>
      </c>
      <c r="L683" s="85">
        <f t="shared" si="21"/>
        <v>2254.2010457672859</v>
      </c>
      <c r="M683" s="85"/>
      <c r="N683" s="89"/>
      <c r="O683" s="89"/>
    </row>
    <row r="684" spans="1:15">
      <c r="A684" s="84">
        <v>498281281</v>
      </c>
      <c r="B684" s="84">
        <v>498</v>
      </c>
      <c r="C684" s="83" t="s">
        <v>315</v>
      </c>
      <c r="D684" s="84">
        <v>281</v>
      </c>
      <c r="E684" s="84" t="s">
        <v>160</v>
      </c>
      <c r="F684" s="84">
        <v>281</v>
      </c>
      <c r="G684" s="83" t="s">
        <v>160</v>
      </c>
      <c r="H684" s="85">
        <v>11338</v>
      </c>
      <c r="I684" s="85">
        <v>893</v>
      </c>
      <c r="K684" s="85">
        <f t="shared" si="20"/>
        <v>0</v>
      </c>
      <c r="L684" s="85">
        <f t="shared" si="21"/>
        <v>366.24596894327806</v>
      </c>
      <c r="M684" s="85"/>
      <c r="N684" s="89"/>
      <c r="O684" s="89"/>
    </row>
    <row r="685" spans="1:15">
      <c r="A685" s="84">
        <v>499061005</v>
      </c>
      <c r="B685" s="84">
        <v>499</v>
      </c>
      <c r="C685" s="83" t="s">
        <v>316</v>
      </c>
      <c r="D685" s="84">
        <v>61</v>
      </c>
      <c r="E685" s="84" t="s">
        <v>162</v>
      </c>
      <c r="F685" s="84">
        <v>5</v>
      </c>
      <c r="G685" s="83" t="s">
        <v>161</v>
      </c>
      <c r="H685" s="85">
        <v>13365</v>
      </c>
      <c r="I685" s="85">
        <v>893</v>
      </c>
      <c r="K685" s="85">
        <f t="shared" si="20"/>
        <v>2186.4046565966455</v>
      </c>
      <c r="L685" s="85">
        <f t="shared" si="21"/>
        <v>3636.031303982043</v>
      </c>
      <c r="M685" s="85"/>
      <c r="N685" s="89"/>
      <c r="O685" s="89"/>
    </row>
    <row r="686" spans="1:15">
      <c r="A686" s="84">
        <v>499061061</v>
      </c>
      <c r="B686" s="84">
        <v>499</v>
      </c>
      <c r="C686" s="83" t="s">
        <v>316</v>
      </c>
      <c r="D686" s="84">
        <v>61</v>
      </c>
      <c r="E686" s="84" t="s">
        <v>162</v>
      </c>
      <c r="F686" s="84">
        <v>61</v>
      </c>
      <c r="G686" s="83" t="s">
        <v>162</v>
      </c>
      <c r="H686" s="85">
        <v>10344</v>
      </c>
      <c r="I686" s="85">
        <v>893</v>
      </c>
      <c r="K686" s="85">
        <f t="shared" si="20"/>
        <v>53.091578739131364</v>
      </c>
      <c r="L686" s="85">
        <f t="shared" si="21"/>
        <v>259.33222486032901</v>
      </c>
      <c r="M686" s="85"/>
      <c r="N686" s="89"/>
      <c r="O686" s="89"/>
    </row>
    <row r="687" spans="1:15">
      <c r="A687" s="84">
        <v>499061161</v>
      </c>
      <c r="B687" s="84">
        <v>499</v>
      </c>
      <c r="C687" s="83" t="s">
        <v>316</v>
      </c>
      <c r="D687" s="84">
        <v>61</v>
      </c>
      <c r="E687" s="84" t="s">
        <v>162</v>
      </c>
      <c r="F687" s="84">
        <v>161</v>
      </c>
      <c r="G687" s="83" t="s">
        <v>165</v>
      </c>
      <c r="H687" s="85">
        <v>12994</v>
      </c>
      <c r="I687" s="85">
        <v>893</v>
      </c>
      <c r="K687" s="85">
        <f t="shared" si="20"/>
        <v>1544.7980314962588</v>
      </c>
      <c r="L687" s="85">
        <f t="shared" si="21"/>
        <v>3033.3219517704401</v>
      </c>
      <c r="M687" s="85"/>
      <c r="N687" s="89"/>
      <c r="O687" s="89"/>
    </row>
    <row r="688" spans="1:15">
      <c r="A688" s="84">
        <v>499061281</v>
      </c>
      <c r="B688" s="84">
        <v>499</v>
      </c>
      <c r="C688" s="83" t="s">
        <v>316</v>
      </c>
      <c r="D688" s="84">
        <v>61</v>
      </c>
      <c r="E688" s="84" t="s">
        <v>162</v>
      </c>
      <c r="F688" s="84">
        <v>281</v>
      </c>
      <c r="G688" s="83" t="s">
        <v>160</v>
      </c>
      <c r="H688" s="85">
        <v>10746</v>
      </c>
      <c r="I688" s="85">
        <v>893</v>
      </c>
      <c r="K688" s="85">
        <f t="shared" si="20"/>
        <v>0</v>
      </c>
      <c r="L688" s="85">
        <f t="shared" si="21"/>
        <v>347.12287725035094</v>
      </c>
      <c r="M688" s="85"/>
      <c r="N688" s="89"/>
      <c r="O688" s="89"/>
    </row>
    <row r="689" spans="1:15">
      <c r="A689" s="84">
        <v>499061332</v>
      </c>
      <c r="B689" s="84">
        <v>499</v>
      </c>
      <c r="C689" s="83" t="s">
        <v>316</v>
      </c>
      <c r="D689" s="84">
        <v>61</v>
      </c>
      <c r="E689" s="84" t="s">
        <v>162</v>
      </c>
      <c r="F689" s="84">
        <v>332</v>
      </c>
      <c r="G689" s="83" t="s">
        <v>213</v>
      </c>
      <c r="H689" s="85">
        <v>11655</v>
      </c>
      <c r="I689" s="85">
        <v>893</v>
      </c>
      <c r="K689" s="85">
        <f t="shared" si="20"/>
        <v>720.90030865115477</v>
      </c>
      <c r="L689" s="85">
        <f t="shared" si="21"/>
        <v>1255.5919730643727</v>
      </c>
      <c r="M689" s="85"/>
      <c r="N689" s="89"/>
      <c r="O689" s="89"/>
    </row>
    <row r="690" spans="1:15">
      <c r="A690" s="84">
        <v>3501137024</v>
      </c>
      <c r="B690" s="84">
        <v>3501</v>
      </c>
      <c r="C690" s="83" t="s">
        <v>317</v>
      </c>
      <c r="D690" s="84">
        <v>137</v>
      </c>
      <c r="E690" s="84" t="s">
        <v>210</v>
      </c>
      <c r="F690" s="84">
        <v>24</v>
      </c>
      <c r="G690" s="83" t="s">
        <v>41</v>
      </c>
      <c r="H690" s="85">
        <v>9648.9129669870454</v>
      </c>
      <c r="I690" s="85">
        <v>893</v>
      </c>
      <c r="K690" s="85">
        <f t="shared" si="20"/>
        <v>577.0649361765245</v>
      </c>
      <c r="L690" s="85">
        <f t="shared" si="21"/>
        <v>1418.8956943613011</v>
      </c>
      <c r="M690" s="85"/>
      <c r="N690" s="89"/>
      <c r="O690" s="89"/>
    </row>
    <row r="691" spans="1:15">
      <c r="A691" s="84">
        <v>3501137061</v>
      </c>
      <c r="B691" s="84">
        <v>3501</v>
      </c>
      <c r="C691" s="83" t="s">
        <v>317</v>
      </c>
      <c r="D691" s="84">
        <v>137</v>
      </c>
      <c r="E691" s="84" t="s">
        <v>210</v>
      </c>
      <c r="F691" s="84">
        <v>61</v>
      </c>
      <c r="G691" s="83" t="s">
        <v>162</v>
      </c>
      <c r="H691" s="85">
        <v>11582</v>
      </c>
      <c r="I691" s="85">
        <v>893</v>
      </c>
      <c r="K691" s="85">
        <f t="shared" si="20"/>
        <v>59.445733271135396</v>
      </c>
      <c r="L691" s="85">
        <f t="shared" si="21"/>
        <v>290.36985966089742</v>
      </c>
      <c r="M691" s="85"/>
      <c r="N691" s="89"/>
      <c r="O691" s="89"/>
    </row>
    <row r="692" spans="1:15">
      <c r="A692" s="84">
        <v>3501137086</v>
      </c>
      <c r="B692" s="84">
        <v>3501</v>
      </c>
      <c r="C692" s="83" t="s">
        <v>317</v>
      </c>
      <c r="D692" s="84">
        <v>137</v>
      </c>
      <c r="E692" s="84" t="s">
        <v>210</v>
      </c>
      <c r="F692" s="84">
        <v>86</v>
      </c>
      <c r="G692" s="83" t="s">
        <v>199</v>
      </c>
      <c r="H692" s="85">
        <v>9585</v>
      </c>
      <c r="I692" s="85">
        <v>893</v>
      </c>
      <c r="K692" s="85">
        <f t="shared" si="20"/>
        <v>728.19754864882998</v>
      </c>
      <c r="L692" s="85">
        <f t="shared" si="21"/>
        <v>1324.1014163232685</v>
      </c>
      <c r="M692" s="85"/>
      <c r="N692" s="89"/>
      <c r="O692" s="89"/>
    </row>
    <row r="693" spans="1:15">
      <c r="A693" s="84">
        <v>3501137127</v>
      </c>
      <c r="B693" s="84">
        <v>3501</v>
      </c>
      <c r="C693" s="83" t="s">
        <v>317</v>
      </c>
      <c r="D693" s="84">
        <v>137</v>
      </c>
      <c r="E693" s="84" t="s">
        <v>210</v>
      </c>
      <c r="F693" s="84">
        <v>127</v>
      </c>
      <c r="G693" s="83" t="s">
        <v>201</v>
      </c>
      <c r="H693" s="85">
        <v>9585</v>
      </c>
      <c r="I693" s="85">
        <v>893</v>
      </c>
      <c r="K693" s="85">
        <f t="shared" si="20"/>
        <v>2584.7565769451721</v>
      </c>
      <c r="L693" s="85">
        <f t="shared" si="21"/>
        <v>3629.3925597068246</v>
      </c>
      <c r="M693" s="85"/>
      <c r="N693" s="89"/>
      <c r="O693" s="89"/>
    </row>
    <row r="694" spans="1:15">
      <c r="A694" s="84">
        <v>3501137137</v>
      </c>
      <c r="B694" s="84">
        <v>3501</v>
      </c>
      <c r="C694" s="83" t="s">
        <v>317</v>
      </c>
      <c r="D694" s="84">
        <v>137</v>
      </c>
      <c r="E694" s="84" t="s">
        <v>210</v>
      </c>
      <c r="F694" s="84">
        <v>137</v>
      </c>
      <c r="G694" s="83" t="s">
        <v>210</v>
      </c>
      <c r="H694" s="85">
        <v>12519</v>
      </c>
      <c r="I694" s="85">
        <v>893</v>
      </c>
      <c r="K694" s="85">
        <f t="shared" si="20"/>
        <v>6.4578199271636549E-3</v>
      </c>
      <c r="L694" s="85">
        <f t="shared" si="21"/>
        <v>857.77302965115268</v>
      </c>
      <c r="M694" s="85"/>
      <c r="N694" s="89"/>
      <c r="O694" s="89"/>
    </row>
    <row r="695" spans="1:15">
      <c r="A695" s="84">
        <v>3501137210</v>
      </c>
      <c r="B695" s="84">
        <v>3501</v>
      </c>
      <c r="C695" s="83" t="s">
        <v>317</v>
      </c>
      <c r="D695" s="84">
        <v>137</v>
      </c>
      <c r="E695" s="84" t="s">
        <v>210</v>
      </c>
      <c r="F695" s="84">
        <v>210</v>
      </c>
      <c r="G695" s="83" t="s">
        <v>202</v>
      </c>
      <c r="H695" s="85">
        <v>10937</v>
      </c>
      <c r="I695" s="85">
        <v>893</v>
      </c>
      <c r="K695" s="85">
        <f t="shared" si="20"/>
        <v>1151.5595641638756</v>
      </c>
      <c r="L695" s="85">
        <f t="shared" si="21"/>
        <v>2436.7944638796944</v>
      </c>
      <c r="M695" s="85"/>
      <c r="N695" s="89"/>
      <c r="O695" s="89"/>
    </row>
    <row r="696" spans="1:15">
      <c r="A696" s="84">
        <v>3501137278</v>
      </c>
      <c r="B696" s="84">
        <v>3501</v>
      </c>
      <c r="C696" s="83" t="s">
        <v>317</v>
      </c>
      <c r="D696" s="84">
        <v>137</v>
      </c>
      <c r="E696" s="84" t="s">
        <v>210</v>
      </c>
      <c r="F696" s="84">
        <v>278</v>
      </c>
      <c r="G696" s="83" t="s">
        <v>204</v>
      </c>
      <c r="H696" s="85">
        <v>9585</v>
      </c>
      <c r="I696" s="85">
        <v>893</v>
      </c>
      <c r="K696" s="85">
        <f t="shared" si="20"/>
        <v>1157.6192274480363</v>
      </c>
      <c r="L696" s="85">
        <f t="shared" si="21"/>
        <v>2601.8097805189009</v>
      </c>
      <c r="M696" s="85"/>
      <c r="N696" s="89"/>
      <c r="O696" s="89"/>
    </row>
    <row r="697" spans="1:15">
      <c r="A697" s="84">
        <v>3501137281</v>
      </c>
      <c r="B697" s="84">
        <v>3501</v>
      </c>
      <c r="C697" s="83" t="s">
        <v>317</v>
      </c>
      <c r="D697" s="84">
        <v>137</v>
      </c>
      <c r="E697" s="84" t="s">
        <v>210</v>
      </c>
      <c r="F697" s="84">
        <v>281</v>
      </c>
      <c r="G697" s="83" t="s">
        <v>160</v>
      </c>
      <c r="H697" s="85">
        <v>12736</v>
      </c>
      <c r="I697" s="85">
        <v>893</v>
      </c>
      <c r="K697" s="85">
        <f t="shared" si="20"/>
        <v>0</v>
      </c>
      <c r="L697" s="85">
        <f t="shared" si="21"/>
        <v>411.40489155597061</v>
      </c>
      <c r="M697" s="85"/>
      <c r="N697" s="89"/>
      <c r="O697" s="89"/>
    </row>
    <row r="698" spans="1:15">
      <c r="A698" s="84">
        <v>3501137325</v>
      </c>
      <c r="B698" s="84">
        <v>3501</v>
      </c>
      <c r="C698" s="83" t="s">
        <v>317</v>
      </c>
      <c r="D698" s="84">
        <v>137</v>
      </c>
      <c r="E698" s="84" t="s">
        <v>210</v>
      </c>
      <c r="F698" s="84">
        <v>325</v>
      </c>
      <c r="G698" s="83" t="s">
        <v>212</v>
      </c>
      <c r="H698" s="85">
        <v>13720</v>
      </c>
      <c r="I698" s="85">
        <v>893</v>
      </c>
      <c r="K698" s="85">
        <f t="shared" si="20"/>
        <v>673.98691854329445</v>
      </c>
      <c r="L698" s="85">
        <f t="shared" si="21"/>
        <v>1564.3444429658975</v>
      </c>
      <c r="M698" s="85"/>
      <c r="N698" s="89"/>
      <c r="O698" s="89"/>
    </row>
    <row r="699" spans="1:15">
      <c r="A699" s="84">
        <v>3501137332</v>
      </c>
      <c r="B699" s="84">
        <v>3501</v>
      </c>
      <c r="C699" s="83" t="s">
        <v>317</v>
      </c>
      <c r="D699" s="84">
        <v>137</v>
      </c>
      <c r="E699" s="84" t="s">
        <v>210</v>
      </c>
      <c r="F699" s="84">
        <v>332</v>
      </c>
      <c r="G699" s="83" t="s">
        <v>213</v>
      </c>
      <c r="H699" s="85">
        <v>9585</v>
      </c>
      <c r="I699" s="85">
        <v>893</v>
      </c>
      <c r="K699" s="85">
        <f t="shared" si="20"/>
        <v>592.86396039650936</v>
      </c>
      <c r="L699" s="85">
        <f t="shared" si="21"/>
        <v>1032.5910820954105</v>
      </c>
      <c r="M699" s="85"/>
      <c r="N699" s="89"/>
      <c r="O699" s="89"/>
    </row>
    <row r="700" spans="1:15">
      <c r="A700" s="84">
        <v>3501137605</v>
      </c>
      <c r="B700" s="84">
        <v>3501</v>
      </c>
      <c r="C700" s="83" t="s">
        <v>317</v>
      </c>
      <c r="D700" s="84">
        <v>137</v>
      </c>
      <c r="E700" s="84" t="s">
        <v>210</v>
      </c>
      <c r="F700" s="84">
        <v>605</v>
      </c>
      <c r="G700" s="83" t="s">
        <v>207</v>
      </c>
      <c r="H700" s="85">
        <v>10384.656691176469</v>
      </c>
      <c r="I700" s="85">
        <v>893</v>
      </c>
      <c r="K700" s="85">
        <f t="shared" si="20"/>
        <v>5442.1566973763802</v>
      </c>
      <c r="L700" s="85">
        <f t="shared" si="21"/>
        <v>7482.963030521305</v>
      </c>
      <c r="M700" s="85"/>
      <c r="N700" s="89"/>
      <c r="O700" s="89"/>
    </row>
    <row r="701" spans="1:15">
      <c r="A701" s="84">
        <v>3502281137</v>
      </c>
      <c r="B701" s="84">
        <v>3502</v>
      </c>
      <c r="C701" s="83" t="s">
        <v>318</v>
      </c>
      <c r="D701" s="84">
        <v>281</v>
      </c>
      <c r="E701" s="84" t="s">
        <v>160</v>
      </c>
      <c r="F701" s="84">
        <v>137</v>
      </c>
      <c r="G701" s="83" t="s">
        <v>210</v>
      </c>
      <c r="H701" s="85">
        <v>13188</v>
      </c>
      <c r="I701" s="85">
        <v>893</v>
      </c>
      <c r="K701" s="85">
        <f t="shared" si="20"/>
        <v>6.8029179001314333E-3</v>
      </c>
      <c r="L701" s="85">
        <f t="shared" si="21"/>
        <v>903.61136792390789</v>
      </c>
      <c r="M701" s="85"/>
      <c r="N701" s="89"/>
      <c r="O701" s="89"/>
    </row>
    <row r="702" spans="1:15">
      <c r="A702" s="84">
        <v>3502281281</v>
      </c>
      <c r="B702" s="84">
        <v>3502</v>
      </c>
      <c r="C702" s="83" t="s">
        <v>318</v>
      </c>
      <c r="D702" s="84">
        <v>281</v>
      </c>
      <c r="E702" s="84" t="s">
        <v>160</v>
      </c>
      <c r="F702" s="84">
        <v>281</v>
      </c>
      <c r="G702" s="83" t="s">
        <v>160</v>
      </c>
      <c r="H702" s="85">
        <v>11431</v>
      </c>
      <c r="I702" s="85">
        <v>893</v>
      </c>
      <c r="K702" s="85">
        <f t="shared" si="20"/>
        <v>0</v>
      </c>
      <c r="L702" s="85">
        <f t="shared" si="21"/>
        <v>369.25010328017379</v>
      </c>
      <c r="M702" s="85"/>
      <c r="N702" s="89"/>
      <c r="O702" s="89"/>
    </row>
    <row r="703" spans="1:15">
      <c r="A703" s="84">
        <v>3503160031</v>
      </c>
      <c r="B703" s="84">
        <v>3503</v>
      </c>
      <c r="C703" s="83" t="s">
        <v>319</v>
      </c>
      <c r="D703" s="84">
        <v>160</v>
      </c>
      <c r="E703" s="84" t="s">
        <v>148</v>
      </c>
      <c r="F703" s="84">
        <v>31</v>
      </c>
      <c r="G703" s="83" t="s">
        <v>87</v>
      </c>
      <c r="H703" s="85">
        <v>11006</v>
      </c>
      <c r="I703" s="85">
        <v>893</v>
      </c>
      <c r="K703" s="85">
        <f t="shared" si="20"/>
        <v>2476.532427869919</v>
      </c>
      <c r="L703" s="85">
        <f t="shared" si="21"/>
        <v>4436.0919773347141</v>
      </c>
      <c r="M703" s="85"/>
      <c r="N703" s="89"/>
      <c r="O703" s="89"/>
    </row>
    <row r="704" spans="1:15">
      <c r="A704" s="84">
        <v>3503160044</v>
      </c>
      <c r="B704" s="84">
        <v>3503</v>
      </c>
      <c r="C704" s="83" t="s">
        <v>319</v>
      </c>
      <c r="D704" s="84">
        <v>160</v>
      </c>
      <c r="E704" s="84" t="s">
        <v>148</v>
      </c>
      <c r="F704" s="84">
        <v>44</v>
      </c>
      <c r="G704" s="83" t="s">
        <v>20</v>
      </c>
      <c r="H704" s="85">
        <v>11482.020734977934</v>
      </c>
      <c r="I704" s="85">
        <v>893</v>
      </c>
      <c r="K704" s="85">
        <f t="shared" si="20"/>
        <v>0</v>
      </c>
      <c r="L704" s="85">
        <f t="shared" si="21"/>
        <v>243.80447757391084</v>
      </c>
      <c r="M704" s="85"/>
      <c r="N704" s="89"/>
      <c r="O704" s="89"/>
    </row>
    <row r="705" spans="1:15">
      <c r="A705" s="84">
        <v>3503160048</v>
      </c>
      <c r="B705" s="84">
        <v>3503</v>
      </c>
      <c r="C705" s="83" t="s">
        <v>319</v>
      </c>
      <c r="D705" s="84">
        <v>160</v>
      </c>
      <c r="E705" s="84" t="s">
        <v>148</v>
      </c>
      <c r="F705" s="84">
        <v>48</v>
      </c>
      <c r="G705" s="83" t="s">
        <v>232</v>
      </c>
      <c r="H705" s="85">
        <v>8211</v>
      </c>
      <c r="I705" s="85">
        <v>893</v>
      </c>
      <c r="K705" s="85">
        <f t="shared" si="20"/>
        <v>3162.5538396073971</v>
      </c>
      <c r="L705" s="85">
        <f t="shared" si="21"/>
        <v>5253.5265080787722</v>
      </c>
      <c r="M705" s="85"/>
      <c r="N705" s="89"/>
      <c r="O705" s="89"/>
    </row>
    <row r="706" spans="1:15">
      <c r="A706" s="84">
        <v>3503160056</v>
      </c>
      <c r="B706" s="84">
        <v>3503</v>
      </c>
      <c r="C706" s="83" t="s">
        <v>319</v>
      </c>
      <c r="D706" s="84">
        <v>160</v>
      </c>
      <c r="E706" s="84" t="s">
        <v>148</v>
      </c>
      <c r="F706" s="84">
        <v>56</v>
      </c>
      <c r="G706" s="83" t="s">
        <v>147</v>
      </c>
      <c r="H706" s="85">
        <v>8233</v>
      </c>
      <c r="I706" s="85">
        <v>893</v>
      </c>
      <c r="K706" s="85">
        <f t="shared" si="20"/>
        <v>439.96214913099902</v>
      </c>
      <c r="L706" s="85">
        <f t="shared" si="21"/>
        <v>1891.2023525815966</v>
      </c>
      <c r="M706" s="85"/>
      <c r="N706" s="89"/>
      <c r="O706" s="89"/>
    </row>
    <row r="707" spans="1:15">
      <c r="A707" s="84">
        <v>3503160079</v>
      </c>
      <c r="B707" s="84">
        <v>3503</v>
      </c>
      <c r="C707" s="83" t="s">
        <v>319</v>
      </c>
      <c r="D707" s="84">
        <v>160</v>
      </c>
      <c r="E707" s="84" t="s">
        <v>148</v>
      </c>
      <c r="F707" s="84">
        <v>79</v>
      </c>
      <c r="G707" s="83" t="s">
        <v>97</v>
      </c>
      <c r="H707" s="85">
        <v>8705</v>
      </c>
      <c r="I707" s="85">
        <v>893</v>
      </c>
      <c r="K707" s="85">
        <f t="shared" si="20"/>
        <v>0</v>
      </c>
      <c r="L707" s="85">
        <f t="shared" si="21"/>
        <v>377.02085063208506</v>
      </c>
      <c r="M707" s="85"/>
      <c r="N707" s="89"/>
      <c r="O707" s="89"/>
    </row>
    <row r="708" spans="1:15">
      <c r="A708" s="84">
        <v>3503160141</v>
      </c>
      <c r="B708" s="84">
        <v>3503</v>
      </c>
      <c r="C708" s="83" t="s">
        <v>319</v>
      </c>
      <c r="D708" s="84">
        <v>160</v>
      </c>
      <c r="E708" s="84" t="s">
        <v>148</v>
      </c>
      <c r="F708" s="84">
        <v>141</v>
      </c>
      <c r="G708" s="83" t="s">
        <v>119</v>
      </c>
      <c r="H708" s="85">
        <v>10235.3615725</v>
      </c>
      <c r="I708" s="85">
        <v>893</v>
      </c>
      <c r="K708" s="85">
        <f t="shared" si="20"/>
        <v>3215.2668270593585</v>
      </c>
      <c r="L708" s="85">
        <f t="shared" si="21"/>
        <v>4730.3399288137371</v>
      </c>
      <c r="M708" s="85"/>
      <c r="N708" s="89"/>
      <c r="O708" s="89"/>
    </row>
    <row r="709" spans="1:15">
      <c r="A709" s="84">
        <v>3503160160</v>
      </c>
      <c r="B709" s="84">
        <v>3503</v>
      </c>
      <c r="C709" s="83" t="s">
        <v>319</v>
      </c>
      <c r="D709" s="84">
        <v>160</v>
      </c>
      <c r="E709" s="84" t="s">
        <v>148</v>
      </c>
      <c r="F709" s="84">
        <v>160</v>
      </c>
      <c r="G709" s="83" t="s">
        <v>148</v>
      </c>
      <c r="H709" s="85">
        <v>10550</v>
      </c>
      <c r="I709" s="85">
        <v>893</v>
      </c>
      <c r="K709" s="85">
        <f t="shared" si="20"/>
        <v>0</v>
      </c>
      <c r="L709" s="85">
        <f t="shared" si="21"/>
        <v>461.84200779201456</v>
      </c>
      <c r="M709" s="85"/>
      <c r="N709" s="89"/>
      <c r="O709" s="89"/>
    </row>
    <row r="710" spans="1:15">
      <c r="A710" s="84">
        <v>3503160295</v>
      </c>
      <c r="B710" s="84">
        <v>3503</v>
      </c>
      <c r="C710" s="83" t="s">
        <v>319</v>
      </c>
      <c r="D710" s="84">
        <v>160</v>
      </c>
      <c r="E710" s="84" t="s">
        <v>148</v>
      </c>
      <c r="F710" s="84">
        <v>295</v>
      </c>
      <c r="G710" s="83" t="s">
        <v>149</v>
      </c>
      <c r="H710" s="85">
        <v>8254</v>
      </c>
      <c r="I710" s="85">
        <v>893</v>
      </c>
      <c r="K710" s="85">
        <f t="shared" si="20"/>
        <v>582.03386125578618</v>
      </c>
      <c r="L710" s="85">
        <f t="shared" si="21"/>
        <v>2540.4594619191721</v>
      </c>
      <c r="M710" s="85"/>
      <c r="N710" s="89"/>
      <c r="O710" s="89"/>
    </row>
    <row r="711" spans="1:15">
      <c r="A711" s="84">
        <v>3503160301</v>
      </c>
      <c r="B711" s="84">
        <v>3503</v>
      </c>
      <c r="C711" s="83" t="s">
        <v>319</v>
      </c>
      <c r="D711" s="84">
        <v>160</v>
      </c>
      <c r="E711" s="84" t="s">
        <v>148</v>
      </c>
      <c r="F711" s="84">
        <v>301</v>
      </c>
      <c r="G711" s="83" t="s">
        <v>146</v>
      </c>
      <c r="H711" s="85">
        <v>12389</v>
      </c>
      <c r="I711" s="85">
        <v>893</v>
      </c>
      <c r="K711" s="85">
        <f t="shared" si="20"/>
        <v>892.07142623099935</v>
      </c>
      <c r="L711" s="85">
        <f t="shared" si="21"/>
        <v>3313.4122137284503</v>
      </c>
      <c r="M711" s="85"/>
      <c r="N711" s="89"/>
      <c r="O711" s="89"/>
    </row>
    <row r="712" spans="1:15">
      <c r="A712" s="84">
        <v>3503160342</v>
      </c>
      <c r="B712" s="84">
        <v>3503</v>
      </c>
      <c r="C712" s="83" t="s">
        <v>319</v>
      </c>
      <c r="D712" s="84">
        <v>160</v>
      </c>
      <c r="E712" s="84" t="s">
        <v>148</v>
      </c>
      <c r="F712" s="84">
        <v>342</v>
      </c>
      <c r="G712" s="83" t="s">
        <v>237</v>
      </c>
      <c r="H712" s="85">
        <v>8254</v>
      </c>
      <c r="I712" s="85">
        <v>893</v>
      </c>
      <c r="K712" s="85">
        <f t="shared" si="20"/>
        <v>1203.9470140721205</v>
      </c>
      <c r="L712" s="85">
        <f t="shared" si="21"/>
        <v>3441.5520154994701</v>
      </c>
      <c r="M712" s="85"/>
      <c r="N712" s="89"/>
      <c r="O712" s="89"/>
    </row>
    <row r="713" spans="1:15">
      <c r="A713" s="84">
        <v>3503160347</v>
      </c>
      <c r="B713" s="84">
        <v>3503</v>
      </c>
      <c r="C713" s="83" t="s">
        <v>319</v>
      </c>
      <c r="D713" s="84">
        <v>160</v>
      </c>
      <c r="E713" s="84" t="s">
        <v>148</v>
      </c>
      <c r="F713" s="84">
        <v>347</v>
      </c>
      <c r="G713" s="83" t="s">
        <v>93</v>
      </c>
      <c r="H713" s="85">
        <v>10494.019334016397</v>
      </c>
      <c r="I713" s="85">
        <v>893</v>
      </c>
      <c r="K713" s="85">
        <f t="shared" si="20"/>
        <v>3035.5735750852309</v>
      </c>
      <c r="L713" s="85">
        <f t="shared" si="21"/>
        <v>4413.0049047381272</v>
      </c>
      <c r="M713" s="85"/>
      <c r="N713" s="89"/>
      <c r="O713" s="89"/>
    </row>
    <row r="714" spans="1:15">
      <c r="A714" s="84">
        <v>3503160735</v>
      </c>
      <c r="B714" s="84">
        <v>3503</v>
      </c>
      <c r="C714" s="83" t="s">
        <v>319</v>
      </c>
      <c r="D714" s="84">
        <v>160</v>
      </c>
      <c r="E714" s="84" t="s">
        <v>148</v>
      </c>
      <c r="F714" s="84">
        <v>735</v>
      </c>
      <c r="G714" s="83" t="s">
        <v>133</v>
      </c>
      <c r="H714" s="85">
        <v>12389</v>
      </c>
      <c r="I714" s="85">
        <v>893</v>
      </c>
      <c r="K714" s="85">
        <f t="shared" ref="K714:K755" si="22">IF(VLOOKUP(F714,rabovefnd,13)&lt;100,0,((VLOOKUP(F714,rabovefnd,13)/100*H714)-H714))</f>
        <v>867.77237307235009</v>
      </c>
      <c r="L714" s="85">
        <f t="shared" ref="L714:L755" si="23">IF(VLOOKUP(F714,rabovefnd,14)&lt;100,0,((VLOOKUP(F714,rabovefnd,14)/100)*H714)-H714)</f>
        <v>2927.6461094460046</v>
      </c>
      <c r="M714" s="85"/>
      <c r="N714" s="89"/>
      <c r="O714" s="89"/>
    </row>
    <row r="715" spans="1:15">
      <c r="A715" s="84">
        <v>3504035016</v>
      </c>
      <c r="B715" s="84">
        <v>3504</v>
      </c>
      <c r="C715" s="83" t="s">
        <v>320</v>
      </c>
      <c r="D715" s="84">
        <v>35</v>
      </c>
      <c r="E715" s="84" t="s">
        <v>19</v>
      </c>
      <c r="F715" s="84">
        <v>16</v>
      </c>
      <c r="G715" s="83" t="s">
        <v>176</v>
      </c>
      <c r="H715" s="85">
        <v>10207</v>
      </c>
      <c r="I715" s="85">
        <v>893</v>
      </c>
      <c r="K715" s="85">
        <f t="shared" si="22"/>
        <v>0</v>
      </c>
      <c r="L715" s="85">
        <f t="shared" si="23"/>
        <v>449.34995762965264</v>
      </c>
      <c r="M715" s="85"/>
      <c r="N715" s="89"/>
      <c r="O715" s="89"/>
    </row>
    <row r="716" spans="1:15">
      <c r="A716" s="84">
        <v>3504035035</v>
      </c>
      <c r="B716" s="84">
        <v>3504</v>
      </c>
      <c r="C716" s="83" t="s">
        <v>320</v>
      </c>
      <c r="D716" s="84">
        <v>35</v>
      </c>
      <c r="E716" s="84" t="s">
        <v>19</v>
      </c>
      <c r="F716" s="84">
        <v>35</v>
      </c>
      <c r="G716" s="83" t="s">
        <v>19</v>
      </c>
      <c r="H716" s="85">
        <v>13052</v>
      </c>
      <c r="I716" s="85">
        <v>893</v>
      </c>
      <c r="K716" s="85">
        <f t="shared" si="22"/>
        <v>1267.7387987548118</v>
      </c>
      <c r="L716" s="85">
        <f t="shared" si="23"/>
        <v>3150.6189020039583</v>
      </c>
      <c r="M716" s="85"/>
      <c r="N716" s="89"/>
      <c r="O716" s="89"/>
    </row>
    <row r="717" spans="1:15">
      <c r="A717" s="84">
        <v>3504035044</v>
      </c>
      <c r="B717" s="84">
        <v>3504</v>
      </c>
      <c r="C717" s="83" t="s">
        <v>320</v>
      </c>
      <c r="D717" s="84">
        <v>35</v>
      </c>
      <c r="E717" s="84" t="s">
        <v>19</v>
      </c>
      <c r="F717" s="84">
        <v>44</v>
      </c>
      <c r="G717" s="83" t="s">
        <v>20</v>
      </c>
      <c r="H717" s="85">
        <v>14635</v>
      </c>
      <c r="I717" s="85">
        <v>893</v>
      </c>
      <c r="K717" s="85">
        <f t="shared" si="22"/>
        <v>0</v>
      </c>
      <c r="L717" s="85">
        <f t="shared" si="23"/>
        <v>310.75353473493306</v>
      </c>
      <c r="M717" s="85"/>
      <c r="N717" s="89"/>
      <c r="O717" s="89"/>
    </row>
    <row r="718" spans="1:15">
      <c r="A718" s="84">
        <v>3504035057</v>
      </c>
      <c r="B718" s="84">
        <v>3504</v>
      </c>
      <c r="C718" s="83" t="s">
        <v>320</v>
      </c>
      <c r="D718" s="84">
        <v>35</v>
      </c>
      <c r="E718" s="84" t="s">
        <v>19</v>
      </c>
      <c r="F718" s="84">
        <v>57</v>
      </c>
      <c r="G718" s="83" t="s">
        <v>21</v>
      </c>
      <c r="H718" s="85">
        <v>10207</v>
      </c>
      <c r="I718" s="85">
        <v>893</v>
      </c>
      <c r="K718" s="85">
        <f t="shared" si="22"/>
        <v>0</v>
      </c>
      <c r="L718" s="85">
        <f t="shared" si="23"/>
        <v>338.55408499099394</v>
      </c>
      <c r="M718" s="85"/>
      <c r="N718" s="89"/>
      <c r="O718" s="89"/>
    </row>
    <row r="719" spans="1:15">
      <c r="A719" s="84">
        <v>3504035160</v>
      </c>
      <c r="B719" s="84">
        <v>3504</v>
      </c>
      <c r="C719" s="83" t="s">
        <v>320</v>
      </c>
      <c r="D719" s="84">
        <v>35</v>
      </c>
      <c r="E719" s="84" t="s">
        <v>19</v>
      </c>
      <c r="F719" s="84">
        <v>160</v>
      </c>
      <c r="G719" s="83" t="s">
        <v>148</v>
      </c>
      <c r="H719" s="85">
        <v>11734.013937628073</v>
      </c>
      <c r="I719" s="85">
        <v>893</v>
      </c>
      <c r="K719" s="85">
        <f t="shared" si="22"/>
        <v>0</v>
      </c>
      <c r="L719" s="85">
        <f t="shared" si="23"/>
        <v>513.67398638991654</v>
      </c>
      <c r="M719" s="85"/>
      <c r="N719" s="89"/>
      <c r="O719" s="89"/>
    </row>
    <row r="720" spans="1:15">
      <c r="A720" s="84">
        <v>3504035207</v>
      </c>
      <c r="B720" s="84">
        <v>3504</v>
      </c>
      <c r="C720" s="83" t="s">
        <v>320</v>
      </c>
      <c r="D720" s="84">
        <v>35</v>
      </c>
      <c r="E720" s="84" t="s">
        <v>19</v>
      </c>
      <c r="F720" s="84">
        <v>207</v>
      </c>
      <c r="G720" s="83" t="s">
        <v>33</v>
      </c>
      <c r="H720" s="85">
        <v>14635</v>
      </c>
      <c r="I720" s="85">
        <v>893</v>
      </c>
      <c r="K720" s="85">
        <f t="shared" si="22"/>
        <v>6426.5504414901116</v>
      </c>
      <c r="L720" s="85">
        <f t="shared" si="23"/>
        <v>8766.6881153736467</v>
      </c>
      <c r="M720" s="85"/>
      <c r="N720" s="89"/>
      <c r="O720" s="89"/>
    </row>
    <row r="721" spans="1:15">
      <c r="A721" s="84">
        <v>3506262030</v>
      </c>
      <c r="B721" s="84">
        <v>3506</v>
      </c>
      <c r="C721" s="83" t="s">
        <v>321</v>
      </c>
      <c r="D721" s="84">
        <v>262</v>
      </c>
      <c r="E721" s="84" t="s">
        <v>27</v>
      </c>
      <c r="F721" s="84">
        <v>30</v>
      </c>
      <c r="G721" s="83" t="s">
        <v>106</v>
      </c>
      <c r="H721" s="85">
        <v>7875</v>
      </c>
      <c r="I721" s="85">
        <v>893</v>
      </c>
      <c r="K721" s="85">
        <f t="shared" si="22"/>
        <v>1249.8909735938068</v>
      </c>
      <c r="L721" s="85">
        <f t="shared" si="23"/>
        <v>1497.015266857552</v>
      </c>
      <c r="M721" s="85"/>
      <c r="N721" s="89"/>
      <c r="O721" s="89"/>
    </row>
    <row r="722" spans="1:15">
      <c r="A722" s="84">
        <v>3506262035</v>
      </c>
      <c r="B722" s="84">
        <v>3506</v>
      </c>
      <c r="C722" s="83" t="s">
        <v>321</v>
      </c>
      <c r="D722" s="84">
        <v>262</v>
      </c>
      <c r="E722" s="84" t="s">
        <v>27</v>
      </c>
      <c r="F722" s="84">
        <v>35</v>
      </c>
      <c r="G722" s="83" t="s">
        <v>19</v>
      </c>
      <c r="H722" s="85">
        <v>13720</v>
      </c>
      <c r="I722" s="85">
        <v>893</v>
      </c>
      <c r="K722" s="85">
        <f t="shared" si="22"/>
        <v>1332.6215383784875</v>
      </c>
      <c r="L722" s="85">
        <f t="shared" si="23"/>
        <v>3311.8672491184734</v>
      </c>
      <c r="M722" s="85"/>
      <c r="N722" s="89"/>
      <c r="O722" s="89"/>
    </row>
    <row r="723" spans="1:15">
      <c r="A723" s="84">
        <v>3506262049</v>
      </c>
      <c r="B723" s="84">
        <v>3506</v>
      </c>
      <c r="C723" s="83" t="s">
        <v>321</v>
      </c>
      <c r="D723" s="84">
        <v>262</v>
      </c>
      <c r="E723" s="84" t="s">
        <v>27</v>
      </c>
      <c r="F723" s="84">
        <v>49</v>
      </c>
      <c r="G723" s="83" t="s">
        <v>83</v>
      </c>
      <c r="H723" s="85">
        <v>14366</v>
      </c>
      <c r="I723" s="85">
        <v>893</v>
      </c>
      <c r="K723" s="85">
        <f t="shared" si="22"/>
        <v>15068.865912384375</v>
      </c>
      <c r="L723" s="85">
        <f t="shared" si="23"/>
        <v>17367.23519802287</v>
      </c>
      <c r="M723" s="85"/>
      <c r="N723" s="89"/>
      <c r="O723" s="89"/>
    </row>
    <row r="724" spans="1:15">
      <c r="A724" s="84">
        <v>3506262057</v>
      </c>
      <c r="B724" s="84">
        <v>3506</v>
      </c>
      <c r="C724" s="83" t="s">
        <v>321</v>
      </c>
      <c r="D724" s="84">
        <v>262</v>
      </c>
      <c r="E724" s="84" t="s">
        <v>27</v>
      </c>
      <c r="F724" s="84">
        <v>57</v>
      </c>
      <c r="G724" s="83" t="s">
        <v>21</v>
      </c>
      <c r="H724" s="85">
        <v>11653</v>
      </c>
      <c r="I724" s="85">
        <v>893</v>
      </c>
      <c r="K724" s="85">
        <f t="shared" si="22"/>
        <v>0</v>
      </c>
      <c r="L724" s="85">
        <f t="shared" si="23"/>
        <v>386.5161901048341</v>
      </c>
      <c r="M724" s="85"/>
      <c r="N724" s="89"/>
      <c r="O724" s="89"/>
    </row>
    <row r="725" spans="1:15">
      <c r="A725" s="84">
        <v>3506262071</v>
      </c>
      <c r="B725" s="84">
        <v>3506</v>
      </c>
      <c r="C725" s="83" t="s">
        <v>321</v>
      </c>
      <c r="D725" s="84">
        <v>262</v>
      </c>
      <c r="E725" s="84" t="s">
        <v>27</v>
      </c>
      <c r="F725" s="84">
        <v>71</v>
      </c>
      <c r="G725" s="83" t="s">
        <v>233</v>
      </c>
      <c r="H725" s="85">
        <v>13720</v>
      </c>
      <c r="I725" s="85">
        <v>893</v>
      </c>
      <c r="K725" s="85">
        <f t="shared" si="22"/>
        <v>3479.4571543755737</v>
      </c>
      <c r="L725" s="85">
        <f t="shared" si="23"/>
        <v>4491.9188247360107</v>
      </c>
      <c r="M725" s="85"/>
      <c r="N725" s="89"/>
      <c r="O725" s="89"/>
    </row>
    <row r="726" spans="1:15">
      <c r="A726" s="84">
        <v>3506262093</v>
      </c>
      <c r="B726" s="84">
        <v>3506</v>
      </c>
      <c r="C726" s="83" t="s">
        <v>321</v>
      </c>
      <c r="D726" s="84">
        <v>262</v>
      </c>
      <c r="E726" s="84" t="s">
        <v>27</v>
      </c>
      <c r="F726" s="84">
        <v>93</v>
      </c>
      <c r="G726" s="83" t="s">
        <v>22</v>
      </c>
      <c r="H726" s="85">
        <v>10915</v>
      </c>
      <c r="I726" s="85">
        <v>893</v>
      </c>
      <c r="K726" s="85">
        <f t="shared" si="22"/>
        <v>0</v>
      </c>
      <c r="L726" s="85">
        <f t="shared" si="23"/>
        <v>485.64290465413615</v>
      </c>
      <c r="M726" s="85"/>
      <c r="N726" s="89"/>
      <c r="O726" s="89"/>
    </row>
    <row r="727" spans="1:15">
      <c r="A727" s="84">
        <v>3506262149</v>
      </c>
      <c r="B727" s="84">
        <v>3506</v>
      </c>
      <c r="C727" s="83" t="s">
        <v>321</v>
      </c>
      <c r="D727" s="84">
        <v>262</v>
      </c>
      <c r="E727" s="84" t="s">
        <v>27</v>
      </c>
      <c r="F727" s="84">
        <v>149</v>
      </c>
      <c r="G727" s="83" t="s">
        <v>88</v>
      </c>
      <c r="H727" s="85">
        <v>12010</v>
      </c>
      <c r="I727" s="85">
        <v>893</v>
      </c>
      <c r="K727" s="85">
        <f t="shared" si="22"/>
        <v>0</v>
      </c>
      <c r="L727" s="85">
        <f t="shared" si="23"/>
        <v>263.50909696245981</v>
      </c>
      <c r="M727" s="85"/>
      <c r="N727" s="89"/>
      <c r="O727" s="89"/>
    </row>
    <row r="728" spans="1:15">
      <c r="A728" s="84">
        <v>3506262163</v>
      </c>
      <c r="B728" s="84">
        <v>3506</v>
      </c>
      <c r="C728" s="83" t="s">
        <v>321</v>
      </c>
      <c r="D728" s="84">
        <v>262</v>
      </c>
      <c r="E728" s="84" t="s">
        <v>27</v>
      </c>
      <c r="F728" s="84">
        <v>163</v>
      </c>
      <c r="G728" s="83" t="s">
        <v>24</v>
      </c>
      <c r="H728" s="85">
        <v>10933</v>
      </c>
      <c r="I728" s="85">
        <v>893</v>
      </c>
      <c r="K728" s="85">
        <f t="shared" si="22"/>
        <v>0</v>
      </c>
      <c r="L728" s="85">
        <f t="shared" si="23"/>
        <v>694.22521980559031</v>
      </c>
      <c r="M728" s="85"/>
      <c r="N728" s="89"/>
      <c r="O728" s="89"/>
    </row>
    <row r="729" spans="1:15">
      <c r="A729" s="84">
        <v>3506262165</v>
      </c>
      <c r="B729" s="84">
        <v>3506</v>
      </c>
      <c r="C729" s="83" t="s">
        <v>321</v>
      </c>
      <c r="D729" s="84">
        <v>262</v>
      </c>
      <c r="E729" s="84" t="s">
        <v>27</v>
      </c>
      <c r="F729" s="84">
        <v>165</v>
      </c>
      <c r="G729" s="83" t="s">
        <v>25</v>
      </c>
      <c r="H729" s="85">
        <v>10409</v>
      </c>
      <c r="I729" s="85">
        <v>893</v>
      </c>
      <c r="K729" s="85">
        <f t="shared" si="22"/>
        <v>0</v>
      </c>
      <c r="L729" s="85">
        <f t="shared" si="23"/>
        <v>625.91378587084</v>
      </c>
      <c r="M729" s="85"/>
      <c r="N729" s="89"/>
      <c r="O729" s="89"/>
    </row>
    <row r="730" spans="1:15">
      <c r="A730" s="84">
        <v>3506262176</v>
      </c>
      <c r="B730" s="84">
        <v>3506</v>
      </c>
      <c r="C730" s="83" t="s">
        <v>321</v>
      </c>
      <c r="D730" s="84">
        <v>262</v>
      </c>
      <c r="E730" s="84" t="s">
        <v>27</v>
      </c>
      <c r="F730" s="84">
        <v>176</v>
      </c>
      <c r="G730" s="83" t="s">
        <v>89</v>
      </c>
      <c r="H730" s="85">
        <v>8945</v>
      </c>
      <c r="I730" s="85">
        <v>893</v>
      </c>
      <c r="K730" s="85">
        <f t="shared" si="22"/>
        <v>1144.8902324241608</v>
      </c>
      <c r="L730" s="85">
        <f t="shared" si="23"/>
        <v>2207.9009050134682</v>
      </c>
      <c r="M730" s="85"/>
      <c r="N730" s="89"/>
      <c r="O730" s="89"/>
    </row>
    <row r="731" spans="1:15">
      <c r="A731" s="84">
        <v>3506262178</v>
      </c>
      <c r="B731" s="84">
        <v>3506</v>
      </c>
      <c r="C731" s="83" t="s">
        <v>321</v>
      </c>
      <c r="D731" s="84">
        <v>262</v>
      </c>
      <c r="E731" s="84" t="s">
        <v>27</v>
      </c>
      <c r="F731" s="84">
        <v>178</v>
      </c>
      <c r="G731" s="83" t="s">
        <v>234</v>
      </c>
      <c r="H731" s="85">
        <v>10539</v>
      </c>
      <c r="I731" s="85">
        <v>893</v>
      </c>
      <c r="K731" s="85">
        <f t="shared" si="22"/>
        <v>3.9603184387087822</v>
      </c>
      <c r="L731" s="85">
        <f t="shared" si="23"/>
        <v>961.00653005106142</v>
      </c>
      <c r="M731" s="85"/>
      <c r="N731" s="89"/>
      <c r="O731" s="89"/>
    </row>
    <row r="732" spans="1:15">
      <c r="A732" s="84">
        <v>3506262229</v>
      </c>
      <c r="B732" s="84">
        <v>3506</v>
      </c>
      <c r="C732" s="83" t="s">
        <v>321</v>
      </c>
      <c r="D732" s="84">
        <v>262</v>
      </c>
      <c r="E732" s="84" t="s">
        <v>27</v>
      </c>
      <c r="F732" s="84">
        <v>229</v>
      </c>
      <c r="G732" s="83" t="s">
        <v>109</v>
      </c>
      <c r="H732" s="85">
        <v>8867</v>
      </c>
      <c r="I732" s="85">
        <v>893</v>
      </c>
      <c r="K732" s="85">
        <f t="shared" si="22"/>
        <v>140.87320592089782</v>
      </c>
      <c r="L732" s="85">
        <f t="shared" si="23"/>
        <v>1268.3116907612275</v>
      </c>
      <c r="M732" s="85"/>
      <c r="N732" s="89"/>
      <c r="O732" s="89"/>
    </row>
    <row r="733" spans="1:15">
      <c r="A733" s="84">
        <v>3506262248</v>
      </c>
      <c r="B733" s="84">
        <v>3506</v>
      </c>
      <c r="C733" s="83" t="s">
        <v>321</v>
      </c>
      <c r="D733" s="84">
        <v>262</v>
      </c>
      <c r="E733" s="84" t="s">
        <v>27</v>
      </c>
      <c r="F733" s="84">
        <v>248</v>
      </c>
      <c r="G733" s="83" t="s">
        <v>26</v>
      </c>
      <c r="H733" s="85">
        <v>10266</v>
      </c>
      <c r="I733" s="85">
        <v>893</v>
      </c>
      <c r="K733" s="85">
        <f t="shared" si="22"/>
        <v>405.49488572558403</v>
      </c>
      <c r="L733" s="85">
        <f t="shared" si="23"/>
        <v>692.46504326616196</v>
      </c>
      <c r="M733" s="85"/>
      <c r="N733" s="89"/>
      <c r="O733" s="89"/>
    </row>
    <row r="734" spans="1:15">
      <c r="A734" s="84">
        <v>3506262258</v>
      </c>
      <c r="B734" s="84">
        <v>3506</v>
      </c>
      <c r="C734" s="83" t="s">
        <v>321</v>
      </c>
      <c r="D734" s="84">
        <v>262</v>
      </c>
      <c r="E734" s="84" t="s">
        <v>27</v>
      </c>
      <c r="F734" s="84">
        <v>258</v>
      </c>
      <c r="G734" s="83" t="s">
        <v>110</v>
      </c>
      <c r="H734" s="85">
        <v>9984</v>
      </c>
      <c r="I734" s="85">
        <v>893</v>
      </c>
      <c r="K734" s="85">
        <f t="shared" si="22"/>
        <v>1398.0609983062604</v>
      </c>
      <c r="L734" s="85">
        <f t="shared" si="23"/>
        <v>2839.8743372750068</v>
      </c>
      <c r="M734" s="85"/>
      <c r="N734" s="89"/>
      <c r="O734" s="89"/>
    </row>
    <row r="735" spans="1:15">
      <c r="A735" s="84">
        <v>3506262262</v>
      </c>
      <c r="B735" s="84">
        <v>3506</v>
      </c>
      <c r="C735" s="83" t="s">
        <v>321</v>
      </c>
      <c r="D735" s="84">
        <v>262</v>
      </c>
      <c r="E735" s="84" t="s">
        <v>27</v>
      </c>
      <c r="F735" s="84">
        <v>262</v>
      </c>
      <c r="G735" s="83" t="s">
        <v>27</v>
      </c>
      <c r="H735" s="85">
        <v>9400</v>
      </c>
      <c r="I735" s="85">
        <v>893</v>
      </c>
      <c r="K735" s="85">
        <f t="shared" si="22"/>
        <v>1192.811291703907</v>
      </c>
      <c r="L735" s="85">
        <f t="shared" si="23"/>
        <v>2914.030141740106</v>
      </c>
      <c r="M735" s="85"/>
      <c r="N735" s="89"/>
      <c r="O735" s="89"/>
    </row>
    <row r="736" spans="1:15">
      <c r="A736" s="84">
        <v>3506262274</v>
      </c>
      <c r="B736" s="84">
        <v>3506</v>
      </c>
      <c r="C736" s="83" t="s">
        <v>321</v>
      </c>
      <c r="D736" s="84">
        <v>262</v>
      </c>
      <c r="E736" s="84" t="s">
        <v>27</v>
      </c>
      <c r="F736" s="84">
        <v>274</v>
      </c>
      <c r="G736" s="83" t="s">
        <v>69</v>
      </c>
      <c r="H736" s="85">
        <v>9800</v>
      </c>
      <c r="I736" s="85">
        <v>893</v>
      </c>
      <c r="K736" s="85">
        <f t="shared" si="22"/>
        <v>2167.129895119233</v>
      </c>
      <c r="L736" s="85">
        <f t="shared" si="23"/>
        <v>3343.5705844461427</v>
      </c>
      <c r="M736" s="85"/>
      <c r="N736" s="89"/>
      <c r="O736" s="89"/>
    </row>
    <row r="737" spans="1:15">
      <c r="A737" s="84">
        <v>3506262284</v>
      </c>
      <c r="B737" s="84">
        <v>3506</v>
      </c>
      <c r="C737" s="83" t="s">
        <v>321</v>
      </c>
      <c r="D737" s="84">
        <v>262</v>
      </c>
      <c r="E737" s="84" t="s">
        <v>27</v>
      </c>
      <c r="F737" s="84">
        <v>284</v>
      </c>
      <c r="G737" s="83" t="s">
        <v>154</v>
      </c>
      <c r="H737" s="85">
        <v>7875</v>
      </c>
      <c r="I737" s="85">
        <v>893</v>
      </c>
      <c r="K737" s="85">
        <f t="shared" si="22"/>
        <v>911.80939973155364</v>
      </c>
      <c r="L737" s="85">
        <f t="shared" si="23"/>
        <v>2379.2671346636434</v>
      </c>
      <c r="M737" s="85"/>
      <c r="N737" s="89"/>
      <c r="O737" s="89"/>
    </row>
    <row r="738" spans="1:15">
      <c r="A738" s="84">
        <v>3506262295</v>
      </c>
      <c r="B738" s="84">
        <v>3506</v>
      </c>
      <c r="C738" s="83" t="s">
        <v>321</v>
      </c>
      <c r="D738" s="84">
        <v>262</v>
      </c>
      <c r="E738" s="84" t="s">
        <v>27</v>
      </c>
      <c r="F738" s="84">
        <v>295</v>
      </c>
      <c r="G738" s="83" t="s">
        <v>149</v>
      </c>
      <c r="H738" s="85">
        <v>9522.8590470053932</v>
      </c>
      <c r="I738" s="85">
        <v>893</v>
      </c>
      <c r="K738" s="85">
        <f t="shared" si="22"/>
        <v>671.50792601443572</v>
      </c>
      <c r="L738" s="85">
        <f t="shared" si="23"/>
        <v>2930.9955622107391</v>
      </c>
      <c r="M738" s="85"/>
      <c r="N738" s="89"/>
      <c r="O738" s="89"/>
    </row>
    <row r="739" spans="1:15">
      <c r="A739" s="84">
        <v>3506262305</v>
      </c>
      <c r="B739" s="84">
        <v>3506</v>
      </c>
      <c r="C739" s="83" t="s">
        <v>321</v>
      </c>
      <c r="D739" s="84">
        <v>262</v>
      </c>
      <c r="E739" s="84" t="s">
        <v>27</v>
      </c>
      <c r="F739" s="84">
        <v>305</v>
      </c>
      <c r="G739" s="83" t="s">
        <v>236</v>
      </c>
      <c r="H739" s="85">
        <v>8445</v>
      </c>
      <c r="I739" s="85">
        <v>893</v>
      </c>
      <c r="K739" s="85">
        <f t="shared" si="22"/>
        <v>907.00023103058265</v>
      </c>
      <c r="L739" s="85">
        <f t="shared" si="23"/>
        <v>2155.1298533047411</v>
      </c>
      <c r="M739" s="85"/>
      <c r="N739" s="89"/>
      <c r="O739" s="89"/>
    </row>
    <row r="740" spans="1:15">
      <c r="A740" s="84">
        <v>3506262346</v>
      </c>
      <c r="B740" s="84">
        <v>3506</v>
      </c>
      <c r="C740" s="83" t="s">
        <v>321</v>
      </c>
      <c r="D740" s="84">
        <v>262</v>
      </c>
      <c r="E740" s="84" t="s">
        <v>27</v>
      </c>
      <c r="F740" s="84">
        <v>346</v>
      </c>
      <c r="G740" s="83" t="s">
        <v>29</v>
      </c>
      <c r="H740" s="85">
        <v>14151</v>
      </c>
      <c r="I740" s="85">
        <v>893</v>
      </c>
      <c r="K740" s="85">
        <f t="shared" si="22"/>
        <v>274.36684279888141</v>
      </c>
      <c r="L740" s="85">
        <f t="shared" si="23"/>
        <v>1889.5669458118882</v>
      </c>
      <c r="M740" s="85"/>
      <c r="N740" s="89"/>
      <c r="O740" s="89"/>
    </row>
    <row r="741" spans="1:15">
      <c r="A741" s="84">
        <v>3506262347</v>
      </c>
      <c r="B741" s="84">
        <v>3506</v>
      </c>
      <c r="C741" s="83" t="s">
        <v>321</v>
      </c>
      <c r="D741" s="84">
        <v>262</v>
      </c>
      <c r="E741" s="84" t="s">
        <v>27</v>
      </c>
      <c r="F741" s="84">
        <v>347</v>
      </c>
      <c r="G741" s="83" t="s">
        <v>93</v>
      </c>
      <c r="H741" s="85">
        <v>7875</v>
      </c>
      <c r="I741" s="85">
        <v>893</v>
      </c>
      <c r="K741" s="85">
        <f t="shared" si="22"/>
        <v>2277.9776883303057</v>
      </c>
      <c r="L741" s="85">
        <f t="shared" si="23"/>
        <v>3311.6399463990601</v>
      </c>
      <c r="M741" s="85"/>
      <c r="N741" s="89"/>
      <c r="O741" s="89"/>
    </row>
    <row r="742" spans="1:15">
      <c r="A742" s="84">
        <v>3507201072</v>
      </c>
      <c r="B742" s="84">
        <v>3507</v>
      </c>
      <c r="C742" s="83" t="s">
        <v>322</v>
      </c>
      <c r="D742" s="84">
        <v>201</v>
      </c>
      <c r="E742" s="84" t="s">
        <v>17</v>
      </c>
      <c r="F742" s="84">
        <v>72</v>
      </c>
      <c r="G742" s="83" t="s">
        <v>297</v>
      </c>
      <c r="H742" s="85">
        <v>9585</v>
      </c>
      <c r="I742" s="85">
        <v>893</v>
      </c>
      <c r="K742" s="85">
        <f t="shared" si="22"/>
        <v>258.58981016611324</v>
      </c>
      <c r="L742" s="85">
        <f t="shared" si="23"/>
        <v>1356.8431808850455</v>
      </c>
      <c r="M742" s="85"/>
      <c r="N742" s="89"/>
      <c r="O742" s="89"/>
    </row>
    <row r="743" spans="1:15">
      <c r="A743" s="84">
        <v>3507201201</v>
      </c>
      <c r="B743" s="84">
        <v>3507</v>
      </c>
      <c r="C743" s="83" t="s">
        <v>322</v>
      </c>
      <c r="D743" s="84">
        <v>201</v>
      </c>
      <c r="E743" s="84" t="s">
        <v>17</v>
      </c>
      <c r="F743" s="84">
        <v>201</v>
      </c>
      <c r="G743" s="83" t="s">
        <v>17</v>
      </c>
      <c r="H743" s="85">
        <v>12539</v>
      </c>
      <c r="I743" s="85">
        <v>893</v>
      </c>
      <c r="K743" s="85">
        <f t="shared" si="22"/>
        <v>0</v>
      </c>
      <c r="L743" s="85">
        <f t="shared" si="23"/>
        <v>690.06829210946307</v>
      </c>
      <c r="M743" s="85"/>
      <c r="N743" s="89"/>
      <c r="O743" s="89"/>
    </row>
    <row r="744" spans="1:15">
      <c r="A744" s="84">
        <v>3507201740</v>
      </c>
      <c r="B744" s="84">
        <v>3507</v>
      </c>
      <c r="C744" s="83" t="s">
        <v>322</v>
      </c>
      <c r="D744" s="84">
        <v>201</v>
      </c>
      <c r="E744" s="84" t="s">
        <v>17</v>
      </c>
      <c r="F744" s="84">
        <v>740</v>
      </c>
      <c r="G744" s="83" t="s">
        <v>277</v>
      </c>
      <c r="H744" s="85">
        <v>9585</v>
      </c>
      <c r="I744" s="85">
        <v>893</v>
      </c>
      <c r="K744" s="85">
        <f t="shared" si="22"/>
        <v>3625.8649708928879</v>
      </c>
      <c r="L744" s="85">
        <f t="shared" si="23"/>
        <v>4842.2870454869426</v>
      </c>
      <c r="M744" s="85"/>
      <c r="N744" s="89"/>
      <c r="O744" s="89"/>
    </row>
    <row r="745" spans="1:15">
      <c r="A745" s="84">
        <v>3508281061</v>
      </c>
      <c r="B745" s="84">
        <v>3508</v>
      </c>
      <c r="C745" s="83" t="s">
        <v>323</v>
      </c>
      <c r="D745" s="84">
        <v>281</v>
      </c>
      <c r="E745" s="84" t="s">
        <v>160</v>
      </c>
      <c r="F745" s="84">
        <v>61</v>
      </c>
      <c r="G745" s="83" t="s">
        <v>162</v>
      </c>
      <c r="H745" s="85">
        <v>11976</v>
      </c>
      <c r="I745" s="85">
        <v>893</v>
      </c>
      <c r="K745" s="85">
        <f t="shared" si="22"/>
        <v>61.467976312822429</v>
      </c>
      <c r="L745" s="85">
        <f t="shared" si="23"/>
        <v>300.24774989629805</v>
      </c>
      <c r="M745" s="85"/>
      <c r="N745" s="89"/>
      <c r="O745" s="89"/>
    </row>
    <row r="746" spans="1:15">
      <c r="A746" s="84">
        <v>3508281111</v>
      </c>
      <c r="B746" s="84">
        <v>3508</v>
      </c>
      <c r="C746" s="83" t="s">
        <v>323</v>
      </c>
      <c r="D746" s="84">
        <v>281</v>
      </c>
      <c r="E746" s="84" t="s">
        <v>160</v>
      </c>
      <c r="F746" s="84">
        <v>111</v>
      </c>
      <c r="G746" s="83" t="s">
        <v>253</v>
      </c>
      <c r="H746" s="85">
        <v>9934.8185456885458</v>
      </c>
      <c r="I746" s="85">
        <v>893</v>
      </c>
      <c r="K746" s="85">
        <f t="shared" si="22"/>
        <v>250.32178452898734</v>
      </c>
      <c r="L746" s="85">
        <f t="shared" si="23"/>
        <v>1564.8199951893839</v>
      </c>
      <c r="M746" s="85"/>
      <c r="N746" s="89"/>
      <c r="O746" s="89"/>
    </row>
    <row r="747" spans="1:15">
      <c r="A747" s="84">
        <v>3508281137</v>
      </c>
      <c r="B747" s="84">
        <v>3508</v>
      </c>
      <c r="C747" s="83" t="s">
        <v>323</v>
      </c>
      <c r="D747" s="84">
        <v>281</v>
      </c>
      <c r="E747" s="84" t="s">
        <v>160</v>
      </c>
      <c r="F747" s="84">
        <v>137</v>
      </c>
      <c r="G747" s="83" t="s">
        <v>210</v>
      </c>
      <c r="H747" s="85">
        <v>13720</v>
      </c>
      <c r="I747" s="85">
        <v>893</v>
      </c>
      <c r="K747" s="85">
        <f t="shared" si="22"/>
        <v>7.0773455863673007E-3</v>
      </c>
      <c r="L747" s="85">
        <f t="shared" si="23"/>
        <v>940.06278191659112</v>
      </c>
      <c r="M747" s="85"/>
      <c r="N747" s="89"/>
      <c r="O747" s="89"/>
    </row>
    <row r="748" spans="1:15">
      <c r="A748" s="84">
        <v>3508281281</v>
      </c>
      <c r="B748" s="84">
        <v>3508</v>
      </c>
      <c r="C748" s="83" t="s">
        <v>323</v>
      </c>
      <c r="D748" s="84">
        <v>281</v>
      </c>
      <c r="E748" s="84" t="s">
        <v>160</v>
      </c>
      <c r="F748" s="84">
        <v>281</v>
      </c>
      <c r="G748" s="83" t="s">
        <v>160</v>
      </c>
      <c r="H748" s="85">
        <v>12762</v>
      </c>
      <c r="I748" s="85">
        <v>893</v>
      </c>
      <c r="K748" s="85">
        <f t="shared" si="22"/>
        <v>0</v>
      </c>
      <c r="L748" s="85">
        <f t="shared" si="23"/>
        <v>412.24475706951125</v>
      </c>
      <c r="M748" s="85"/>
      <c r="N748" s="89"/>
      <c r="O748" s="89"/>
    </row>
    <row r="749" spans="1:15">
      <c r="A749" s="84">
        <v>3508281680</v>
      </c>
      <c r="B749" s="84">
        <v>3508</v>
      </c>
      <c r="C749" s="83" t="s">
        <v>323</v>
      </c>
      <c r="D749" s="84">
        <v>281</v>
      </c>
      <c r="E749" s="84" t="s">
        <v>160</v>
      </c>
      <c r="F749" s="84">
        <v>680</v>
      </c>
      <c r="G749" s="83" t="s">
        <v>166</v>
      </c>
      <c r="H749" s="85">
        <v>9621.1349214659695</v>
      </c>
      <c r="I749" s="85">
        <v>893</v>
      </c>
      <c r="K749" s="85">
        <f t="shared" si="22"/>
        <v>1169.4241085302274</v>
      </c>
      <c r="L749" s="85">
        <f t="shared" si="23"/>
        <v>2437.6131988098896</v>
      </c>
      <c r="M749" s="85"/>
      <c r="N749" s="89"/>
      <c r="O749" s="89"/>
    </row>
    <row r="750" spans="1:15">
      <c r="A750" s="84">
        <v>3509095095</v>
      </c>
      <c r="B750" s="84">
        <v>3509</v>
      </c>
      <c r="C750" s="83" t="s">
        <v>324</v>
      </c>
      <c r="D750" s="84">
        <v>95</v>
      </c>
      <c r="E750" s="84" t="s">
        <v>296</v>
      </c>
      <c r="F750" s="84">
        <v>95</v>
      </c>
      <c r="G750" s="83" t="s">
        <v>296</v>
      </c>
      <c r="H750" s="85">
        <v>10013</v>
      </c>
      <c r="I750" s="85">
        <v>893</v>
      </c>
      <c r="K750" s="85">
        <f t="shared" si="22"/>
        <v>0</v>
      </c>
      <c r="L750" s="85">
        <f t="shared" si="23"/>
        <v>607.35249904135162</v>
      </c>
      <c r="M750" s="85"/>
      <c r="N750" s="89"/>
      <c r="O750" s="89"/>
    </row>
    <row r="751" spans="1:15">
      <c r="A751" s="84">
        <v>3510281061</v>
      </c>
      <c r="B751" s="84">
        <v>3510</v>
      </c>
      <c r="C751" s="83" t="s">
        <v>325</v>
      </c>
      <c r="D751" s="84">
        <v>281</v>
      </c>
      <c r="E751" s="84" t="s">
        <v>160</v>
      </c>
      <c r="F751" s="84">
        <v>61</v>
      </c>
      <c r="G751" s="83" t="s">
        <v>162</v>
      </c>
      <c r="H751" s="85">
        <v>11597.038367426201</v>
      </c>
      <c r="I751" s="85">
        <v>893</v>
      </c>
      <c r="K751" s="85">
        <f t="shared" si="22"/>
        <v>59.522919143941181</v>
      </c>
      <c r="L751" s="85">
        <f t="shared" si="23"/>
        <v>290.74688337347652</v>
      </c>
      <c r="M751" s="85"/>
      <c r="N751" s="89"/>
      <c r="O751" s="89"/>
    </row>
    <row r="752" spans="1:15">
      <c r="A752" s="84">
        <v>3510281281</v>
      </c>
      <c r="B752" s="84">
        <v>3510</v>
      </c>
      <c r="C752" s="83" t="s">
        <v>325</v>
      </c>
      <c r="D752" s="84">
        <v>281</v>
      </c>
      <c r="E752" s="84" t="s">
        <v>160</v>
      </c>
      <c r="F752" s="84">
        <v>281</v>
      </c>
      <c r="G752" s="83" t="s">
        <v>160</v>
      </c>
      <c r="H752" s="85">
        <v>11715</v>
      </c>
      <c r="I752" s="85">
        <v>893</v>
      </c>
      <c r="K752" s="85">
        <f t="shared" si="22"/>
        <v>0</v>
      </c>
      <c r="L752" s="85">
        <f t="shared" si="23"/>
        <v>378.42401888962013</v>
      </c>
      <c r="M752" s="85"/>
      <c r="N752" s="89"/>
      <c r="O752" s="89"/>
    </row>
    <row r="753" spans="1:15">
      <c r="A753" s="84">
        <v>3513044044</v>
      </c>
      <c r="B753" s="84">
        <v>3513</v>
      </c>
      <c r="C753" s="83" t="s">
        <v>326</v>
      </c>
      <c r="D753" s="84">
        <v>44</v>
      </c>
      <c r="E753" s="84" t="s">
        <v>20</v>
      </c>
      <c r="F753" s="84">
        <v>44</v>
      </c>
      <c r="G753" s="83" t="s">
        <v>20</v>
      </c>
      <c r="H753" s="85">
        <v>11482.020734977934</v>
      </c>
      <c r="I753" s="85">
        <v>893</v>
      </c>
      <c r="K753" s="85">
        <f t="shared" si="22"/>
        <v>0</v>
      </c>
      <c r="L753" s="85">
        <f t="shared" si="23"/>
        <v>243.80447757391084</v>
      </c>
      <c r="M753" s="85"/>
      <c r="N753" s="89"/>
      <c r="O753" s="89"/>
    </row>
    <row r="754" spans="1:15">
      <c r="A754" s="84">
        <v>3513044244</v>
      </c>
      <c r="B754" s="84">
        <v>3513</v>
      </c>
      <c r="C754" s="83" t="s">
        <v>326</v>
      </c>
      <c r="D754" s="84">
        <v>44</v>
      </c>
      <c r="E754" s="84" t="s">
        <v>20</v>
      </c>
      <c r="F754" s="84">
        <v>244</v>
      </c>
      <c r="G754" s="83" t="s">
        <v>35</v>
      </c>
      <c r="H754" s="85">
        <v>11026.969922534478</v>
      </c>
      <c r="I754" s="85">
        <v>893</v>
      </c>
      <c r="K754" s="85">
        <f t="shared" si="22"/>
        <v>2474.0351811074197</v>
      </c>
      <c r="L754" s="85">
        <f t="shared" si="23"/>
        <v>3834.7210559538653</v>
      </c>
      <c r="M754" s="85"/>
      <c r="N754" s="89"/>
      <c r="O754" s="89"/>
    </row>
    <row r="755" spans="1:15">
      <c r="A755" s="84">
        <v>3513044293</v>
      </c>
      <c r="B755" s="84">
        <v>3513</v>
      </c>
      <c r="C755" s="83" t="s">
        <v>326</v>
      </c>
      <c r="D755" s="84">
        <v>44</v>
      </c>
      <c r="E755" s="84" t="s">
        <v>20</v>
      </c>
      <c r="F755" s="84">
        <v>293</v>
      </c>
      <c r="G755" s="83" t="s">
        <v>185</v>
      </c>
      <c r="H755" s="85">
        <v>11059.758094529214</v>
      </c>
      <c r="I755" s="85">
        <v>893</v>
      </c>
      <c r="K755" s="85">
        <f t="shared" si="22"/>
        <v>0</v>
      </c>
      <c r="L755" s="85">
        <f t="shared" si="23"/>
        <v>244.78877724685663</v>
      </c>
      <c r="M755" s="85"/>
      <c r="N755" s="89"/>
      <c r="O755" s="89"/>
    </row>
    <row r="756" spans="1:15">
      <c r="A756" s="88" t="s">
        <v>14</v>
      </c>
      <c r="B756" s="88" t="s">
        <v>14</v>
      </c>
      <c r="C756" s="88" t="s">
        <v>14</v>
      </c>
      <c r="D756" s="88" t="s">
        <v>14</v>
      </c>
      <c r="E756" s="88" t="s">
        <v>14</v>
      </c>
      <c r="F756" s="88" t="s">
        <v>14</v>
      </c>
      <c r="G756" s="88" t="s">
        <v>14</v>
      </c>
      <c r="H756" s="88" t="s">
        <v>14</v>
      </c>
      <c r="I756" s="88" t="s">
        <v>14</v>
      </c>
      <c r="J756" s="87" t="s">
        <v>14</v>
      </c>
      <c r="K756" s="86" t="s">
        <v>14</v>
      </c>
      <c r="L756" s="86" t="s">
        <v>14</v>
      </c>
      <c r="M756" s="85"/>
    </row>
    <row r="757" spans="1:15">
      <c r="H757" s="85"/>
      <c r="I757" s="85"/>
      <c r="K757" s="85"/>
      <c r="L757" s="85"/>
      <c r="M757" s="85"/>
    </row>
    <row r="758" spans="1:15">
      <c r="H758" s="85"/>
      <c r="I758" s="85"/>
      <c r="K758" s="85"/>
      <c r="L758" s="85"/>
      <c r="M758" s="85"/>
    </row>
    <row r="759" spans="1:15">
      <c r="H759" s="85"/>
      <c r="I759" s="85"/>
      <c r="K759" s="85"/>
      <c r="L759" s="85"/>
      <c r="M759" s="85"/>
    </row>
    <row r="760" spans="1:15">
      <c r="H760" s="85"/>
      <c r="I760" s="85"/>
      <c r="K760" s="85"/>
      <c r="L760" s="85"/>
      <c r="M760" s="85"/>
    </row>
    <row r="761" spans="1:15">
      <c r="H761" s="85"/>
      <c r="I761" s="85"/>
      <c r="K761" s="85"/>
      <c r="L761" s="85"/>
      <c r="M761" s="85"/>
    </row>
    <row r="762" spans="1:15">
      <c r="H762" s="85"/>
      <c r="I762" s="85"/>
      <c r="K762" s="85"/>
      <c r="L762" s="85"/>
      <c r="M762" s="85"/>
    </row>
    <row r="763" spans="1:15">
      <c r="H763" s="85"/>
      <c r="I763" s="85"/>
      <c r="K763" s="85"/>
      <c r="L763" s="85"/>
      <c r="M763" s="85"/>
    </row>
    <row r="764" spans="1:15">
      <c r="H764" s="85"/>
      <c r="I764" s="85"/>
      <c r="K764" s="85"/>
      <c r="L764" s="85"/>
      <c r="M764" s="85"/>
    </row>
    <row r="765" spans="1:15">
      <c r="H765" s="85"/>
      <c r="I765" s="85"/>
      <c r="K765" s="85"/>
      <c r="L765" s="85"/>
      <c r="M765" s="85"/>
    </row>
    <row r="766" spans="1:15">
      <c r="H766" s="85"/>
      <c r="I766" s="85"/>
      <c r="K766" s="85"/>
      <c r="L766" s="85"/>
      <c r="M766" s="85"/>
    </row>
    <row r="767" spans="1:15">
      <c r="H767" s="85"/>
      <c r="I767" s="85"/>
      <c r="K767" s="85"/>
      <c r="L767" s="85"/>
      <c r="M767" s="85"/>
    </row>
    <row r="768" spans="1:15">
      <c r="H768" s="85"/>
      <c r="I768" s="85"/>
      <c r="K768" s="85"/>
      <c r="L768" s="85"/>
      <c r="M768" s="85"/>
    </row>
    <row r="769" spans="8:13" s="83" customFormat="1">
      <c r="H769" s="85"/>
      <c r="I769" s="85"/>
      <c r="K769" s="85"/>
      <c r="L769" s="85"/>
      <c r="M769" s="85"/>
    </row>
    <row r="770" spans="8:13" s="83" customFormat="1">
      <c r="H770" s="85"/>
      <c r="I770" s="85"/>
      <c r="K770" s="85"/>
      <c r="L770" s="85"/>
      <c r="M770" s="85"/>
    </row>
    <row r="771" spans="8:13" s="83" customFormat="1">
      <c r="H771" s="85"/>
      <c r="I771" s="85"/>
      <c r="K771" s="85"/>
      <c r="L771" s="85"/>
      <c r="M771" s="85"/>
    </row>
    <row r="772" spans="8:13" s="83" customFormat="1">
      <c r="H772" s="85"/>
      <c r="I772" s="85"/>
      <c r="K772" s="85"/>
      <c r="L772" s="85"/>
      <c r="M772" s="85"/>
    </row>
    <row r="773" spans="8:13" s="83" customFormat="1">
      <c r="H773" s="85"/>
      <c r="I773" s="85"/>
      <c r="K773" s="85"/>
      <c r="L773" s="85"/>
      <c r="M773" s="85"/>
    </row>
    <row r="774" spans="8:13" s="83" customFormat="1">
      <c r="H774" s="85"/>
      <c r="I774" s="85"/>
      <c r="K774" s="85"/>
      <c r="L774" s="85"/>
      <c r="M774" s="85"/>
    </row>
    <row r="775" spans="8:13" s="83" customFormat="1">
      <c r="H775" s="85"/>
      <c r="I775" s="85"/>
      <c r="K775" s="85"/>
      <c r="L775" s="85"/>
      <c r="M775" s="85"/>
    </row>
    <row r="776" spans="8:13" s="83" customFormat="1">
      <c r="H776" s="85"/>
      <c r="I776" s="85"/>
      <c r="K776" s="85"/>
      <c r="L776" s="85"/>
      <c r="M776" s="85"/>
    </row>
    <row r="777" spans="8:13" s="83" customFormat="1">
      <c r="H777" s="85"/>
      <c r="I777" s="85"/>
      <c r="K777" s="85"/>
      <c r="L777" s="85"/>
      <c r="M777" s="85"/>
    </row>
    <row r="778" spans="8:13" s="83" customFormat="1">
      <c r="H778" s="85"/>
      <c r="I778" s="85"/>
      <c r="K778" s="85"/>
      <c r="L778" s="85"/>
      <c r="M778" s="85"/>
    </row>
    <row r="779" spans="8:13" s="83" customFormat="1">
      <c r="H779" s="85"/>
      <c r="I779" s="85"/>
      <c r="K779" s="85"/>
      <c r="L779" s="85"/>
      <c r="M779" s="85"/>
    </row>
    <row r="780" spans="8:13" s="83" customFormat="1">
      <c r="H780" s="85"/>
      <c r="I780" s="85"/>
      <c r="K780" s="85"/>
      <c r="L780" s="85"/>
      <c r="M780" s="85"/>
    </row>
    <row r="781" spans="8:13" s="83" customFormat="1">
      <c r="H781" s="85"/>
      <c r="I781" s="85"/>
      <c r="K781" s="85"/>
      <c r="L781" s="85"/>
      <c r="M781" s="85"/>
    </row>
    <row r="782" spans="8:13" s="83" customFormat="1">
      <c r="H782" s="85"/>
      <c r="I782" s="85"/>
      <c r="K782" s="85"/>
      <c r="L782" s="85"/>
      <c r="M782" s="85"/>
    </row>
    <row r="783" spans="8:13" s="83" customFormat="1">
      <c r="H783" s="85"/>
      <c r="I783" s="85"/>
      <c r="K783" s="85"/>
      <c r="L783" s="85"/>
      <c r="M783" s="85"/>
    </row>
    <row r="784" spans="8:13" s="83" customFormat="1">
      <c r="H784" s="85"/>
      <c r="I784" s="85"/>
      <c r="K784" s="85"/>
      <c r="L784" s="85"/>
      <c r="M784" s="85"/>
    </row>
    <row r="785" spans="8:13" s="83" customFormat="1">
      <c r="H785" s="85"/>
      <c r="I785" s="85"/>
      <c r="K785" s="85"/>
      <c r="L785" s="85"/>
      <c r="M785" s="85"/>
    </row>
    <row r="786" spans="8:13" s="83" customFormat="1">
      <c r="H786" s="85"/>
      <c r="I786" s="85"/>
      <c r="K786" s="85"/>
      <c r="L786" s="85"/>
      <c r="M786" s="85"/>
    </row>
    <row r="787" spans="8:13" s="83" customFormat="1">
      <c r="H787" s="85"/>
      <c r="I787" s="85"/>
      <c r="K787" s="85"/>
      <c r="L787" s="85"/>
      <c r="M787" s="85"/>
    </row>
    <row r="788" spans="8:13" s="83" customFormat="1">
      <c r="H788" s="85"/>
      <c r="I788" s="85"/>
      <c r="K788" s="85"/>
      <c r="L788" s="85"/>
      <c r="M788" s="85"/>
    </row>
  </sheetData>
  <autoFilter ref="A9:O788"/>
  <pageMargins left="0.5" right="0.5" top="0.5" bottom="0.5" header="0.3" footer="0.3"/>
  <pageSetup scale="81" fitToHeight="50" orientation="landscape" r:id="rId1"/>
  <headerFooter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DESE-231-24318</_dlc_DocId>
    <_dlc_DocIdUrl xmlns="733efe1c-5bbe-4968-87dc-d400e65c879f">
      <Url>https://sharepoint.doemass.org/ese/webteam/cps/_layouts/DocIdRedir.aspx?ID=DESE-231-24318</Url>
      <Description>DESE-231-24318</Description>
    </_dlc_DocIdUrl>
  </documentManagement>
</p:properties>
</file>

<file path=customXml/itemProps1.xml><?xml version="1.0" encoding="utf-8"?>
<ds:datastoreItem xmlns:ds="http://schemas.openxmlformats.org/officeDocument/2006/customXml" ds:itemID="{4F88ED5A-E012-408C-A06C-FA7E20B7AF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954254-881B-4E7A-851D-FEDFAA8E396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E052CB6-72E3-4B49-A979-5B9060C3B88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1BC60D9-4EEC-4FC3-8176-BD8A41481345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17ratesum</vt:lpstr>
      <vt:lpstr>fndratesum</vt:lpstr>
      <vt:lpstr>above fnd hist</vt:lpstr>
      <vt:lpstr>above fnd range</vt:lpstr>
      <vt:lpstr>'17ratesum'!Print_Titles</vt:lpstr>
      <vt:lpstr>'above fnd range'!Print_Titles</vt:lpstr>
      <vt:lpstr>fndratesum!Print_Titles</vt:lpstr>
      <vt:lpstr>rabovefnd</vt:lpstr>
      <vt:lpstr>rates_16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FY17 Projected Rates by Charter School and Sending District (Q1)(e)</dc:title>
  <dc:creator>ESE</dc:creator>
  <cp:lastModifiedBy>dzou</cp:lastModifiedBy>
  <cp:lastPrinted>2016-04-14T15:48:33Z</cp:lastPrinted>
  <dcterms:created xsi:type="dcterms:W3CDTF">2016-04-08T13:31:51Z</dcterms:created>
  <dcterms:modified xsi:type="dcterms:W3CDTF">2016-04-14T15:49:06Z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14 2016</vt:lpwstr>
  </property>
</Properties>
</file>