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harter\finance\tuition\fy20\"/>
    </mc:Choice>
  </mc:AlternateContent>
  <xr:revisionPtr revIDLastSave="0" documentId="8_{B4A27AB6-C0B9-4897-B474-F397F299766C}" xr6:coauthVersionLast="43" xr6:coauthVersionMax="43" xr10:uidLastSave="{00000000-0000-0000-0000-000000000000}"/>
  <bookViews>
    <workbookView xWindow="1560" yWindow="1560" windowWidth="15375" windowHeight="7995" xr2:uid="{8AD13ABB-CA28-4379-A964-3CC5CFFB8B35}"/>
  </bookViews>
  <sheets>
    <sheet name="nsscaps" sheetId="1" r:id="rId1"/>
  </sheets>
  <externalReferences>
    <externalReference r:id="rId2"/>
    <externalReference r:id="rId3"/>
  </externalReferences>
  <definedNames>
    <definedName name="_xlnm._FilterDatabase" localSheetId="0" hidden="1">nsscaps!$A$9:$N$449</definedName>
    <definedName name="_Key1" hidden="1">[1]CALC!#REF!</definedName>
    <definedName name="_Key2" hidden="1">[1]CALC!#REF!</definedName>
    <definedName name="_Order1" hidden="1">255</definedName>
    <definedName name="_Order2" hidden="1">255</definedName>
    <definedName name="charates">[2]charates!$B$10:$L$911</definedName>
    <definedName name="code436">[2]codes!$A$10:$C$448</definedName>
    <definedName name="codeCHA">[2]codes!$F$10:$H$83</definedName>
    <definedName name="distdata">'[2]piv - distr'!$AL$10:$BD$449</definedName>
    <definedName name="distinfo">[2]distinfo!$A$10:$S$448</definedName>
    <definedName name="nsscheck">[2]nsscheck!$E$10:$T$260</definedName>
    <definedName name="transp">[2]transp!$A$10:$B$24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48" i="1" l="1"/>
  <c r="I448" i="1"/>
  <c r="J448" i="1" s="1"/>
  <c r="L447" i="1"/>
  <c r="L446" i="1"/>
  <c r="I446" i="1"/>
  <c r="J446" i="1" s="1"/>
  <c r="L445" i="1"/>
  <c r="L444" i="1"/>
  <c r="J444" i="1"/>
  <c r="I444" i="1"/>
  <c r="L443" i="1"/>
  <c r="J443" i="1"/>
  <c r="I443" i="1"/>
  <c r="L442" i="1"/>
  <c r="J442" i="1"/>
  <c r="I442" i="1"/>
  <c r="L441" i="1"/>
  <c r="L440" i="1"/>
  <c r="I440" i="1"/>
  <c r="J440" i="1" s="1"/>
  <c r="L439" i="1"/>
  <c r="I439" i="1"/>
  <c r="J439" i="1" s="1"/>
  <c r="L438" i="1"/>
  <c r="I438" i="1"/>
  <c r="J438" i="1" s="1"/>
  <c r="L437" i="1"/>
  <c r="L436" i="1"/>
  <c r="J436" i="1"/>
  <c r="I436" i="1"/>
  <c r="L435" i="1"/>
  <c r="J435" i="1"/>
  <c r="I435" i="1"/>
  <c r="L434" i="1"/>
  <c r="J434" i="1"/>
  <c r="I434" i="1"/>
  <c r="L433" i="1"/>
  <c r="L432" i="1"/>
  <c r="I432" i="1"/>
  <c r="J432" i="1" s="1"/>
  <c r="L431" i="1"/>
  <c r="I431" i="1"/>
  <c r="J431" i="1" s="1"/>
  <c r="L430" i="1"/>
  <c r="I430" i="1"/>
  <c r="J430" i="1" s="1"/>
  <c r="L429" i="1"/>
  <c r="L428" i="1"/>
  <c r="J428" i="1"/>
  <c r="I428" i="1"/>
  <c r="L427" i="1"/>
  <c r="J427" i="1"/>
  <c r="I427" i="1"/>
  <c r="L426" i="1"/>
  <c r="J426" i="1"/>
  <c r="I426" i="1"/>
  <c r="L425" i="1"/>
  <c r="L424" i="1"/>
  <c r="I424" i="1"/>
  <c r="J424" i="1" s="1"/>
  <c r="L423" i="1"/>
  <c r="I423" i="1"/>
  <c r="J423" i="1" s="1"/>
  <c r="L422" i="1"/>
  <c r="I422" i="1"/>
  <c r="J422" i="1" s="1"/>
  <c r="L421" i="1"/>
  <c r="L420" i="1"/>
  <c r="I420" i="1"/>
  <c r="L419" i="1"/>
  <c r="I419" i="1"/>
  <c r="L418" i="1"/>
  <c r="I418" i="1"/>
  <c r="L417" i="1"/>
  <c r="L416" i="1"/>
  <c r="I416" i="1"/>
  <c r="L415" i="1"/>
  <c r="I415" i="1"/>
  <c r="L414" i="1"/>
  <c r="I414" i="1"/>
  <c r="L413" i="1"/>
  <c r="L412" i="1"/>
  <c r="I412" i="1"/>
  <c r="L411" i="1"/>
  <c r="I411" i="1"/>
  <c r="L410" i="1"/>
  <c r="I410" i="1"/>
  <c r="L409" i="1"/>
  <c r="L408" i="1"/>
  <c r="I408" i="1"/>
  <c r="L407" i="1"/>
  <c r="I407" i="1"/>
  <c r="L406" i="1"/>
  <c r="I406" i="1"/>
  <c r="L405" i="1"/>
  <c r="L404" i="1"/>
  <c r="I404" i="1"/>
  <c r="L403" i="1"/>
  <c r="I403" i="1"/>
  <c r="L402" i="1"/>
  <c r="I402" i="1"/>
  <c r="L401" i="1"/>
  <c r="L400" i="1"/>
  <c r="I400" i="1"/>
  <c r="L399" i="1"/>
  <c r="I399" i="1"/>
  <c r="L398" i="1"/>
  <c r="I398" i="1"/>
  <c r="L397" i="1"/>
  <c r="L396" i="1"/>
  <c r="I396" i="1"/>
  <c r="L395" i="1"/>
  <c r="I395" i="1"/>
  <c r="L394" i="1"/>
  <c r="I394" i="1"/>
  <c r="L393" i="1"/>
  <c r="I393" i="1"/>
  <c r="J393" i="1" s="1"/>
  <c r="G393" i="1"/>
  <c r="L392" i="1"/>
  <c r="I392" i="1"/>
  <c r="L391" i="1"/>
  <c r="I391" i="1"/>
  <c r="J391" i="1" s="1"/>
  <c r="L389" i="1"/>
  <c r="I389" i="1"/>
  <c r="J389" i="1" s="1"/>
  <c r="G389" i="1"/>
  <c r="L388" i="1"/>
  <c r="I388" i="1"/>
  <c r="J388" i="1" s="1"/>
  <c r="L387" i="1"/>
  <c r="I387" i="1"/>
  <c r="J387" i="1" s="1"/>
  <c r="G387" i="1"/>
  <c r="L386" i="1"/>
  <c r="I386" i="1"/>
  <c r="J386" i="1" s="1"/>
  <c r="G386" i="1"/>
  <c r="L385" i="1"/>
  <c r="L384" i="1"/>
  <c r="L383" i="1"/>
  <c r="I383" i="1"/>
  <c r="L382" i="1"/>
  <c r="I382" i="1"/>
  <c r="L381" i="1"/>
  <c r="I381" i="1"/>
  <c r="J381" i="1" s="1"/>
  <c r="G381" i="1"/>
  <c r="L380" i="1"/>
  <c r="I380" i="1"/>
  <c r="J380" i="1" s="1"/>
  <c r="L379" i="1"/>
  <c r="I379" i="1"/>
  <c r="J379" i="1" s="1"/>
  <c r="L378" i="1"/>
  <c r="I378" i="1"/>
  <c r="J378" i="1" s="1"/>
  <c r="G378" i="1"/>
  <c r="L377" i="1"/>
  <c r="L376" i="1"/>
  <c r="L375" i="1"/>
  <c r="I375" i="1"/>
  <c r="L374" i="1"/>
  <c r="I374" i="1"/>
  <c r="L373" i="1"/>
  <c r="I373" i="1"/>
  <c r="J373" i="1"/>
  <c r="G373" i="1"/>
  <c r="L372" i="1"/>
  <c r="I372" i="1"/>
  <c r="J372" i="1"/>
  <c r="L371" i="1"/>
  <c r="I371" i="1"/>
  <c r="J371" i="1"/>
  <c r="L370" i="1"/>
  <c r="I370" i="1"/>
  <c r="G370" i="1"/>
  <c r="J370" i="1"/>
  <c r="L369" i="1"/>
  <c r="G369" i="1"/>
  <c r="L368" i="1"/>
  <c r="L366" i="1"/>
  <c r="L365" i="1"/>
  <c r="I365" i="1"/>
  <c r="I364" i="1"/>
  <c r="L363" i="1"/>
  <c r="I363" i="1"/>
  <c r="J363" i="1"/>
  <c r="G363" i="1"/>
  <c r="L362" i="1"/>
  <c r="I362" i="1"/>
  <c r="J362" i="1"/>
  <c r="L361" i="1"/>
  <c r="I361" i="1"/>
  <c r="J361" i="1" s="1"/>
  <c r="L360" i="1"/>
  <c r="I360" i="1"/>
  <c r="J360" i="1" s="1"/>
  <c r="G360" i="1"/>
  <c r="L359" i="1"/>
  <c r="L358" i="1"/>
  <c r="I358" i="1"/>
  <c r="G358" i="1"/>
  <c r="J358" i="1"/>
  <c r="L357" i="1"/>
  <c r="I357" i="1"/>
  <c r="L356" i="1"/>
  <c r="I356" i="1"/>
  <c r="L355" i="1"/>
  <c r="I355" i="1"/>
  <c r="J355" i="1"/>
  <c r="G355" i="1"/>
  <c r="L354" i="1"/>
  <c r="I354" i="1"/>
  <c r="J354" i="1" s="1"/>
  <c r="L353" i="1"/>
  <c r="I353" i="1"/>
  <c r="J353" i="1"/>
  <c r="L352" i="1"/>
  <c r="I352" i="1"/>
  <c r="J352" i="1" s="1"/>
  <c r="G352" i="1"/>
  <c r="L351" i="1"/>
  <c r="L350" i="1"/>
  <c r="L349" i="1"/>
  <c r="I349" i="1"/>
  <c r="G349" i="1"/>
  <c r="L348" i="1"/>
  <c r="I348" i="1"/>
  <c r="J348" i="1" s="1"/>
  <c r="G348" i="1"/>
  <c r="L347" i="1"/>
  <c r="I347" i="1"/>
  <c r="G347" i="1"/>
  <c r="L346" i="1"/>
  <c r="I346" i="1"/>
  <c r="J346" i="1" s="1"/>
  <c r="G346" i="1"/>
  <c r="L345" i="1"/>
  <c r="I345" i="1"/>
  <c r="G345" i="1"/>
  <c r="J345" i="1"/>
  <c r="L344" i="1"/>
  <c r="I344" i="1"/>
  <c r="G344" i="1"/>
  <c r="J344" i="1"/>
  <c r="L343" i="1"/>
  <c r="I343" i="1"/>
  <c r="G343" i="1"/>
  <c r="J343" i="1"/>
  <c r="L342" i="1"/>
  <c r="I342" i="1"/>
  <c r="G342" i="1"/>
  <c r="J342" i="1"/>
  <c r="L341" i="1"/>
  <c r="I341" i="1"/>
  <c r="J341" i="1" s="1"/>
  <c r="G341" i="1"/>
  <c r="L340" i="1"/>
  <c r="I340" i="1"/>
  <c r="J340" i="1" s="1"/>
  <c r="G340" i="1"/>
  <c r="L339" i="1"/>
  <c r="I339" i="1"/>
  <c r="J339" i="1" s="1"/>
  <c r="G339" i="1"/>
  <c r="L338" i="1"/>
  <c r="I338" i="1"/>
  <c r="J338" i="1" s="1"/>
  <c r="G338" i="1"/>
  <c r="L337" i="1"/>
  <c r="I337" i="1"/>
  <c r="G337" i="1"/>
  <c r="J337" i="1"/>
  <c r="L336" i="1"/>
  <c r="I336" i="1"/>
  <c r="G336" i="1"/>
  <c r="J336" i="1"/>
  <c r="L335" i="1"/>
  <c r="I335" i="1"/>
  <c r="G335" i="1"/>
  <c r="J335" i="1"/>
  <c r="L334" i="1"/>
  <c r="I334" i="1"/>
  <c r="G334" i="1"/>
  <c r="J334" i="1"/>
  <c r="L333" i="1"/>
  <c r="I333" i="1"/>
  <c r="J333" i="1" s="1"/>
  <c r="G333" i="1"/>
  <c r="L332" i="1"/>
  <c r="I332" i="1"/>
  <c r="J332" i="1" s="1"/>
  <c r="G332" i="1"/>
  <c r="L331" i="1"/>
  <c r="I331" i="1"/>
  <c r="J331" i="1" s="1"/>
  <c r="G331" i="1"/>
  <c r="L330" i="1"/>
  <c r="I330" i="1"/>
  <c r="J330" i="1" s="1"/>
  <c r="G330" i="1"/>
  <c r="L329" i="1"/>
  <c r="I329" i="1"/>
  <c r="G329" i="1"/>
  <c r="J329" i="1"/>
  <c r="L328" i="1"/>
  <c r="I328" i="1"/>
  <c r="G328" i="1"/>
  <c r="J328" i="1"/>
  <c r="L327" i="1"/>
  <c r="I327" i="1"/>
  <c r="G327" i="1"/>
  <c r="J327" i="1"/>
  <c r="L326" i="1"/>
  <c r="I326" i="1"/>
  <c r="G326" i="1"/>
  <c r="J326" i="1"/>
  <c r="I325" i="1"/>
  <c r="G325" i="1"/>
  <c r="L324" i="1"/>
  <c r="I324" i="1"/>
  <c r="G324" i="1"/>
  <c r="J324" i="1"/>
  <c r="L323" i="1"/>
  <c r="I323" i="1"/>
  <c r="G323" i="1"/>
  <c r="L322" i="1"/>
  <c r="I322" i="1"/>
  <c r="G322" i="1"/>
  <c r="J322" i="1"/>
  <c r="L321" i="1"/>
  <c r="I321" i="1"/>
  <c r="G321" i="1"/>
  <c r="L320" i="1"/>
  <c r="I320" i="1"/>
  <c r="G320" i="1"/>
  <c r="J320" i="1"/>
  <c r="I319" i="1"/>
  <c r="L319" i="1"/>
  <c r="G319" i="1"/>
  <c r="J319" i="1"/>
  <c r="L318" i="1"/>
  <c r="I318" i="1"/>
  <c r="G318" i="1"/>
  <c r="J318" i="1"/>
  <c r="L317" i="1"/>
  <c r="I317" i="1"/>
  <c r="G317" i="1"/>
  <c r="J317" i="1"/>
  <c r="L316" i="1"/>
  <c r="I316" i="1"/>
  <c r="G316" i="1"/>
  <c r="J316" i="1"/>
  <c r="L315" i="1"/>
  <c r="I315" i="1"/>
  <c r="J315" i="1" s="1"/>
  <c r="G315" i="1"/>
  <c r="L314" i="1"/>
  <c r="I314" i="1"/>
  <c r="J314" i="1" s="1"/>
  <c r="G314" i="1"/>
  <c r="L313" i="1"/>
  <c r="I313" i="1"/>
  <c r="J313" i="1" s="1"/>
  <c r="G313" i="1"/>
  <c r="L312" i="1"/>
  <c r="I312" i="1"/>
  <c r="J312" i="1" s="1"/>
  <c r="G312" i="1"/>
  <c r="L311" i="1"/>
  <c r="I311" i="1"/>
  <c r="G311" i="1"/>
  <c r="J311" i="1"/>
  <c r="L310" i="1"/>
  <c r="I310" i="1"/>
  <c r="G310" i="1"/>
  <c r="J310" i="1"/>
  <c r="L309" i="1"/>
  <c r="I309" i="1"/>
  <c r="L308" i="1"/>
  <c r="I308" i="1"/>
  <c r="J308" i="1" s="1"/>
  <c r="G308" i="1"/>
  <c r="L307" i="1"/>
  <c r="I307" i="1"/>
  <c r="G307" i="1"/>
  <c r="L306" i="1"/>
  <c r="I306" i="1"/>
  <c r="J306" i="1" s="1"/>
  <c r="G306" i="1"/>
  <c r="L305" i="1"/>
  <c r="I305" i="1"/>
  <c r="G305" i="1"/>
  <c r="L304" i="1"/>
  <c r="I304" i="1"/>
  <c r="G304" i="1"/>
  <c r="L303" i="1"/>
  <c r="I303" i="1"/>
  <c r="G303" i="1"/>
  <c r="I302" i="1"/>
  <c r="G302" i="1"/>
  <c r="L301" i="1"/>
  <c r="I301" i="1"/>
  <c r="L300" i="1"/>
  <c r="I300" i="1"/>
  <c r="G300" i="1"/>
  <c r="J300" i="1"/>
  <c r="L299" i="1"/>
  <c r="I299" i="1"/>
  <c r="G299" i="1"/>
  <c r="L298" i="1"/>
  <c r="I298" i="1"/>
  <c r="G298" i="1"/>
  <c r="J298" i="1"/>
  <c r="L297" i="1"/>
  <c r="I297" i="1"/>
  <c r="G297" i="1"/>
  <c r="L296" i="1"/>
  <c r="I296" i="1"/>
  <c r="G296" i="1"/>
  <c r="L295" i="1"/>
  <c r="I295" i="1"/>
  <c r="G295" i="1"/>
  <c r="L294" i="1"/>
  <c r="I294" i="1"/>
  <c r="G294" i="1"/>
  <c r="L293" i="1"/>
  <c r="I293" i="1"/>
  <c r="L292" i="1"/>
  <c r="I292" i="1"/>
  <c r="G292" i="1"/>
  <c r="J292" i="1"/>
  <c r="L291" i="1"/>
  <c r="I291" i="1"/>
  <c r="G291" i="1"/>
  <c r="L290" i="1"/>
  <c r="I290" i="1"/>
  <c r="G290" i="1"/>
  <c r="J290" i="1"/>
  <c r="L289" i="1"/>
  <c r="I289" i="1"/>
  <c r="G289" i="1"/>
  <c r="L288" i="1"/>
  <c r="I288" i="1"/>
  <c r="G288" i="1"/>
  <c r="J288" i="1"/>
  <c r="L287" i="1"/>
  <c r="I287" i="1"/>
  <c r="I286" i="1"/>
  <c r="G286" i="1"/>
  <c r="J286" i="1"/>
  <c r="L285" i="1"/>
  <c r="L284" i="1"/>
  <c r="I284" i="1"/>
  <c r="J284" i="1" s="1"/>
  <c r="L283" i="1"/>
  <c r="I283" i="1"/>
  <c r="G283" i="1"/>
  <c r="L282" i="1"/>
  <c r="I282" i="1"/>
  <c r="G282" i="1"/>
  <c r="J282" i="1"/>
  <c r="L281" i="1"/>
  <c r="I281" i="1"/>
  <c r="J281" i="1" s="1"/>
  <c r="L280" i="1"/>
  <c r="I280" i="1"/>
  <c r="J280" i="1"/>
  <c r="L279" i="1"/>
  <c r="G279" i="1"/>
  <c r="L278" i="1"/>
  <c r="I278" i="1"/>
  <c r="G278" i="1"/>
  <c r="J278" i="1"/>
  <c r="L277" i="1"/>
  <c r="G277" i="1"/>
  <c r="L276" i="1"/>
  <c r="I276" i="1"/>
  <c r="J276" i="1" s="1"/>
  <c r="L275" i="1"/>
  <c r="I275" i="1"/>
  <c r="G275" i="1"/>
  <c r="L274" i="1"/>
  <c r="I274" i="1"/>
  <c r="J274" i="1"/>
  <c r="L273" i="1"/>
  <c r="I273" i="1"/>
  <c r="G273" i="1"/>
  <c r="L272" i="1"/>
  <c r="I272" i="1"/>
  <c r="G272" i="1"/>
  <c r="L271" i="1"/>
  <c r="I271" i="1"/>
  <c r="G271" i="1"/>
  <c r="L270" i="1"/>
  <c r="I270" i="1"/>
  <c r="G270" i="1"/>
  <c r="L269" i="1"/>
  <c r="J269" i="1"/>
  <c r="I269" i="1"/>
  <c r="G269" i="1"/>
  <c r="L268" i="1"/>
  <c r="I268" i="1"/>
  <c r="G268" i="1"/>
  <c r="J268" i="1"/>
  <c r="L267" i="1"/>
  <c r="I267" i="1"/>
  <c r="G267" i="1"/>
  <c r="L266" i="1"/>
  <c r="I266" i="1"/>
  <c r="G266" i="1"/>
  <c r="L265" i="1"/>
  <c r="J265" i="1"/>
  <c r="I265" i="1"/>
  <c r="G265" i="1"/>
  <c r="L264" i="1"/>
  <c r="I264" i="1"/>
  <c r="G264" i="1"/>
  <c r="J264" i="1"/>
  <c r="L263" i="1"/>
  <c r="I263" i="1"/>
  <c r="J263" i="1" s="1"/>
  <c r="G263" i="1"/>
  <c r="L262" i="1"/>
  <c r="I262" i="1"/>
  <c r="G262" i="1"/>
  <c r="L261" i="1"/>
  <c r="I261" i="1"/>
  <c r="G261" i="1"/>
  <c r="J261" i="1"/>
  <c r="G260" i="1"/>
  <c r="L259" i="1"/>
  <c r="I259" i="1"/>
  <c r="J259" i="1" s="1"/>
  <c r="G259" i="1"/>
  <c r="L258" i="1"/>
  <c r="I258" i="1"/>
  <c r="G258" i="1"/>
  <c r="L257" i="1"/>
  <c r="I257" i="1"/>
  <c r="G257" i="1"/>
  <c r="L256" i="1"/>
  <c r="I256" i="1"/>
  <c r="J256" i="1" s="1"/>
  <c r="G256" i="1"/>
  <c r="L255" i="1"/>
  <c r="I255" i="1"/>
  <c r="G255" i="1"/>
  <c r="L254" i="1"/>
  <c r="I254" i="1"/>
  <c r="J254" i="1" s="1"/>
  <c r="G254" i="1"/>
  <c r="L253" i="1"/>
  <c r="I253" i="1"/>
  <c r="J253" i="1" s="1"/>
  <c r="G253" i="1"/>
  <c r="L252" i="1"/>
  <c r="G252" i="1"/>
  <c r="L251" i="1"/>
  <c r="I251" i="1"/>
  <c r="J251" i="1" s="1"/>
  <c r="L250" i="1"/>
  <c r="G250" i="1"/>
  <c r="L249" i="1"/>
  <c r="I249" i="1"/>
  <c r="J249" i="1" s="1"/>
  <c r="L248" i="1"/>
  <c r="L247" i="1"/>
  <c r="I247" i="1"/>
  <c r="J247" i="1" s="1"/>
  <c r="L246" i="1"/>
  <c r="I245" i="1"/>
  <c r="J245" i="1"/>
  <c r="L244" i="1"/>
  <c r="L243" i="1"/>
  <c r="I243" i="1"/>
  <c r="J243" i="1" s="1"/>
  <c r="L242" i="1"/>
  <c r="L241" i="1"/>
  <c r="J241" i="1"/>
  <c r="I241" i="1"/>
  <c r="L240" i="1"/>
  <c r="L239" i="1"/>
  <c r="I239" i="1"/>
  <c r="J239" i="1" s="1"/>
  <c r="L238" i="1"/>
  <c r="L237" i="1"/>
  <c r="I237" i="1"/>
  <c r="J237" i="1" s="1"/>
  <c r="L235" i="1"/>
  <c r="I235" i="1"/>
  <c r="J235" i="1"/>
  <c r="L234" i="1"/>
  <c r="L233" i="1"/>
  <c r="I233" i="1"/>
  <c r="J233" i="1" s="1"/>
  <c r="L231" i="1"/>
  <c r="I231" i="1"/>
  <c r="J231" i="1" s="1"/>
  <c r="L230" i="1"/>
  <c r="L229" i="1"/>
  <c r="I229" i="1"/>
  <c r="J229" i="1"/>
  <c r="L228" i="1"/>
  <c r="L227" i="1"/>
  <c r="I227" i="1"/>
  <c r="J227" i="1" s="1"/>
  <c r="L226" i="1"/>
  <c r="L225" i="1"/>
  <c r="J225" i="1"/>
  <c r="I225" i="1"/>
  <c r="L223" i="1"/>
  <c r="I223" i="1"/>
  <c r="J223" i="1" s="1"/>
  <c r="L222" i="1"/>
  <c r="I222" i="1"/>
  <c r="L221" i="1"/>
  <c r="I221" i="1"/>
  <c r="L220" i="1"/>
  <c r="I220" i="1"/>
  <c r="L219" i="1"/>
  <c r="I219" i="1"/>
  <c r="L217" i="1"/>
  <c r="I217" i="1"/>
  <c r="L216" i="1"/>
  <c r="I216" i="1"/>
  <c r="L215" i="1"/>
  <c r="I215" i="1"/>
  <c r="L214" i="1"/>
  <c r="J214" i="1"/>
  <c r="I214" i="1"/>
  <c r="L213" i="1"/>
  <c r="I213" i="1"/>
  <c r="L212" i="1"/>
  <c r="I212" i="1"/>
  <c r="J212" i="1" s="1"/>
  <c r="L211" i="1"/>
  <c r="I211" i="1"/>
  <c r="L209" i="1"/>
  <c r="I209" i="1"/>
  <c r="J209" i="1" s="1"/>
  <c r="L208" i="1"/>
  <c r="I208" i="1"/>
  <c r="L207" i="1"/>
  <c r="I207" i="1"/>
  <c r="L206" i="1"/>
  <c r="I206" i="1"/>
  <c r="L205" i="1"/>
  <c r="I205" i="1"/>
  <c r="L204" i="1"/>
  <c r="I204" i="1"/>
  <c r="L203" i="1"/>
  <c r="J203" i="1"/>
  <c r="I203" i="1"/>
  <c r="L202" i="1"/>
  <c r="I202" i="1"/>
  <c r="L201" i="1"/>
  <c r="J201" i="1"/>
  <c r="I201" i="1"/>
  <c r="L200" i="1"/>
  <c r="I200" i="1"/>
  <c r="L199" i="1"/>
  <c r="I199" i="1"/>
  <c r="J199" i="1" s="1"/>
  <c r="L198" i="1"/>
  <c r="I198" i="1"/>
  <c r="L197" i="1"/>
  <c r="I197" i="1"/>
  <c r="J197" i="1" s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J189" i="1" s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J181" i="1" s="1"/>
  <c r="G181" i="1"/>
  <c r="L180" i="1"/>
  <c r="L179" i="1"/>
  <c r="I179" i="1"/>
  <c r="G179" i="1"/>
  <c r="J179" i="1"/>
  <c r="L178" i="1"/>
  <c r="I178" i="1"/>
  <c r="G178" i="1"/>
  <c r="J178" i="1"/>
  <c r="L177" i="1"/>
  <c r="I177" i="1"/>
  <c r="G177" i="1"/>
  <c r="J177" i="1"/>
  <c r="L176" i="1"/>
  <c r="I176" i="1"/>
  <c r="G176" i="1"/>
  <c r="J176" i="1"/>
  <c r="L175" i="1"/>
  <c r="I175" i="1"/>
  <c r="G175" i="1"/>
  <c r="J175" i="1"/>
  <c r="L174" i="1"/>
  <c r="I174" i="1"/>
  <c r="G174" i="1"/>
  <c r="J174" i="1"/>
  <c r="L173" i="1"/>
  <c r="I173" i="1"/>
  <c r="G173" i="1"/>
  <c r="J173" i="1"/>
  <c r="L172" i="1"/>
  <c r="I172" i="1"/>
  <c r="G172" i="1"/>
  <c r="J172" i="1"/>
  <c r="L171" i="1"/>
  <c r="I171" i="1"/>
  <c r="G171" i="1"/>
  <c r="J171" i="1"/>
  <c r="L170" i="1"/>
  <c r="I170" i="1"/>
  <c r="G170" i="1"/>
  <c r="J170" i="1"/>
  <c r="L169" i="1"/>
  <c r="I169" i="1"/>
  <c r="G169" i="1"/>
  <c r="J169" i="1"/>
  <c r="L168" i="1"/>
  <c r="I168" i="1"/>
  <c r="G168" i="1"/>
  <c r="J168" i="1"/>
  <c r="L167" i="1"/>
  <c r="I167" i="1"/>
  <c r="G167" i="1"/>
  <c r="J167" i="1"/>
  <c r="L166" i="1"/>
  <c r="I166" i="1"/>
  <c r="G166" i="1"/>
  <c r="J166" i="1"/>
  <c r="L165" i="1"/>
  <c r="I165" i="1"/>
  <c r="G165" i="1"/>
  <c r="J165" i="1"/>
  <c r="L164" i="1"/>
  <c r="I164" i="1"/>
  <c r="G164" i="1"/>
  <c r="J164" i="1"/>
  <c r="L163" i="1"/>
  <c r="I163" i="1"/>
  <c r="G163" i="1"/>
  <c r="J163" i="1"/>
  <c r="L162" i="1"/>
  <c r="I162" i="1"/>
  <c r="G162" i="1"/>
  <c r="J162" i="1"/>
  <c r="L161" i="1"/>
  <c r="I161" i="1"/>
  <c r="G161" i="1"/>
  <c r="J161" i="1"/>
  <c r="L160" i="1"/>
  <c r="I160" i="1"/>
  <c r="G160" i="1"/>
  <c r="J160" i="1"/>
  <c r="L159" i="1"/>
  <c r="I159" i="1"/>
  <c r="G159" i="1"/>
  <c r="J159" i="1"/>
  <c r="L158" i="1"/>
  <c r="I158" i="1"/>
  <c r="G158" i="1"/>
  <c r="J158" i="1"/>
  <c r="L157" i="1"/>
  <c r="I157" i="1"/>
  <c r="G157" i="1"/>
  <c r="J157" i="1"/>
  <c r="L156" i="1"/>
  <c r="I156" i="1"/>
  <c r="G156" i="1"/>
  <c r="J156" i="1"/>
  <c r="L155" i="1"/>
  <c r="I155" i="1"/>
  <c r="G155" i="1"/>
  <c r="J155" i="1"/>
  <c r="L154" i="1"/>
  <c r="I154" i="1"/>
  <c r="G154" i="1"/>
  <c r="J154" i="1"/>
  <c r="L153" i="1"/>
  <c r="I153" i="1"/>
  <c r="G153" i="1"/>
  <c r="J153" i="1"/>
  <c r="L152" i="1"/>
  <c r="I152" i="1"/>
  <c r="G152" i="1"/>
  <c r="J152" i="1"/>
  <c r="L151" i="1"/>
  <c r="I151" i="1"/>
  <c r="G151" i="1"/>
  <c r="J151" i="1"/>
  <c r="L150" i="1"/>
  <c r="I150" i="1"/>
  <c r="G150" i="1"/>
  <c r="J150" i="1"/>
  <c r="L149" i="1"/>
  <c r="I149" i="1"/>
  <c r="G149" i="1"/>
  <c r="J149" i="1"/>
  <c r="L148" i="1"/>
  <c r="I148" i="1"/>
  <c r="G148" i="1"/>
  <c r="J148" i="1"/>
  <c r="L147" i="1"/>
  <c r="I147" i="1"/>
  <c r="G147" i="1"/>
  <c r="J147" i="1"/>
  <c r="L146" i="1"/>
  <c r="I146" i="1"/>
  <c r="G146" i="1"/>
  <c r="J146" i="1"/>
  <c r="L145" i="1"/>
  <c r="I145" i="1"/>
  <c r="G145" i="1"/>
  <c r="J145" i="1"/>
  <c r="L144" i="1"/>
  <c r="I144" i="1"/>
  <c r="G144" i="1"/>
  <c r="J144" i="1"/>
  <c r="L143" i="1"/>
  <c r="I143" i="1"/>
  <c r="G143" i="1"/>
  <c r="J143" i="1"/>
  <c r="L142" i="1"/>
  <c r="I142" i="1"/>
  <c r="G142" i="1"/>
  <c r="J142" i="1"/>
  <c r="L141" i="1"/>
  <c r="I141" i="1"/>
  <c r="G141" i="1"/>
  <c r="J141" i="1"/>
  <c r="L140" i="1"/>
  <c r="I140" i="1"/>
  <c r="G140" i="1"/>
  <c r="J140" i="1"/>
  <c r="L139" i="1"/>
  <c r="I139" i="1"/>
  <c r="G139" i="1"/>
  <c r="J139" i="1"/>
  <c r="L138" i="1"/>
  <c r="I138" i="1"/>
  <c r="G138" i="1"/>
  <c r="J138" i="1"/>
  <c r="L137" i="1"/>
  <c r="I137" i="1"/>
  <c r="G137" i="1"/>
  <c r="J137" i="1"/>
  <c r="L136" i="1"/>
  <c r="I136" i="1"/>
  <c r="G136" i="1"/>
  <c r="J136" i="1"/>
  <c r="L135" i="1"/>
  <c r="I135" i="1"/>
  <c r="G135" i="1"/>
  <c r="J135" i="1"/>
  <c r="L134" i="1"/>
  <c r="I134" i="1"/>
  <c r="G134" i="1"/>
  <c r="J134" i="1"/>
  <c r="L133" i="1"/>
  <c r="I133" i="1"/>
  <c r="G133" i="1"/>
  <c r="J133" i="1"/>
  <c r="L132" i="1"/>
  <c r="I132" i="1"/>
  <c r="G132" i="1"/>
  <c r="J132" i="1"/>
  <c r="L131" i="1"/>
  <c r="I131" i="1"/>
  <c r="G131" i="1"/>
  <c r="J131" i="1"/>
  <c r="L130" i="1"/>
  <c r="I130" i="1"/>
  <c r="G130" i="1"/>
  <c r="J130" i="1"/>
  <c r="L129" i="1"/>
  <c r="I129" i="1"/>
  <c r="G129" i="1"/>
  <c r="J129" i="1"/>
  <c r="L128" i="1"/>
  <c r="I128" i="1"/>
  <c r="G128" i="1"/>
  <c r="J128" i="1"/>
  <c r="L127" i="1"/>
  <c r="I127" i="1"/>
  <c r="G127" i="1"/>
  <c r="J127" i="1"/>
  <c r="L126" i="1"/>
  <c r="I126" i="1"/>
  <c r="G126" i="1"/>
  <c r="J126" i="1"/>
  <c r="L125" i="1"/>
  <c r="I125" i="1"/>
  <c r="G125" i="1"/>
  <c r="J125" i="1"/>
  <c r="L124" i="1"/>
  <c r="I124" i="1"/>
  <c r="G124" i="1"/>
  <c r="J123" i="1"/>
  <c r="I123" i="1"/>
  <c r="G123" i="1"/>
  <c r="L122" i="1"/>
  <c r="I122" i="1"/>
  <c r="G122" i="1"/>
  <c r="J122" i="1"/>
  <c r="L121" i="1"/>
  <c r="I121" i="1"/>
  <c r="G121" i="1"/>
  <c r="J121" i="1"/>
  <c r="L120" i="1"/>
  <c r="I120" i="1"/>
  <c r="G120" i="1"/>
  <c r="L119" i="1"/>
  <c r="I119" i="1"/>
  <c r="G119" i="1"/>
  <c r="L118" i="1"/>
  <c r="I118" i="1"/>
  <c r="G118" i="1"/>
  <c r="J118" i="1"/>
  <c r="L117" i="1"/>
  <c r="I117" i="1"/>
  <c r="L116" i="1"/>
  <c r="J116" i="1"/>
  <c r="I116" i="1"/>
  <c r="L115" i="1"/>
  <c r="I115" i="1"/>
  <c r="L114" i="1"/>
  <c r="I114" i="1"/>
  <c r="J114" i="1" s="1"/>
  <c r="L113" i="1"/>
  <c r="I112" i="1"/>
  <c r="J112" i="1" s="1"/>
  <c r="L111" i="1"/>
  <c r="L110" i="1"/>
  <c r="I110" i="1"/>
  <c r="J110" i="1" s="1"/>
  <c r="L109" i="1"/>
  <c r="L108" i="1"/>
  <c r="I108" i="1"/>
  <c r="J108" i="1" s="1"/>
  <c r="L107" i="1"/>
  <c r="I106" i="1"/>
  <c r="J106" i="1" s="1"/>
  <c r="L105" i="1"/>
  <c r="J104" i="1"/>
  <c r="I104" i="1"/>
  <c r="L103" i="1"/>
  <c r="L102" i="1"/>
  <c r="I102" i="1"/>
  <c r="J102" i="1" s="1"/>
  <c r="L101" i="1"/>
  <c r="L100" i="1"/>
  <c r="I100" i="1"/>
  <c r="J100" i="1" s="1"/>
  <c r="L99" i="1"/>
  <c r="L98" i="1"/>
  <c r="I98" i="1"/>
  <c r="J98" i="1" s="1"/>
  <c r="L97" i="1"/>
  <c r="L96" i="1"/>
  <c r="J96" i="1"/>
  <c r="I96" i="1"/>
  <c r="L94" i="1"/>
  <c r="J94" i="1"/>
  <c r="I94" i="1"/>
  <c r="L93" i="1"/>
  <c r="L92" i="1"/>
  <c r="I92" i="1"/>
  <c r="J92" i="1" s="1"/>
  <c r="L91" i="1"/>
  <c r="L90" i="1"/>
  <c r="I90" i="1"/>
  <c r="J90" i="1" s="1"/>
  <c r="L89" i="1"/>
  <c r="L88" i="1"/>
  <c r="I88" i="1"/>
  <c r="J88" i="1" s="1"/>
  <c r="L87" i="1"/>
  <c r="L86" i="1"/>
  <c r="I86" i="1"/>
  <c r="J86" i="1" s="1"/>
  <c r="L85" i="1"/>
  <c r="L84" i="1"/>
  <c r="I84" i="1"/>
  <c r="J84" i="1" s="1"/>
  <c r="L83" i="1"/>
  <c r="L82" i="1"/>
  <c r="I82" i="1"/>
  <c r="J82" i="1" s="1"/>
  <c r="L81" i="1"/>
  <c r="L80" i="1"/>
  <c r="I80" i="1"/>
  <c r="J80" i="1" s="1"/>
  <c r="L79" i="1"/>
  <c r="L78" i="1"/>
  <c r="I78" i="1"/>
  <c r="J78" i="1" s="1"/>
  <c r="L77" i="1"/>
  <c r="L76" i="1"/>
  <c r="I76" i="1"/>
  <c r="J76" i="1" s="1"/>
  <c r="L75" i="1"/>
  <c r="L74" i="1"/>
  <c r="I74" i="1"/>
  <c r="J74" i="1" s="1"/>
  <c r="L73" i="1"/>
  <c r="L72" i="1"/>
  <c r="I72" i="1"/>
  <c r="J72" i="1" s="1"/>
  <c r="L71" i="1"/>
  <c r="L70" i="1"/>
  <c r="J70" i="1"/>
  <c r="I70" i="1"/>
  <c r="L69" i="1"/>
  <c r="L68" i="1"/>
  <c r="I68" i="1"/>
  <c r="J68" i="1" s="1"/>
  <c r="L67" i="1"/>
  <c r="I66" i="1"/>
  <c r="J66" i="1" s="1"/>
  <c r="L65" i="1"/>
  <c r="L64" i="1"/>
  <c r="I64" i="1"/>
  <c r="J64" i="1" s="1"/>
  <c r="L63" i="1"/>
  <c r="L62" i="1"/>
  <c r="I62" i="1"/>
  <c r="J62" i="1" s="1"/>
  <c r="L61" i="1"/>
  <c r="L60" i="1"/>
  <c r="J60" i="1"/>
  <c r="I60" i="1"/>
  <c r="L59" i="1"/>
  <c r="L58" i="1"/>
  <c r="I58" i="1"/>
  <c r="J58" i="1"/>
  <c r="L57" i="1"/>
  <c r="L56" i="1"/>
  <c r="I56" i="1"/>
  <c r="L55" i="1"/>
  <c r="I55" i="1"/>
  <c r="L54" i="1"/>
  <c r="I54" i="1"/>
  <c r="L52" i="1"/>
  <c r="I52" i="1"/>
  <c r="L51" i="1"/>
  <c r="J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3" i="1"/>
  <c r="I43" i="1"/>
  <c r="L42" i="1"/>
  <c r="I42" i="1"/>
  <c r="L41" i="1"/>
  <c r="J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J21" i="1" s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J13" i="1" s="1"/>
  <c r="L12" i="1"/>
  <c r="I12" i="1"/>
  <c r="L11" i="1"/>
  <c r="I11" i="1"/>
  <c r="L10" i="1"/>
  <c r="G21" i="1" l="1"/>
  <c r="H449" i="1"/>
  <c r="I10" i="1"/>
  <c r="J11" i="1"/>
  <c r="G12" i="1"/>
  <c r="J15" i="1"/>
  <c r="G20" i="1"/>
  <c r="G40" i="1"/>
  <c r="J43" i="1"/>
  <c r="G44" i="1"/>
  <c r="J46" i="1"/>
  <c r="G47" i="1"/>
  <c r="J47" i="1"/>
  <c r="G51" i="1"/>
  <c r="I53" i="1"/>
  <c r="J53" i="1" s="1"/>
  <c r="J54" i="1"/>
  <c r="G54" i="1"/>
  <c r="I59" i="1"/>
  <c r="G63" i="1"/>
  <c r="G67" i="1"/>
  <c r="I71" i="1"/>
  <c r="J71" i="1" s="1"/>
  <c r="G75" i="1"/>
  <c r="I79" i="1"/>
  <c r="J79" i="1" s="1"/>
  <c r="G83" i="1"/>
  <c r="I87" i="1"/>
  <c r="J87" i="1" s="1"/>
  <c r="G91" i="1"/>
  <c r="I95" i="1"/>
  <c r="J95" i="1" s="1"/>
  <c r="I97" i="1"/>
  <c r="J97" i="1" s="1"/>
  <c r="G101" i="1"/>
  <c r="G105" i="1"/>
  <c r="G109" i="1"/>
  <c r="G113" i="1"/>
  <c r="J115" i="1"/>
  <c r="G14" i="1"/>
  <c r="J18" i="1"/>
  <c r="G18" i="1"/>
  <c r="F449" i="1"/>
  <c r="J12" i="1"/>
  <c r="G17" i="1"/>
  <c r="J17" i="1"/>
  <c r="J20" i="1"/>
  <c r="G25" i="1"/>
  <c r="J25" i="1"/>
  <c r="G29" i="1"/>
  <c r="J29" i="1"/>
  <c r="J16" i="1"/>
  <c r="G16" i="1"/>
  <c r="G24" i="1"/>
  <c r="G28" i="1"/>
  <c r="J31" i="1"/>
  <c r="J32" i="1"/>
  <c r="G32" i="1"/>
  <c r="J36" i="1"/>
  <c r="G36" i="1"/>
  <c r="G11" i="1"/>
  <c r="J14" i="1"/>
  <c r="G15" i="1"/>
  <c r="G19" i="1"/>
  <c r="J19" i="1"/>
  <c r="J22" i="1"/>
  <c r="G23" i="1"/>
  <c r="J23" i="1"/>
  <c r="G27" i="1"/>
  <c r="J27" i="1"/>
  <c r="J30" i="1"/>
  <c r="G31" i="1"/>
  <c r="G35" i="1"/>
  <c r="J35" i="1"/>
  <c r="J38" i="1"/>
  <c r="G39" i="1"/>
  <c r="J39" i="1"/>
  <c r="J42" i="1"/>
  <c r="G43" i="1"/>
  <c r="J45" i="1"/>
  <c r="G46" i="1"/>
  <c r="J50" i="1"/>
  <c r="G50" i="1"/>
  <c r="J56" i="1"/>
  <c r="G57" i="1"/>
  <c r="I61" i="1"/>
  <c r="G65" i="1"/>
  <c r="G69" i="1"/>
  <c r="I73" i="1"/>
  <c r="J73" i="1" s="1"/>
  <c r="G77" i="1"/>
  <c r="I81" i="1"/>
  <c r="G85" i="1"/>
  <c r="I89" i="1"/>
  <c r="J89" i="1" s="1"/>
  <c r="G93" i="1"/>
  <c r="J99" i="1"/>
  <c r="I99" i="1"/>
  <c r="G103" i="1"/>
  <c r="I107" i="1"/>
  <c r="G111" i="1"/>
  <c r="G115" i="1"/>
  <c r="J117" i="1"/>
  <c r="J119" i="1"/>
  <c r="D449" i="1"/>
  <c r="J10" i="1"/>
  <c r="G10" i="1"/>
  <c r="G22" i="1"/>
  <c r="J26" i="1"/>
  <c r="G26" i="1"/>
  <c r="G30" i="1"/>
  <c r="J34" i="1"/>
  <c r="G34" i="1"/>
  <c r="G38" i="1"/>
  <c r="G42" i="1"/>
  <c r="I44" i="1"/>
  <c r="L44" i="1"/>
  <c r="G45" i="1"/>
  <c r="G49" i="1"/>
  <c r="J49" i="1"/>
  <c r="G53" i="1"/>
  <c r="G56" i="1"/>
  <c r="G59" i="1"/>
  <c r="J59" i="1"/>
  <c r="I63" i="1"/>
  <c r="J63" i="1" s="1"/>
  <c r="J67" i="1"/>
  <c r="I67" i="1"/>
  <c r="G71" i="1"/>
  <c r="I75" i="1"/>
  <c r="J75" i="1" s="1"/>
  <c r="G79" i="1"/>
  <c r="J83" i="1"/>
  <c r="I83" i="1"/>
  <c r="G87" i="1"/>
  <c r="J91" i="1"/>
  <c r="I91" i="1"/>
  <c r="G95" i="1"/>
  <c r="G97" i="1"/>
  <c r="I101" i="1"/>
  <c r="J101" i="1" s="1"/>
  <c r="J105" i="1"/>
  <c r="I105" i="1"/>
  <c r="I109" i="1"/>
  <c r="J109" i="1" s="1"/>
  <c r="I113" i="1"/>
  <c r="J113" i="1" s="1"/>
  <c r="G117" i="1"/>
  <c r="G13" i="1"/>
  <c r="J24" i="1"/>
  <c r="J28" i="1"/>
  <c r="G33" i="1"/>
  <c r="J33" i="1"/>
  <c r="G37" i="1"/>
  <c r="J37" i="1"/>
  <c r="J40" i="1"/>
  <c r="G41" i="1"/>
  <c r="J44" i="1"/>
  <c r="J48" i="1"/>
  <c r="G48" i="1"/>
  <c r="J52" i="1"/>
  <c r="G52" i="1"/>
  <c r="G55" i="1"/>
  <c r="J55" i="1"/>
  <c r="I57" i="1"/>
  <c r="J57" i="1" s="1"/>
  <c r="G61" i="1"/>
  <c r="J61" i="1"/>
  <c r="I65" i="1"/>
  <c r="J65" i="1" s="1"/>
  <c r="J69" i="1"/>
  <c r="I69" i="1"/>
  <c r="G73" i="1"/>
  <c r="J77" i="1"/>
  <c r="I77" i="1"/>
  <c r="G81" i="1"/>
  <c r="J81" i="1"/>
  <c r="J85" i="1"/>
  <c r="I85" i="1"/>
  <c r="G89" i="1"/>
  <c r="I93" i="1"/>
  <c r="J93" i="1" s="1"/>
  <c r="G99" i="1"/>
  <c r="J103" i="1"/>
  <c r="I103" i="1"/>
  <c r="G107" i="1"/>
  <c r="J107" i="1"/>
  <c r="J111" i="1"/>
  <c r="I111" i="1"/>
  <c r="G58" i="1"/>
  <c r="G60" i="1"/>
  <c r="G62" i="1"/>
  <c r="G64" i="1"/>
  <c r="G66" i="1"/>
  <c r="L66" i="1"/>
  <c r="G68" i="1"/>
  <c r="G70" i="1"/>
  <c r="G72" i="1"/>
  <c r="G74" i="1"/>
  <c r="G76" i="1"/>
  <c r="G78" i="1"/>
  <c r="G80" i="1"/>
  <c r="G82" i="1"/>
  <c r="G84" i="1"/>
  <c r="G86" i="1"/>
  <c r="G88" i="1"/>
  <c r="G90" i="1"/>
  <c r="G92" i="1"/>
  <c r="G94" i="1"/>
  <c r="G96" i="1"/>
  <c r="G98" i="1"/>
  <c r="G100" i="1"/>
  <c r="G102" i="1"/>
  <c r="G104" i="1"/>
  <c r="L104" i="1"/>
  <c r="G106" i="1"/>
  <c r="L106" i="1"/>
  <c r="G108" i="1"/>
  <c r="G110" i="1"/>
  <c r="G112" i="1"/>
  <c r="L112" i="1"/>
  <c r="G114" i="1"/>
  <c r="G116" i="1"/>
  <c r="L123" i="1"/>
  <c r="J120" i="1"/>
  <c r="J124" i="1"/>
  <c r="J185" i="1"/>
  <c r="J193" i="1"/>
  <c r="J205" i="1"/>
  <c r="G185" i="1"/>
  <c r="J188" i="1"/>
  <c r="G189" i="1"/>
  <c r="J192" i="1"/>
  <c r="G193" i="1"/>
  <c r="G197" i="1"/>
  <c r="G201" i="1"/>
  <c r="J204" i="1"/>
  <c r="G205" i="1"/>
  <c r="G209" i="1"/>
  <c r="J211" i="1"/>
  <c r="G212" i="1"/>
  <c r="J215" i="1"/>
  <c r="G216" i="1"/>
  <c r="J216" i="1"/>
  <c r="I218" i="1"/>
  <c r="J219" i="1"/>
  <c r="G219" i="1"/>
  <c r="G228" i="1"/>
  <c r="I232" i="1"/>
  <c r="I234" i="1"/>
  <c r="J234" i="1" s="1"/>
  <c r="G240" i="1"/>
  <c r="I244" i="1"/>
  <c r="J244" i="1" s="1"/>
  <c r="I248" i="1"/>
  <c r="J266" i="1"/>
  <c r="G184" i="1"/>
  <c r="J184" i="1"/>
  <c r="G188" i="1"/>
  <c r="G192" i="1"/>
  <c r="G196" i="1"/>
  <c r="J196" i="1"/>
  <c r="G200" i="1"/>
  <c r="J200" i="1"/>
  <c r="G204" i="1"/>
  <c r="G208" i="1"/>
  <c r="J208" i="1"/>
  <c r="I210" i="1"/>
  <c r="G211" i="1"/>
  <c r="G215" i="1"/>
  <c r="G222" i="1"/>
  <c r="J222" i="1"/>
  <c r="I224" i="1"/>
  <c r="J224" i="1" s="1"/>
  <c r="I226" i="1"/>
  <c r="J226" i="1" s="1"/>
  <c r="G230" i="1"/>
  <c r="I236" i="1"/>
  <c r="I238" i="1"/>
  <c r="J238" i="1" s="1"/>
  <c r="G242" i="1"/>
  <c r="G246" i="1"/>
  <c r="G180" i="1"/>
  <c r="I180" i="1"/>
  <c r="J180" i="1" s="1"/>
  <c r="J183" i="1"/>
  <c r="G183" i="1"/>
  <c r="J186" i="1"/>
  <c r="J187" i="1"/>
  <c r="G187" i="1"/>
  <c r="J191" i="1"/>
  <c r="G191" i="1"/>
  <c r="J195" i="1"/>
  <c r="G195" i="1"/>
  <c r="G199" i="1"/>
  <c r="J202" i="1"/>
  <c r="G203" i="1"/>
  <c r="J207" i="1"/>
  <c r="G207" i="1"/>
  <c r="J213" i="1"/>
  <c r="G214" i="1"/>
  <c r="G218" i="1"/>
  <c r="J221" i="1"/>
  <c r="G221" i="1"/>
  <c r="J228" i="1"/>
  <c r="I228" i="1"/>
  <c r="G232" i="1"/>
  <c r="J232" i="1"/>
  <c r="G234" i="1"/>
  <c r="I240" i="1"/>
  <c r="J240" i="1" s="1"/>
  <c r="G244" i="1"/>
  <c r="G248" i="1"/>
  <c r="J248" i="1"/>
  <c r="G182" i="1"/>
  <c r="J182" i="1"/>
  <c r="G186" i="1"/>
  <c r="G190" i="1"/>
  <c r="J190" i="1"/>
  <c r="G194" i="1"/>
  <c r="J194" i="1"/>
  <c r="G198" i="1"/>
  <c r="J198" i="1"/>
  <c r="G202" i="1"/>
  <c r="G206" i="1"/>
  <c r="J206" i="1"/>
  <c r="G210" i="1"/>
  <c r="J210" i="1"/>
  <c r="G213" i="1"/>
  <c r="J217" i="1"/>
  <c r="G217" i="1"/>
  <c r="G220" i="1"/>
  <c r="J220" i="1"/>
  <c r="G224" i="1"/>
  <c r="G226" i="1"/>
  <c r="J230" i="1"/>
  <c r="I230" i="1"/>
  <c r="G236" i="1"/>
  <c r="J236" i="1"/>
  <c r="G238" i="1"/>
  <c r="I242" i="1"/>
  <c r="J242" i="1" s="1"/>
  <c r="J246" i="1"/>
  <c r="I246" i="1"/>
  <c r="J275" i="1"/>
  <c r="J255" i="1"/>
  <c r="J257" i="1"/>
  <c r="J267" i="1"/>
  <c r="J271" i="1"/>
  <c r="J273" i="1"/>
  <c r="J291" i="1"/>
  <c r="J294" i="1"/>
  <c r="J302" i="1"/>
  <c r="I350" i="1"/>
  <c r="J350" i="1" s="1"/>
  <c r="G350" i="1"/>
  <c r="G357" i="1"/>
  <c r="J357" i="1"/>
  <c r="J364" i="1"/>
  <c r="G364" i="1"/>
  <c r="I369" i="1"/>
  <c r="J369" i="1" s="1"/>
  <c r="G375" i="1"/>
  <c r="I377" i="1"/>
  <c r="J377" i="1" s="1"/>
  <c r="G383" i="1"/>
  <c r="I385" i="1"/>
  <c r="J385" i="1" s="1"/>
  <c r="I401" i="1"/>
  <c r="J401" i="1" s="1"/>
  <c r="G423" i="1"/>
  <c r="I425" i="1"/>
  <c r="J425" i="1" s="1"/>
  <c r="G439" i="1"/>
  <c r="I441" i="1"/>
  <c r="J441" i="1" s="1"/>
  <c r="G223" i="1"/>
  <c r="G225" i="1"/>
  <c r="G227" i="1"/>
  <c r="G229" i="1"/>
  <c r="G231" i="1"/>
  <c r="G233" i="1"/>
  <c r="G235" i="1"/>
  <c r="G237" i="1"/>
  <c r="G239" i="1"/>
  <c r="G241" i="1"/>
  <c r="G243" i="1"/>
  <c r="G245" i="1"/>
  <c r="L245" i="1"/>
  <c r="G247" i="1"/>
  <c r="G249" i="1"/>
  <c r="I250" i="1"/>
  <c r="J250" i="1" s="1"/>
  <c r="G251" i="1"/>
  <c r="I252" i="1"/>
  <c r="J252" i="1" s="1"/>
  <c r="J258" i="1"/>
  <c r="L260" i="1"/>
  <c r="I260" i="1"/>
  <c r="J262" i="1"/>
  <c r="J270" i="1"/>
  <c r="J272" i="1"/>
  <c r="I277" i="1"/>
  <c r="J277" i="1" s="1"/>
  <c r="G280" i="1"/>
  <c r="G284" i="1"/>
  <c r="G287" i="1"/>
  <c r="J293" i="1"/>
  <c r="J296" i="1"/>
  <c r="J301" i="1"/>
  <c r="L302" i="1"/>
  <c r="J304" i="1"/>
  <c r="J309" i="1"/>
  <c r="J347" i="1"/>
  <c r="J349" i="1"/>
  <c r="J356" i="1"/>
  <c r="G356" i="1"/>
  <c r="J359" i="1"/>
  <c r="I359" i="1"/>
  <c r="G365" i="1"/>
  <c r="L367" i="1"/>
  <c r="I367" i="1"/>
  <c r="J367" i="1" s="1"/>
  <c r="I368" i="1"/>
  <c r="J368" i="1" s="1"/>
  <c r="G368" i="1"/>
  <c r="J374" i="1"/>
  <c r="G374" i="1"/>
  <c r="I376" i="1"/>
  <c r="G376" i="1"/>
  <c r="J382" i="1"/>
  <c r="G382" i="1"/>
  <c r="I384" i="1"/>
  <c r="J384" i="1" s="1"/>
  <c r="G384" i="1"/>
  <c r="G390" i="1"/>
  <c r="J396" i="1"/>
  <c r="I417" i="1"/>
  <c r="J417" i="1" s="1"/>
  <c r="G274" i="1"/>
  <c r="I279" i="1"/>
  <c r="J279" i="1" s="1"/>
  <c r="J283" i="1"/>
  <c r="G285" i="1"/>
  <c r="I285" i="1"/>
  <c r="J285" i="1" s="1"/>
  <c r="J287" i="1"/>
  <c r="G293" i="1"/>
  <c r="J295" i="1"/>
  <c r="J299" i="1"/>
  <c r="G301" i="1"/>
  <c r="J303" i="1"/>
  <c r="J307" i="1"/>
  <c r="G309" i="1"/>
  <c r="I366" i="1"/>
  <c r="J366" i="1" s="1"/>
  <c r="G366" i="1"/>
  <c r="J375" i="1"/>
  <c r="J376" i="1"/>
  <c r="J383" i="1"/>
  <c r="G276" i="1"/>
  <c r="G281" i="1"/>
  <c r="L286" i="1"/>
  <c r="J289" i="1"/>
  <c r="J297" i="1"/>
  <c r="J305" i="1"/>
  <c r="J321" i="1"/>
  <c r="J323" i="1"/>
  <c r="J325" i="1"/>
  <c r="L325" i="1"/>
  <c r="J351" i="1"/>
  <c r="I351" i="1"/>
  <c r="J365" i="1"/>
  <c r="G407" i="1"/>
  <c r="J407" i="1"/>
  <c r="G351" i="1"/>
  <c r="G354" i="1"/>
  <c r="G359" i="1"/>
  <c r="G362" i="1"/>
  <c r="L364" i="1"/>
  <c r="G367" i="1"/>
  <c r="G372" i="1"/>
  <c r="G377" i="1"/>
  <c r="G380" i="1"/>
  <c r="G385" i="1"/>
  <c r="G388" i="1"/>
  <c r="G395" i="1"/>
  <c r="J395" i="1"/>
  <c r="I405" i="1"/>
  <c r="J405" i="1" s="1"/>
  <c r="G411" i="1"/>
  <c r="J411" i="1"/>
  <c r="I421" i="1"/>
  <c r="J421" i="1"/>
  <c r="G435" i="1"/>
  <c r="I437" i="1"/>
  <c r="J437" i="1"/>
  <c r="G353" i="1"/>
  <c r="G361" i="1"/>
  <c r="G371" i="1"/>
  <c r="G379" i="1"/>
  <c r="G391" i="1"/>
  <c r="J392" i="1"/>
  <c r="J394" i="1"/>
  <c r="G394" i="1"/>
  <c r="G399" i="1"/>
  <c r="J399" i="1"/>
  <c r="I409" i="1"/>
  <c r="J409" i="1" s="1"/>
  <c r="G415" i="1"/>
  <c r="J415" i="1"/>
  <c r="J420" i="1"/>
  <c r="G431" i="1"/>
  <c r="I433" i="1"/>
  <c r="J433" i="1"/>
  <c r="G447" i="1"/>
  <c r="L390" i="1"/>
  <c r="I390" i="1"/>
  <c r="J390" i="1" s="1"/>
  <c r="G392" i="1"/>
  <c r="I397" i="1"/>
  <c r="J397" i="1" s="1"/>
  <c r="G403" i="1"/>
  <c r="J403" i="1"/>
  <c r="I413" i="1"/>
  <c r="J413" i="1" s="1"/>
  <c r="G419" i="1"/>
  <c r="J419" i="1"/>
  <c r="G427" i="1"/>
  <c r="I429" i="1"/>
  <c r="J429" i="1" s="1"/>
  <c r="G443" i="1"/>
  <c r="I445" i="1"/>
  <c r="J445" i="1"/>
  <c r="J398" i="1"/>
  <c r="G398" i="1"/>
  <c r="J402" i="1"/>
  <c r="G402" i="1"/>
  <c r="J406" i="1"/>
  <c r="G406" i="1"/>
  <c r="J410" i="1"/>
  <c r="G410" i="1"/>
  <c r="J414" i="1"/>
  <c r="G414" i="1"/>
  <c r="J418" i="1"/>
  <c r="G418" i="1"/>
  <c r="G422" i="1"/>
  <c r="G426" i="1"/>
  <c r="G430" i="1"/>
  <c r="G434" i="1"/>
  <c r="G438" i="1"/>
  <c r="G442" i="1"/>
  <c r="G446" i="1"/>
  <c r="G397" i="1"/>
  <c r="G401" i="1"/>
  <c r="G405" i="1"/>
  <c r="G409" i="1"/>
  <c r="G413" i="1"/>
  <c r="G417" i="1"/>
  <c r="G421" i="1"/>
  <c r="G425" i="1"/>
  <c r="G429" i="1"/>
  <c r="G433" i="1"/>
  <c r="G437" i="1"/>
  <c r="G441" i="1"/>
  <c r="G445" i="1"/>
  <c r="I447" i="1"/>
  <c r="J447" i="1" s="1"/>
  <c r="G396" i="1"/>
  <c r="J400" i="1"/>
  <c r="G400" i="1"/>
  <c r="J404" i="1"/>
  <c r="G404" i="1"/>
  <c r="J408" i="1"/>
  <c r="G408" i="1"/>
  <c r="J412" i="1"/>
  <c r="G412" i="1"/>
  <c r="J416" i="1"/>
  <c r="G416" i="1"/>
  <c r="G420" i="1"/>
  <c r="G424" i="1"/>
  <c r="G428" i="1"/>
  <c r="G432" i="1"/>
  <c r="G436" i="1"/>
  <c r="G440" i="1"/>
  <c r="G444" i="1"/>
  <c r="G448" i="1"/>
  <c r="J260" i="1" l="1"/>
  <c r="L224" i="1"/>
  <c r="L210" i="1"/>
  <c r="L218" i="1"/>
  <c r="L236" i="1"/>
  <c r="L232" i="1"/>
  <c r="L53" i="1"/>
  <c r="J218" i="1"/>
  <c r="J449" i="1" s="1"/>
  <c r="L449" i="1" s="1"/>
  <c r="L9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Hadley Brett Cabral</author>
  </authors>
  <commentList>
    <comment ref="E5" authorId="0" shapeId="0" xr:uid="{E6A126E1-A09B-4D9F-858E-1C4FC63188D7}">
      <text>
        <r>
          <rPr>
            <b/>
            <sz val="8"/>
            <color indexed="81"/>
            <rFont val="Tahoma"/>
            <family val="2"/>
          </rPr>
          <t>Hadley Brett Cabral:</t>
        </r>
        <r>
          <rPr>
            <sz val="8"/>
            <color indexed="81"/>
            <rFont val="Tahoma"/>
            <family val="2"/>
          </rPr>
          <t xml:space="preserve">
If the FTE = 0, the district rate is used.  Otherwise the unadjusted local tuition &amp; state tuition are combined and divided by the FTE to get a blended rate.</t>
        </r>
      </text>
    </comment>
  </commentList>
</comments>
</file>

<file path=xl/sharedStrings.xml><?xml version="1.0" encoding="utf-8"?>
<sst xmlns="http://schemas.openxmlformats.org/spreadsheetml/2006/main" count="889" uniqueCount="468">
  <si>
    <t>Massachusetts Department of Elementary and Secondary Education</t>
  </si>
  <si>
    <t>Office of School Finance</t>
  </si>
  <si>
    <t>Projected FY20 FTE Remaining under the Net School Spending (NSS) Caps (Q1)(d)</t>
  </si>
  <si>
    <t>9% Cap</t>
  </si>
  <si>
    <t>18% Cap</t>
  </si>
  <si>
    <t xml:space="preserve">Average </t>
  </si>
  <si>
    <t>Unadjusted</t>
  </si>
  <si>
    <t>Operating</t>
  </si>
  <si>
    <t>Rate PP</t>
  </si>
  <si>
    <t>Local Tuition</t>
  </si>
  <si>
    <t>Tuition as a</t>
  </si>
  <si>
    <t>Projected</t>
  </si>
  <si>
    <t>Estimated Tuition</t>
  </si>
  <si>
    <t>Estimated FTE</t>
  </si>
  <si>
    <t>District</t>
  </si>
  <si>
    <t>(Excludes</t>
  </si>
  <si>
    <t>Percentage</t>
  </si>
  <si>
    <t>Budgeted</t>
  </si>
  <si>
    <t>Remaining</t>
  </si>
  <si>
    <t>LEA</t>
  </si>
  <si>
    <t>1 = yes</t>
  </si>
  <si>
    <t>FTE</t>
  </si>
  <si>
    <t>Facilities)</t>
  </si>
  <si>
    <t>of NSS</t>
  </si>
  <si>
    <t>FY20 NSS</t>
  </si>
  <si>
    <t>Under NSS Cap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</si>
  <si>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</si>
  <si>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</si>
  <si>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</si>
  <si>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</si>
  <si>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</si>
  <si>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</si>
  <si>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</si>
  <si>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</si>
  <si>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</si>
  <si>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</si>
  <si>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</si>
  <si>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</si>
  <si>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</si>
  <si>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</si>
  <si>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</si>
  <si>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</si>
  <si>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</si>
  <si>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</si>
  <si>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</si>
  <si>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</si>
  <si>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</si>
  <si>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</si>
  <si>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</si>
  <si>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</si>
  <si>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</si>
  <si>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</si>
  <si>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</si>
  <si>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</si>
  <si>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</si>
  <si>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</si>
  <si>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</si>
  <si>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</si>
  <si>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</si>
  <si>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</si>
  <si>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</si>
  <si>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</si>
  <si>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</si>
  <si>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</si>
  <si>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</si>
  <si>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</si>
  <si>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</si>
  <si>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</si>
  <si>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</si>
  <si>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</si>
  <si>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</si>
  <si>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</si>
  <si>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</si>
  <si>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</si>
  <si>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</si>
  <si>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</si>
  <si>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</si>
  <si>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</si>
  <si>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</si>
  <si>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</si>
  <si>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</si>
  <si>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</si>
  <si>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</si>
  <si>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</si>
  <si>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</si>
  <si>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</si>
  <si>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</si>
  <si>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</si>
  <si>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</si>
  <si>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</si>
  <si>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</si>
  <si>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</si>
  <si>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</si>
  <si>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</si>
  <si>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</si>
  <si>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</si>
  <si>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</si>
  <si>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</si>
  <si>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</si>
  <si>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</si>
  <si>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</si>
  <si>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</si>
  <si>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</si>
  <si>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</si>
  <si>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</si>
  <si>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</si>
  <si>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</si>
  <si>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</si>
  <si>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</si>
  <si>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</si>
  <si>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EASTHAM</t>
  </si>
  <si>
    <t>EASTHAMPTON</t>
  </si>
  <si>
    <t>EAST LONGMEADOW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</si>
  <si>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</si>
  <si>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</si>
  <si>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</si>
  <si>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</si>
  <si>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</si>
  <si>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</si>
  <si>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</si>
  <si>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</si>
  <si>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</si>
  <si>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</si>
  <si>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</si>
  <si>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</si>
  <si>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</si>
  <si>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</si>
  <si>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</si>
  <si>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</si>
  <si>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GAY HEAD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</si>
  <si>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</si>
  <si>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</si>
  <si>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</si>
  <si>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</si>
  <si>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</si>
  <si>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</si>
  <si>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</si>
  <si>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</si>
  <si>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</si>
  <si>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</si>
  <si>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</si>
  <si>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</si>
  <si>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</si>
  <si>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</si>
  <si>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</si>
  <si>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</si>
  <si>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</si>
  <si>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</si>
  <si>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</si>
  <si>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</si>
  <si>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</si>
  <si>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</si>
  <si>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</si>
  <si>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</si>
  <si>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</si>
  <si>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</si>
  <si>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</si>
  <si>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</si>
  <si>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</si>
  <si>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</si>
  <si>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</si>
  <si>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</si>
  <si>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</si>
  <si>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</si>
  <si>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</si>
  <si>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</si>
  <si>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</si>
  <si>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</si>
  <si>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</si>
  <si>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</si>
  <si>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</si>
  <si>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</si>
  <si>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</si>
  <si>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</si>
  <si>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</si>
  <si>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</si>
  <si>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</si>
  <si>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</si>
  <si>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</si>
  <si>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</si>
  <si>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</si>
  <si>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</si>
  <si>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</si>
  <si>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</si>
  <si>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</si>
  <si>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</si>
  <si>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</si>
  <si>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</si>
  <si>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</si>
  <si>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</si>
  <si>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</si>
  <si>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</si>
  <si>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</si>
  <si>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</si>
  <si>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</si>
  <si>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</si>
  <si>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</si>
  <si>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</si>
  <si>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</si>
  <si>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</si>
  <si>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</si>
  <si>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</si>
  <si>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</si>
  <si>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</si>
  <si>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</si>
  <si>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</si>
  <si>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</si>
  <si>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</si>
  <si>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</si>
  <si>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</si>
  <si>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</si>
  <si>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</si>
  <si>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</si>
  <si>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</si>
  <si>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</si>
  <si>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</si>
  <si>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</si>
  <si>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</si>
  <si>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</si>
  <si>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</si>
  <si>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</si>
  <si>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</si>
  <si>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</si>
  <si>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</si>
  <si>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</si>
  <si>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</si>
  <si>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</si>
  <si>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</si>
  <si>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NEWBURY</t>
  </si>
  <si>
    <t>NEWBURYPORT</t>
  </si>
  <si>
    <t>NEW MARLBOROUGH</t>
  </si>
  <si>
    <t>NEW SALEM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</si>
  <si>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</si>
  <si>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</si>
  <si>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</si>
  <si>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</si>
  <si>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</si>
  <si>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</si>
  <si>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</si>
  <si>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</si>
  <si>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</si>
  <si>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NORTHFIELD</t>
  </si>
  <si>
    <t>NORTH READING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</si>
  <si>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</si>
  <si>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</si>
  <si>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</si>
  <si>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</si>
  <si>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</si>
  <si>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</si>
  <si>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</si>
  <si>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</si>
  <si>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</si>
  <si>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</si>
  <si>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</si>
  <si>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</si>
  <si>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</si>
  <si>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</si>
  <si>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</si>
  <si>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</si>
  <si>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</si>
  <si>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</si>
  <si>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</si>
  <si>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</si>
  <si>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</si>
  <si>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</si>
  <si>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</si>
  <si>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</si>
  <si>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</si>
  <si>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</si>
  <si>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</si>
  <si>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</si>
  <si>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</si>
  <si>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</si>
  <si>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</si>
  <si>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</si>
  <si>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</si>
  <si>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</si>
  <si>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</si>
  <si>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</si>
  <si>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</si>
  <si>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</si>
  <si>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</si>
  <si>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</si>
  <si>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</si>
  <si>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</si>
  <si>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</si>
  <si>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</si>
  <si>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</si>
  <si>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</si>
  <si>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</si>
  <si>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</si>
  <si>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</si>
  <si>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</si>
  <si>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</si>
  <si>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</si>
  <si>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</si>
  <si>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</si>
  <si>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</si>
  <si>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</si>
  <si>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</si>
  <si>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</si>
  <si>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</si>
  <si>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</si>
  <si>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</si>
  <si>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</si>
  <si>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</si>
  <si>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</si>
  <si>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</si>
  <si>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</si>
  <si>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</si>
  <si>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</si>
  <si>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</si>
  <si>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</si>
  <si>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</si>
  <si>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</si>
  <si>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</si>
  <si>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</si>
  <si>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</si>
  <si>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</si>
  <si>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</si>
  <si>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</si>
  <si>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</si>
  <si>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</si>
  <si>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</si>
  <si>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</si>
  <si>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</si>
  <si>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</si>
  <si>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</si>
  <si>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</si>
  <si>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</si>
  <si>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</si>
  <si>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</si>
  <si>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</si>
  <si>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</si>
  <si>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</si>
  <si>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</si>
  <si>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</si>
  <si>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</si>
  <si>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</si>
  <si>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</si>
  <si>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</si>
  <si>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</si>
  <si>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</si>
  <si>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</si>
  <si>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</si>
  <si>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</si>
  <si>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WESTBOROUGH</t>
  </si>
  <si>
    <t>WEST BOYLSTON</t>
  </si>
  <si>
    <t>WEST BRIDGEWATER</t>
  </si>
  <si>
    <t>WEST BROOKFIELD</t>
  </si>
  <si>
    <t>WESTFIELD</t>
  </si>
  <si>
    <t>WESTFORD</t>
  </si>
  <si>
    <t>WESTHAMPTON</t>
  </si>
  <si>
    <t>WESTMINSTER</t>
  </si>
  <si>
    <t>WEST NEWBURY</t>
  </si>
  <si>
    <t>WESTON</t>
  </si>
  <si>
    <t>WESTPORT</t>
  </si>
  <si>
    <t>WEST SPRINGFIELD</t>
  </si>
  <si>
    <t>WEST STOCKBRIDGE</t>
  </si>
  <si>
    <t>WEST TISBURY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</si>
  <si>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</si>
  <si>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</si>
  <si>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</si>
  <si>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</si>
  <si>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</si>
  <si>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</si>
  <si>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</si>
  <si>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</si>
  <si>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</si>
  <si>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</si>
  <si>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</si>
  <si>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</si>
  <si>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</si>
  <si>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</si>
  <si>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</si>
  <si>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</si>
  <si>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</si>
  <si>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DEVENS</t>
  </si>
  <si>
    <t>NORTHAMPTON SMITH</t>
  </si>
  <si>
    <t>ACTON BOXBOROUGH</t>
  </si>
  <si>
    <t>ADAMS CHESHIRE</t>
  </si>
  <si>
    <t>AMHERST PELHAM</t>
  </si>
  <si>
    <t>ASHBURNHAM WESTMINSTER</t>
  </si>
  <si>
    <t>ATHOL ROYALSTON</t>
  </si>
  <si>
    <t>AYER SHIRLEY</t>
  </si>
  <si>
    <t>BERKSHIRE HILLS</t>
  </si>
  <si>
    <t>BERLIN BOYLSTON</t>
  </si>
  <si>
    <t>BLACKSTONE MILLVILLE</t>
  </si>
  <si>
    <t>BRIDGEWATER RAYNHAM</t>
  </si>
  <si>
    <t>CHESTERFIELD GOSHEN</t>
  </si>
  <si>
    <t>CENTRAL BERKSHIRE</t>
  </si>
  <si>
    <t>CONCORD CARLISLE</t>
  </si>
  <si>
    <t>DENNIS YARMOUTH</t>
  </si>
  <si>
    <t>DIGHTON REHOBOTH</t>
  </si>
  <si>
    <t>DOVER SHERBORN</t>
  </si>
  <si>
    <t>DUDLEY CHARLTON</t>
  </si>
  <si>
    <t>NAUSET</t>
  </si>
  <si>
    <t>FARMINGTON RIVER</t>
  </si>
  <si>
    <t>FREETOWN LAKEVILLE</t>
  </si>
  <si>
    <t>FRONTIER</t>
  </si>
  <si>
    <t>GATEWAY</t>
  </si>
  <si>
    <t>GROTON DUNSTABLE</t>
  </si>
  <si>
    <t>GILL MONTAGUE</t>
  </si>
  <si>
    <t>HAMILTON WENHAM</t>
  </si>
  <si>
    <t>HAMPDEN WILBRAHAM</t>
  </si>
  <si>
    <t>HAMPSHIRE</t>
  </si>
  <si>
    <t>HAWLEMONT</t>
  </si>
  <si>
    <t>KING PHILIP</t>
  </si>
  <si>
    <t>LINCOLN SUDBURY</t>
  </si>
  <si>
    <t>MANCHESTER ESSEX</t>
  </si>
  <si>
    <t>MARTHAS VINEYARD</t>
  </si>
  <si>
    <t>MASCONOMET</t>
  </si>
  <si>
    <t>MENDON UPTON</t>
  </si>
  <si>
    <t>MONOMOY</t>
  </si>
  <si>
    <t>MOUNT GREYLOCK</t>
  </si>
  <si>
    <t>MOHAWK TRAIL</t>
  </si>
  <si>
    <t>NARRAGANSETT</t>
  </si>
  <si>
    <t>NASHOBA</t>
  </si>
  <si>
    <t>NEW SALEM WENDELL</t>
  </si>
  <si>
    <t>NORTHBORO SOUTHBORO</t>
  </si>
  <si>
    <t>NORTH MIDDLESEX</t>
  </si>
  <si>
    <t>OLD ROCHESTER</t>
  </si>
  <si>
    <t>PENTUCKET</t>
  </si>
  <si>
    <t>PIONEER</t>
  </si>
  <si>
    <t>QUABBIN</t>
  </si>
  <si>
    <t>RALPH C MAHAR</t>
  </si>
  <si>
    <t>SILVER LAKE</t>
  </si>
  <si>
    <t>SOMERSET BERKLEY</t>
  </si>
  <si>
    <t>SOUTHERN BERKSHIRE</t>
  </si>
  <si>
    <t>SOUTHWICK TOLLAND</t>
  </si>
  <si>
    <t>SPENCER EAST BROOKFIELD</t>
  </si>
  <si>
    <t>TANTASQUA</t>
  </si>
  <si>
    <t>TRITON</t>
  </si>
  <si>
    <t>UPISLAND</t>
  </si>
  <si>
    <t>WACHUSETT</t>
  </si>
  <si>
    <t>QUABOAG</t>
  </si>
  <si>
    <t>WHITMAN HANSON</t>
  </si>
  <si>
    <t>ASSABET VALLEY</t>
  </si>
  <si>
    <t>BLACKSTONE VALLEY</t>
  </si>
  <si>
    <t>BLUE HILLS</t>
  </si>
  <si>
    <t>BRISTOL PLYMOUTH</t>
  </si>
  <si>
    <t>CAPE COD</t>
  </si>
  <si>
    <t>ESSEX NORTH SHORE</t>
  </si>
  <si>
    <t>FRANKLIN COUNTY</t>
  </si>
  <si>
    <t>GREATER FALL RIVER</t>
  </si>
  <si>
    <t>GREATER LAWRENCE</t>
  </si>
  <si>
    <t>GREATER NEW BEDFORD</t>
  </si>
  <si>
    <t>GREATER LOWELL</t>
  </si>
  <si>
    <t>SOUTH MIDDLESEX</t>
  </si>
  <si>
    <t>MINUTEMAN</t>
  </si>
  <si>
    <t>MONTACHUSETT</t>
  </si>
  <si>
    <t>NORTHERN BERKSHIRE</t>
  </si>
  <si>
    <t>NASHOBA VALLEY</t>
  </si>
  <si>
    <t>NORTHEAST METROPOLITAN</t>
  </si>
  <si>
    <t>OLD COLONY</t>
  </si>
  <si>
    <t>PATHFINDER</t>
  </si>
  <si>
    <t>SHAWSHEEN VALLEY</t>
  </si>
  <si>
    <t>SOUTHEASTERN</t>
  </si>
  <si>
    <t>SOUTH SHORE</t>
  </si>
  <si>
    <t>SOUTHERN WORCESTER</t>
  </si>
  <si>
    <t>TRI COUNTY</t>
  </si>
  <si>
    <t>UPPER CAPE COD</t>
  </si>
  <si>
    <t>WHITTIER</t>
  </si>
  <si>
    <t>BRISTOL COUNTY</t>
  </si>
  <si>
    <t>NORFOLK COUNTY</t>
  </si>
  <si>
    <t>State Total</t>
  </si>
  <si>
    <t>--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</si>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</sst>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9"/>
      <color theme="1"/>
      <name val="Calibri"/>
      <family val="2"/>
    </font>
    <font>
      <sz val="10"/>
      <name val="Arial"/>
      <family val="2"/>
    </font>
    <font>
      <b/>
      <sz val="26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sz val="8"/>
      <name val="Arial"/>
      <family val="2"/>
    </font>
    <font>
      <sz val="24"/>
      <name val="Calibri"/>
      <family val="2"/>
    </font>
    <font>
      <i/>
      <sz val="14"/>
      <name val="Calibri"/>
      <family val="2"/>
    </font>
    <font>
      <b/>
      <sz val="12"/>
      <name val="Calibri"/>
      <family val="2"/>
    </font>
    <font>
      <b/>
      <sz val="20"/>
      <name val="Calibri"/>
      <family val="2"/>
    </font>
    <font>
      <sz val="11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" fillId="0" borderId="0"/>
    <xf numFmtId="0" fontId="5" fillId="0" borderId="0"/>
  </cellStyleXfs>
  <cellXfs count="59">
    <xf numFmtId="0" fontId="0" fillId="0" borderId="0" xfId="0"/>
    <xf numFmtId="0" fontId="2" fillId="0" borderId="0" xfId="2" applyFont="1" applyFill="1" applyBorder="1" applyAlignment="1">
      <alignment horizontal="left"/>
    </xf>
    <xf numFmtId="2" fontId="3" fillId="0" borderId="0" xfId="2" applyNumberFormat="1" applyFont="1" applyFill="1" applyBorder="1"/>
    <xf numFmtId="2" fontId="3" fillId="0" borderId="0" xfId="2" applyNumberFormat="1" applyFont="1" applyFill="1" applyBorder="1" applyAlignment="1">
      <alignment horizontal="center"/>
    </xf>
    <xf numFmtId="3" fontId="4" fillId="0" borderId="0" xfId="2" applyNumberFormat="1" applyFont="1" applyFill="1" applyBorder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/>
    <xf numFmtId="0" fontId="6" fillId="0" borderId="0" xfId="2" applyFont="1" applyFill="1" applyBorder="1" applyAlignment="1">
      <alignment horizontal="left"/>
    </xf>
    <xf numFmtId="3" fontId="4" fillId="0" borderId="0" xfId="2" applyNumberFormat="1" applyFont="1" applyFill="1" applyBorder="1"/>
    <xf numFmtId="49" fontId="4" fillId="0" borderId="0" xfId="2" applyNumberFormat="1" applyFont="1" applyFill="1" applyBorder="1" applyAlignment="1">
      <alignment horizontal="center"/>
    </xf>
    <xf numFmtId="14" fontId="4" fillId="0" borderId="0" xfId="3" applyNumberFormat="1" applyFont="1" applyAlignment="1">
      <alignment horizontal="center"/>
    </xf>
    <xf numFmtId="0" fontId="7" fillId="0" borderId="0" xfId="2" applyFont="1" applyFill="1" applyBorder="1" applyAlignment="1">
      <alignment horizontal="left"/>
    </xf>
    <xf numFmtId="49" fontId="4" fillId="0" borderId="0" xfId="2" applyNumberFormat="1" applyFont="1" applyFill="1" applyBorder="1" applyAlignment="1">
      <alignment horizontal="left"/>
    </xf>
    <xf numFmtId="0" fontId="4" fillId="0" borderId="0" xfId="2" applyFont="1" applyFill="1" applyBorder="1" applyAlignment="1">
      <alignment horizontal="center"/>
    </xf>
    <xf numFmtId="0" fontId="4" fillId="2" borderId="1" xfId="2" applyFont="1" applyFill="1" applyBorder="1" applyAlignment="1"/>
    <xf numFmtId="0" fontId="4" fillId="2" borderId="2" xfId="2" applyFont="1" applyFill="1" applyBorder="1" applyAlignment="1"/>
    <xf numFmtId="0" fontId="4" fillId="2" borderId="2" xfId="2" applyFont="1" applyFill="1" applyBorder="1" applyAlignment="1">
      <alignment horizontal="center"/>
    </xf>
    <xf numFmtId="3" fontId="4" fillId="2" borderId="2" xfId="2" applyNumberFormat="1" applyFont="1" applyFill="1" applyBorder="1" applyAlignment="1"/>
    <xf numFmtId="3" fontId="8" fillId="2" borderId="2" xfId="2" applyNumberFormat="1" applyFont="1" applyFill="1" applyBorder="1" applyAlignment="1">
      <alignment horizontal="center"/>
    </xf>
    <xf numFmtId="3" fontId="4" fillId="2" borderId="2" xfId="2" applyNumberFormat="1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3" fontId="8" fillId="2" borderId="0" xfId="2" applyNumberFormat="1" applyFont="1" applyFill="1" applyBorder="1" applyAlignment="1">
      <alignment horizontal="center"/>
    </xf>
    <xf numFmtId="3" fontId="8" fillId="2" borderId="4" xfId="2" applyNumberFormat="1" applyFont="1" applyFill="1" applyBorder="1" applyAlignment="1">
      <alignment horizontal="center"/>
    </xf>
    <xf numFmtId="40" fontId="8" fillId="2" borderId="7" xfId="2" applyNumberFormat="1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 vertical="top"/>
    </xf>
    <xf numFmtId="0" fontId="8" fillId="2" borderId="8" xfId="2" applyFont="1" applyFill="1" applyBorder="1" applyAlignment="1">
      <alignment horizontal="center" vertical="top"/>
    </xf>
    <xf numFmtId="3" fontId="8" fillId="2" borderId="8" xfId="2" applyNumberFormat="1" applyFont="1" applyFill="1" applyBorder="1" applyAlignment="1">
      <alignment horizontal="center" vertical="top"/>
    </xf>
    <xf numFmtId="3" fontId="8" fillId="2" borderId="5" xfId="2" applyNumberFormat="1" applyFont="1" applyFill="1" applyBorder="1" applyAlignment="1">
      <alignment horizontal="center" vertical="top"/>
    </xf>
    <xf numFmtId="40" fontId="8" fillId="2" borderId="6" xfId="2" applyNumberFormat="1" applyFont="1" applyFill="1" applyBorder="1" applyAlignment="1">
      <alignment horizontal="center" vertical="top"/>
    </xf>
    <xf numFmtId="0" fontId="4" fillId="0" borderId="0" xfId="3" applyFont="1" applyAlignment="1">
      <alignment vertical="top"/>
    </xf>
    <xf numFmtId="0" fontId="10" fillId="0" borderId="9" xfId="2" applyFont="1" applyBorder="1" applyAlignment="1">
      <alignment horizontal="center"/>
    </xf>
    <xf numFmtId="0" fontId="10" fillId="0" borderId="9" xfId="2" applyFont="1" applyBorder="1"/>
    <xf numFmtId="40" fontId="10" fillId="0" borderId="9" xfId="2" applyNumberFormat="1" applyFont="1" applyBorder="1" applyAlignment="1">
      <alignment horizontal="center"/>
    </xf>
    <xf numFmtId="38" fontId="10" fillId="0" borderId="9" xfId="2" applyNumberFormat="1" applyFont="1" applyBorder="1" applyAlignment="1">
      <alignment horizontal="center"/>
    </xf>
    <xf numFmtId="164" fontId="10" fillId="0" borderId="9" xfId="1" applyNumberFormat="1" applyFont="1" applyBorder="1" applyAlignment="1">
      <alignment horizontal="center"/>
    </xf>
    <xf numFmtId="38" fontId="10" fillId="0" borderId="10" xfId="2" applyNumberFormat="1" applyFont="1" applyBorder="1" applyAlignment="1">
      <alignment horizontal="center"/>
    </xf>
    <xf numFmtId="40" fontId="10" fillId="0" borderId="11" xfId="2" applyNumberFormat="1" applyFont="1" applyBorder="1" applyAlignment="1">
      <alignment horizontal="center"/>
    </xf>
    <xf numFmtId="38" fontId="10" fillId="0" borderId="11" xfId="2" applyNumberFormat="1" applyFont="1" applyBorder="1" applyAlignment="1">
      <alignment horizontal="center"/>
    </xf>
    <xf numFmtId="40" fontId="10" fillId="0" borderId="12" xfId="2" applyNumberFormat="1" applyFont="1" applyBorder="1" applyAlignment="1">
      <alignment horizontal="center"/>
    </xf>
    <xf numFmtId="0" fontId="10" fillId="0" borderId="0" xfId="3" applyFont="1"/>
    <xf numFmtId="0" fontId="10" fillId="0" borderId="11" xfId="2" applyFont="1" applyBorder="1" applyAlignment="1">
      <alignment horizontal="center"/>
    </xf>
    <xf numFmtId="0" fontId="10" fillId="0" borderId="11" xfId="2" applyFont="1" applyBorder="1"/>
    <xf numFmtId="0" fontId="0" fillId="0" borderId="11" xfId="2" applyFont="1" applyBorder="1"/>
    <xf numFmtId="0" fontId="10" fillId="0" borderId="13" xfId="2" applyFont="1" applyBorder="1" applyAlignment="1">
      <alignment horizontal="center"/>
    </xf>
    <xf numFmtId="0" fontId="10" fillId="0" borderId="13" xfId="2" applyFont="1" applyBorder="1"/>
    <xf numFmtId="38" fontId="8" fillId="2" borderId="14" xfId="2" applyNumberFormat="1" applyFont="1" applyFill="1" applyBorder="1" applyAlignment="1">
      <alignment horizontal="center"/>
    </xf>
    <xf numFmtId="0" fontId="8" fillId="2" borderId="15" xfId="2" applyFont="1" applyFill="1" applyBorder="1"/>
    <xf numFmtId="38" fontId="8" fillId="2" borderId="15" xfId="2" quotePrefix="1" applyNumberFormat="1" applyFont="1" applyFill="1" applyBorder="1" applyAlignment="1">
      <alignment horizontal="center"/>
    </xf>
    <xf numFmtId="38" fontId="8" fillId="2" borderId="15" xfId="2" applyNumberFormat="1" applyFont="1" applyFill="1" applyBorder="1" applyAlignment="1">
      <alignment horizontal="center"/>
    </xf>
    <xf numFmtId="38" fontId="8" fillId="2" borderId="16" xfId="2" quotePrefix="1" applyNumberFormat="1" applyFont="1" applyFill="1" applyBorder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center"/>
    </xf>
    <xf numFmtId="38" fontId="4" fillId="0" borderId="0" xfId="2" applyNumberFormat="1" applyFont="1" applyAlignment="1">
      <alignment horizontal="center"/>
    </xf>
    <xf numFmtId="38" fontId="4" fillId="0" borderId="0" xfId="3" applyNumberFormat="1" applyFont="1"/>
    <xf numFmtId="3" fontId="9" fillId="3" borderId="1" xfId="2" applyNumberFormat="1" applyFont="1" applyFill="1" applyBorder="1" applyAlignment="1">
      <alignment horizontal="center" vertical="center"/>
    </xf>
    <xf numFmtId="3" fontId="9" fillId="3" borderId="3" xfId="2" applyNumberFormat="1" applyFont="1" applyFill="1" applyBorder="1" applyAlignment="1">
      <alignment horizontal="center" vertical="center"/>
    </xf>
    <xf numFmtId="3" fontId="9" fillId="3" borderId="5" xfId="2" applyNumberFormat="1" applyFont="1" applyFill="1" applyBorder="1" applyAlignment="1">
      <alignment horizontal="center" vertical="center"/>
    </xf>
    <xf numFmtId="3" fontId="9" fillId="3" borderId="6" xfId="2" applyNumberFormat="1" applyFont="1" applyFill="1" applyBorder="1" applyAlignment="1">
      <alignment horizontal="center" vertical="center"/>
    </xf>
  </cellXfs>
  <cellStyles count="4">
    <cellStyle name="Normal" xfId="0" builtinId="0"/>
    <cellStyle name="Normal_03 - nss caps" xfId="2" xr:uid="{CE7C6378-130C-4EC1-8FA7-90DF62E9A419}"/>
    <cellStyle name="Normal_06 - PROJc  calc" xfId="3" xr:uid="{1B9C7A65-2809-46E3-91E7-712E1CF10FE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.doemass.org/My%20Documents/A%20-%20Charter/FY%202020/Q1/d/20%20-%20PROJd%20%20ca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des"/>
      <sheetName val="charterinfo"/>
      <sheetName val="transp"/>
      <sheetName val="charates"/>
      <sheetName val="distinfo"/>
      <sheetName val="nsscheck"/>
      <sheetName val="calc"/>
      <sheetName val="compare pivs"/>
      <sheetName val="piv - distr"/>
      <sheetName val="piv - fnd tuit"/>
      <sheetName val="piv - cha"/>
      <sheetName val="piv - detail"/>
      <sheetName val="piv - rates"/>
      <sheetName val="nsscaps"/>
    </sheetNames>
    <sheetDataSet>
      <sheetData sheetId="0" refreshError="1"/>
      <sheetData sheetId="1">
        <row r="10">
          <cell r="A10">
            <v>1</v>
          </cell>
          <cell r="B10" t="str">
            <v>ABINGTON</v>
          </cell>
          <cell r="C10">
            <v>1</v>
          </cell>
          <cell r="F10">
            <v>409</v>
          </cell>
          <cell r="G10" t="str">
            <v>ALMA DEL MAR</v>
          </cell>
          <cell r="H10" t="str">
            <v>open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F11">
            <v>410</v>
          </cell>
          <cell r="G11" t="str">
            <v>EXCEL ACADEMY</v>
          </cell>
          <cell r="H11" t="str">
            <v>open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F12">
            <v>412</v>
          </cell>
          <cell r="G12" t="str">
            <v>ACADEMY OF THE PACIFIC RIM</v>
          </cell>
          <cell r="H12" t="str">
            <v>open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F13">
            <v>413</v>
          </cell>
          <cell r="G13" t="str">
            <v>FOUR RIVERS</v>
          </cell>
          <cell r="H13" t="str">
            <v>open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F14">
            <v>414</v>
          </cell>
          <cell r="G14" t="str">
            <v>BERKSHIRE ARTS AND TECHNOLOGY</v>
          </cell>
          <cell r="H14" t="str">
            <v>open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F15">
            <v>416</v>
          </cell>
          <cell r="G15" t="str">
            <v>BOSTON PREPARATORY</v>
          </cell>
          <cell r="H15" t="str">
            <v>open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F16">
            <v>417</v>
          </cell>
          <cell r="G16" t="str">
            <v>BRIDGE BOSTON</v>
          </cell>
          <cell r="H16" t="str">
            <v>open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F17">
            <v>418</v>
          </cell>
          <cell r="G17" t="str">
            <v>CHRISTA MCAULIFFE</v>
          </cell>
          <cell r="H17" t="str">
            <v>open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F18">
            <v>419</v>
          </cell>
          <cell r="G18" t="str">
            <v>HELEN Y. DAVIS LEADERSHIP ACADEMY</v>
          </cell>
          <cell r="H18" t="str">
            <v>open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F19">
            <v>420</v>
          </cell>
          <cell r="G19" t="str">
            <v>BENJAMIN BANNEKER</v>
          </cell>
          <cell r="H19" t="str">
            <v>open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F20">
            <v>426</v>
          </cell>
          <cell r="G20" t="str">
            <v>COMMUNITY DAY - GATEWAY</v>
          </cell>
          <cell r="H20" t="str">
            <v>open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F21">
            <v>428</v>
          </cell>
          <cell r="G21" t="str">
            <v>BROOKE</v>
          </cell>
          <cell r="H21" t="str">
            <v>open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F22">
            <v>429</v>
          </cell>
          <cell r="G22" t="str">
            <v>KIPP ACADEMY LYNN</v>
          </cell>
          <cell r="H22" t="str">
            <v>open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F23">
            <v>430</v>
          </cell>
          <cell r="G23" t="str">
            <v>ADVANCED MATH AND SCIENCE ACADEMY</v>
          </cell>
          <cell r="H23" t="str">
            <v>open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F24">
            <v>431</v>
          </cell>
          <cell r="G24" t="str">
            <v>COMMUNITY DAY - R. KINGMAN WEBSTER</v>
          </cell>
          <cell r="H24" t="str">
            <v>open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F25">
            <v>432</v>
          </cell>
          <cell r="G25" t="str">
            <v>CAPE COD LIGHTHOUSE</v>
          </cell>
          <cell r="H25" t="str">
            <v>open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F26">
            <v>435</v>
          </cell>
          <cell r="G26" t="str">
            <v>INNOVATION ACADEMY</v>
          </cell>
          <cell r="H26" t="str">
            <v>open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F27">
            <v>436</v>
          </cell>
          <cell r="G27" t="str">
            <v>COMMUNITY CS OF CAMBRIDGE</v>
          </cell>
          <cell r="H27" t="str">
            <v>open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F28">
            <v>437</v>
          </cell>
          <cell r="G28" t="str">
            <v>CITY ON A HILL - CIRCUIT ST</v>
          </cell>
          <cell r="H28" t="str">
            <v>open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F29">
            <v>438</v>
          </cell>
          <cell r="G29" t="str">
            <v>CODMAN ACADEMY</v>
          </cell>
          <cell r="H29" t="str">
            <v>open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F30">
            <v>439</v>
          </cell>
          <cell r="G30" t="str">
            <v>CONSERVATORY LAB</v>
          </cell>
          <cell r="H30" t="str">
            <v>open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F31">
            <v>440</v>
          </cell>
          <cell r="G31" t="str">
            <v>COMMUNITY DAY - PROSPECT</v>
          </cell>
          <cell r="H31" t="str">
            <v>open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F32">
            <v>441</v>
          </cell>
          <cell r="G32" t="str">
            <v>SABIS INTERNATIONAL</v>
          </cell>
          <cell r="H32" t="str">
            <v>open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F33">
            <v>444</v>
          </cell>
          <cell r="G33" t="str">
            <v>NEIGHBORHOOD HOUSE</v>
          </cell>
          <cell r="H33" t="str">
            <v>open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F34">
            <v>445</v>
          </cell>
          <cell r="G34" t="str">
            <v>ABBY KELLEY FOSTER</v>
          </cell>
          <cell r="H34" t="str">
            <v>open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F35">
            <v>446</v>
          </cell>
          <cell r="G35" t="str">
            <v>FOXBOROUGH REGIONAL</v>
          </cell>
          <cell r="H35" t="str">
            <v>open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F36">
            <v>447</v>
          </cell>
          <cell r="G36" t="str">
            <v>BENJAMIN FRANKLIN CLASSICAL</v>
          </cell>
          <cell r="H36" t="str">
            <v>open</v>
          </cell>
        </row>
        <row r="37">
          <cell r="A37">
            <v>28</v>
          </cell>
          <cell r="B37" t="str">
            <v>BERLIN</v>
          </cell>
          <cell r="C37">
            <v>0</v>
          </cell>
          <cell r="F37">
            <v>449</v>
          </cell>
          <cell r="G37" t="str">
            <v>BOSTON COLLEGIATE</v>
          </cell>
          <cell r="H37" t="str">
            <v>open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F38">
            <v>450</v>
          </cell>
          <cell r="G38" t="str">
            <v>HILLTOWN COOPERATIVE</v>
          </cell>
          <cell r="H38" t="str">
            <v>open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F39">
            <v>453</v>
          </cell>
          <cell r="G39" t="str">
            <v>HOLYOKE COMMUNITY</v>
          </cell>
          <cell r="H39" t="str">
            <v>open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F40">
            <v>454</v>
          </cell>
          <cell r="G40" t="str">
            <v>LAWRENCE FAMILY DEVELOPMENT</v>
          </cell>
          <cell r="H40" t="str">
            <v>open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F41">
            <v>455</v>
          </cell>
          <cell r="G41" t="str">
            <v>HILL VIEW MONTESSORI</v>
          </cell>
          <cell r="H41" t="str">
            <v>open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F42">
            <v>456</v>
          </cell>
          <cell r="G42" t="str">
            <v>LOWELL COMMUNITY</v>
          </cell>
          <cell r="H42" t="str">
            <v>open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F43">
            <v>458</v>
          </cell>
          <cell r="G43" t="str">
            <v>LOWELL MIDDLESEX ACADEMY</v>
          </cell>
          <cell r="H43" t="str">
            <v>open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F44">
            <v>463</v>
          </cell>
          <cell r="G44" t="str">
            <v>KIPP ACADEMY BOSTON</v>
          </cell>
          <cell r="H44" t="str">
            <v>open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F45">
            <v>464</v>
          </cell>
          <cell r="G45" t="str">
            <v>MARBLEHEAD COMMUNITY</v>
          </cell>
          <cell r="H45" t="str">
            <v>open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F46">
            <v>466</v>
          </cell>
          <cell r="G46" t="str">
            <v>MARTHA'S VINEYARD</v>
          </cell>
          <cell r="H46" t="str">
            <v>open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F47">
            <v>469</v>
          </cell>
          <cell r="G47" t="str">
            <v>MATCH</v>
          </cell>
          <cell r="H47" t="str">
            <v>open</v>
          </cell>
        </row>
        <row r="48">
          <cell r="A48">
            <v>39</v>
          </cell>
          <cell r="B48" t="str">
            <v>BOYLSTON</v>
          </cell>
          <cell r="C48">
            <v>0</v>
          </cell>
          <cell r="F48">
            <v>470</v>
          </cell>
          <cell r="G48" t="str">
            <v>MYSTIC VALLEY REGIONAL</v>
          </cell>
          <cell r="H48" t="str">
            <v>open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F49">
            <v>474</v>
          </cell>
          <cell r="G49" t="str">
            <v>SIZER SCHOOL, A NORTH CENTRAL CHARTER ESSENTIAL SCHOOL</v>
          </cell>
          <cell r="H49" t="str">
            <v>open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F50">
            <v>478</v>
          </cell>
          <cell r="G50" t="str">
            <v>FRANCIS W. PARKER CHARTER ESSENTIAL</v>
          </cell>
          <cell r="H50" t="str">
            <v>open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F51">
            <v>479</v>
          </cell>
          <cell r="G51" t="str">
            <v>PIONEER VALLEY PERFORMING ARTS</v>
          </cell>
          <cell r="H51" t="str">
            <v>open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F52">
            <v>481</v>
          </cell>
          <cell r="G52" t="str">
            <v>BOSTON RENAISSANCE</v>
          </cell>
          <cell r="H52" t="str">
            <v>open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F53">
            <v>482</v>
          </cell>
          <cell r="G53" t="str">
            <v>RIVER VALLEY</v>
          </cell>
          <cell r="H53" t="str">
            <v>open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F54">
            <v>483</v>
          </cell>
          <cell r="G54" t="str">
            <v>RISING TIDE</v>
          </cell>
          <cell r="H54" t="str">
            <v>open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F55">
            <v>484</v>
          </cell>
          <cell r="G55" t="str">
            <v>ROXBURY PREPARATORY</v>
          </cell>
          <cell r="H55" t="str">
            <v>open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F56">
            <v>485</v>
          </cell>
          <cell r="G56" t="str">
            <v>SALEM ACADEMY</v>
          </cell>
          <cell r="H56" t="str">
            <v>open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F57">
            <v>486</v>
          </cell>
          <cell r="G57" t="str">
            <v>SEVEN HILLS</v>
          </cell>
          <cell r="H57" t="str">
            <v>open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F58">
            <v>487</v>
          </cell>
          <cell r="G58" t="str">
            <v>PROSPECT HILL ACADEMY</v>
          </cell>
          <cell r="H58" t="str">
            <v>open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F59">
            <v>488</v>
          </cell>
          <cell r="G59" t="str">
            <v>SOUTH SHORE</v>
          </cell>
          <cell r="H59" t="str">
            <v>open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F60">
            <v>489</v>
          </cell>
          <cell r="G60" t="str">
            <v>STURGIS</v>
          </cell>
          <cell r="H60" t="str">
            <v>open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F61">
            <v>491</v>
          </cell>
          <cell r="G61" t="str">
            <v>ATLANTIS</v>
          </cell>
          <cell r="H61" t="str">
            <v>open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F62">
            <v>492</v>
          </cell>
          <cell r="G62" t="str">
            <v>MARTIN LUTHER KING JR CS OF EXCELLENCE</v>
          </cell>
          <cell r="H62" t="str">
            <v>open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F63">
            <v>493</v>
          </cell>
          <cell r="G63" t="str">
            <v>PHOENIX CHARTER ACADEMY</v>
          </cell>
          <cell r="H63" t="str">
            <v>open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F64">
            <v>494</v>
          </cell>
          <cell r="G64" t="str">
            <v>PIONEER CS OF SCIENCE</v>
          </cell>
          <cell r="H64" t="str">
            <v>open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F65">
            <v>496</v>
          </cell>
          <cell r="G65" t="str">
            <v>GLOBAL LEARNING</v>
          </cell>
          <cell r="H65" t="str">
            <v>open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F66">
            <v>497</v>
          </cell>
          <cell r="G66" t="str">
            <v>PIONEER VALLEY CHINESE IMMERSION</v>
          </cell>
          <cell r="H66" t="str">
            <v>open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F67">
            <v>498</v>
          </cell>
          <cell r="G67" t="str">
            <v>VERITAS PREPARATORY</v>
          </cell>
          <cell r="H67" t="str">
            <v>open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F68">
            <v>499</v>
          </cell>
          <cell r="G68" t="str">
            <v>HAMPDEN CS OF SCIENCE EAST</v>
          </cell>
          <cell r="H68" t="str">
            <v>open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F69">
            <v>3501</v>
          </cell>
          <cell r="G69" t="str">
            <v>PAULO FREIRE SOCIAL JUSTICE</v>
          </cell>
          <cell r="H69" t="str">
            <v>open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F70">
            <v>3502</v>
          </cell>
          <cell r="G70" t="str">
            <v>BAYSTATE ACADEMY</v>
          </cell>
          <cell r="H70" t="str">
            <v>open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F71">
            <v>3503</v>
          </cell>
          <cell r="G71" t="str">
            <v>COLLEGIATE CS OF LOWELL</v>
          </cell>
          <cell r="H71" t="str">
            <v>open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F72">
            <v>3504</v>
          </cell>
          <cell r="G72" t="str">
            <v>CITY ON A HILL - DUDLEY SQUARE</v>
          </cell>
          <cell r="H72" t="str">
            <v>open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F73">
            <v>3506</v>
          </cell>
          <cell r="G73" t="str">
            <v>PIONEER CS OF SCIENCE II</v>
          </cell>
          <cell r="H73" t="str">
            <v>open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F74">
            <v>3507</v>
          </cell>
          <cell r="G74" t="str">
            <v>CITY ON A HILL NEW BEDFORD</v>
          </cell>
          <cell r="H74" t="str">
            <v>open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F75">
            <v>3508</v>
          </cell>
          <cell r="G75" t="str">
            <v>PHOENIX CHARTER ACADEMY SPRINGFIELD</v>
          </cell>
          <cell r="H75" t="str">
            <v>open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F76">
            <v>3509</v>
          </cell>
          <cell r="G76" t="str">
            <v>ARGOSY COLLEGIATE</v>
          </cell>
          <cell r="H76" t="str">
            <v>open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F77">
            <v>3510</v>
          </cell>
          <cell r="G77" t="str">
            <v>SPRINGFIELD PREPARATORY</v>
          </cell>
          <cell r="H77" t="str">
            <v>open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F78">
            <v>3513</v>
          </cell>
          <cell r="G78" t="str">
            <v>NEW HEIGHTS CS OF BROCKTON</v>
          </cell>
          <cell r="H78" t="str">
            <v>open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F79">
            <v>3514</v>
          </cell>
          <cell r="G79" t="str">
            <v>LIBERTAS ACADEMY</v>
          </cell>
          <cell r="H79" t="str">
            <v>open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F80">
            <v>3515</v>
          </cell>
          <cell r="G80" t="str">
            <v xml:space="preserve">OLD STURBRIDGE ACADEMY </v>
          </cell>
          <cell r="H80" t="str">
            <v>open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F81">
            <v>3516</v>
          </cell>
          <cell r="G81" t="str">
            <v>HAMPDEN CS OF SCIENCE WEST</v>
          </cell>
          <cell r="H81" t="str">
            <v>open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F82">
            <v>3517</v>
          </cell>
          <cell r="G82" t="str">
            <v>MAP ACADEMY</v>
          </cell>
          <cell r="H82" t="str">
            <v>open</v>
          </cell>
        </row>
        <row r="83">
          <cell r="A83">
            <v>74</v>
          </cell>
          <cell r="B83" t="str">
            <v>DEERFIELD</v>
          </cell>
          <cell r="C83">
            <v>1</v>
          </cell>
          <cell r="F83">
            <v>3518</v>
          </cell>
          <cell r="G83" t="str">
            <v>PHOENIX CHARTER ACADEMY LAWRENCE</v>
          </cell>
          <cell r="H83" t="str">
            <v>open</v>
          </cell>
        </row>
        <row r="84">
          <cell r="A84">
            <v>75</v>
          </cell>
          <cell r="B84" t="str">
            <v>DENNIS</v>
          </cell>
          <cell r="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0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0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0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1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406</v>
          </cell>
          <cell r="B362" t="str">
            <v>NORTHAMPTON SMITH</v>
          </cell>
          <cell r="C362">
            <v>1</v>
          </cell>
        </row>
        <row r="363">
          <cell r="A363">
            <v>600</v>
          </cell>
          <cell r="B363" t="str">
            <v>ACTON BOXBOROUGH</v>
          </cell>
          <cell r="C363">
            <v>1</v>
          </cell>
        </row>
        <row r="364">
          <cell r="A364">
            <v>603</v>
          </cell>
          <cell r="B364" t="str">
            <v>ADAMS CHESHIRE</v>
          </cell>
          <cell r="C364">
            <v>1</v>
          </cell>
        </row>
        <row r="365">
          <cell r="A365">
            <v>605</v>
          </cell>
          <cell r="B365" t="str">
            <v>AMHERST PELHAM</v>
          </cell>
          <cell r="C365">
            <v>1</v>
          </cell>
        </row>
        <row r="366">
          <cell r="A366">
            <v>610</v>
          </cell>
          <cell r="B366" t="str">
            <v>ASHBURNHAM WESTMINSTER</v>
          </cell>
          <cell r="C366">
            <v>1</v>
          </cell>
        </row>
        <row r="367">
          <cell r="A367">
            <v>615</v>
          </cell>
          <cell r="B367" t="str">
            <v>ATHOL ROYALSTON</v>
          </cell>
          <cell r="C367">
            <v>1</v>
          </cell>
        </row>
        <row r="368">
          <cell r="A368">
            <v>616</v>
          </cell>
          <cell r="B368" t="str">
            <v>AYER SHIRLEY</v>
          </cell>
          <cell r="C368">
            <v>1</v>
          </cell>
        </row>
        <row r="369">
          <cell r="A369">
            <v>618</v>
          </cell>
          <cell r="B369" t="str">
            <v>BERKSHIRE HILLS</v>
          </cell>
          <cell r="C369">
            <v>1</v>
          </cell>
        </row>
        <row r="370">
          <cell r="A370">
            <v>620</v>
          </cell>
          <cell r="B370" t="str">
            <v>BERLIN BOYLSTON</v>
          </cell>
          <cell r="C370">
            <v>1</v>
          </cell>
        </row>
        <row r="371">
          <cell r="A371">
            <v>622</v>
          </cell>
          <cell r="B371" t="str">
            <v>BLACKSTONE MILLVILLE</v>
          </cell>
          <cell r="C371">
            <v>1</v>
          </cell>
        </row>
        <row r="372">
          <cell r="A372">
            <v>625</v>
          </cell>
          <cell r="B372" t="str">
            <v>BRIDGEWATER RAYNHAM</v>
          </cell>
          <cell r="C372">
            <v>1</v>
          </cell>
        </row>
        <row r="373">
          <cell r="A373">
            <v>632</v>
          </cell>
          <cell r="B373" t="str">
            <v>CHESTERFIELD GOSHEN</v>
          </cell>
          <cell r="C373">
            <v>1</v>
          </cell>
        </row>
        <row r="374">
          <cell r="A374">
            <v>635</v>
          </cell>
          <cell r="B374" t="str">
            <v>CENTRAL BERKSHIRE</v>
          </cell>
          <cell r="C374">
            <v>1</v>
          </cell>
        </row>
        <row r="375">
          <cell r="A375">
            <v>640</v>
          </cell>
          <cell r="B375" t="str">
            <v>CONCORD CARLISLE</v>
          </cell>
          <cell r="C375">
            <v>1</v>
          </cell>
        </row>
        <row r="376">
          <cell r="A376">
            <v>645</v>
          </cell>
          <cell r="B376" t="str">
            <v>DENNIS YARMOUTH</v>
          </cell>
          <cell r="C376">
            <v>1</v>
          </cell>
        </row>
        <row r="377">
          <cell r="A377">
            <v>650</v>
          </cell>
          <cell r="B377" t="str">
            <v>DIGHTON REHOBOTH</v>
          </cell>
          <cell r="C377">
            <v>1</v>
          </cell>
        </row>
        <row r="378">
          <cell r="A378">
            <v>655</v>
          </cell>
          <cell r="B378" t="str">
            <v>DOVER SHERBORN</v>
          </cell>
          <cell r="C378">
            <v>1</v>
          </cell>
        </row>
        <row r="379">
          <cell r="A379">
            <v>658</v>
          </cell>
          <cell r="B379" t="str">
            <v>DUDLEY CHARLTON</v>
          </cell>
          <cell r="C379">
            <v>1</v>
          </cell>
        </row>
        <row r="380">
          <cell r="A380">
            <v>660</v>
          </cell>
          <cell r="B380" t="str">
            <v>NAUSET</v>
          </cell>
          <cell r="C380">
            <v>1</v>
          </cell>
        </row>
        <row r="381">
          <cell r="A381">
            <v>662</v>
          </cell>
          <cell r="B381" t="str">
            <v>FARMINGTON RIVER</v>
          </cell>
          <cell r="C381">
            <v>1</v>
          </cell>
        </row>
        <row r="382">
          <cell r="A382">
            <v>665</v>
          </cell>
          <cell r="B382" t="str">
            <v>FREETOWN LAKEVILLE</v>
          </cell>
          <cell r="C382">
            <v>1</v>
          </cell>
        </row>
        <row r="383">
          <cell r="A383">
            <v>670</v>
          </cell>
          <cell r="B383" t="str">
            <v>FRONTIER</v>
          </cell>
          <cell r="C383">
            <v>1</v>
          </cell>
        </row>
        <row r="384">
          <cell r="A384">
            <v>672</v>
          </cell>
          <cell r="B384" t="str">
            <v>GATEWAY</v>
          </cell>
          <cell r="C384">
            <v>1</v>
          </cell>
        </row>
        <row r="385">
          <cell r="A385">
            <v>673</v>
          </cell>
          <cell r="B385" t="str">
            <v>GROTON DUNSTABLE</v>
          </cell>
          <cell r="C385">
            <v>1</v>
          </cell>
        </row>
        <row r="386">
          <cell r="A386">
            <v>674</v>
          </cell>
          <cell r="B386" t="str">
            <v>GILL MONTAGUE</v>
          </cell>
          <cell r="C386">
            <v>1</v>
          </cell>
        </row>
        <row r="387">
          <cell r="A387">
            <v>675</v>
          </cell>
          <cell r="B387" t="str">
            <v>HAMILTON WENHAM</v>
          </cell>
          <cell r="C387">
            <v>1</v>
          </cell>
        </row>
        <row r="388">
          <cell r="A388">
            <v>680</v>
          </cell>
          <cell r="B388" t="str">
            <v>HAMPDEN WILBRAHAM</v>
          </cell>
          <cell r="C388">
            <v>1</v>
          </cell>
        </row>
        <row r="389">
          <cell r="A389">
            <v>683</v>
          </cell>
          <cell r="B389" t="str">
            <v>HAMPSHIRE</v>
          </cell>
          <cell r="C389">
            <v>1</v>
          </cell>
        </row>
        <row r="390">
          <cell r="A390">
            <v>685</v>
          </cell>
          <cell r="B390" t="str">
            <v>HAWLEMONT</v>
          </cell>
          <cell r="C390">
            <v>1</v>
          </cell>
        </row>
        <row r="391">
          <cell r="A391">
            <v>690</v>
          </cell>
          <cell r="B391" t="str">
            <v>KING PHILIP</v>
          </cell>
          <cell r="C391">
            <v>1</v>
          </cell>
        </row>
        <row r="392">
          <cell r="A392">
            <v>695</v>
          </cell>
          <cell r="B392" t="str">
            <v>LINCOLN SUDBURY</v>
          </cell>
          <cell r="C392">
            <v>1</v>
          </cell>
        </row>
        <row r="393">
          <cell r="A393">
            <v>698</v>
          </cell>
          <cell r="B393" t="str">
            <v>MANCHESTER ESSEX</v>
          </cell>
          <cell r="C393">
            <v>1</v>
          </cell>
        </row>
        <row r="394">
          <cell r="A394">
            <v>700</v>
          </cell>
          <cell r="B394" t="str">
            <v>MARTHAS VINEYARD</v>
          </cell>
          <cell r="C394">
            <v>1</v>
          </cell>
        </row>
        <row r="395">
          <cell r="A395">
            <v>705</v>
          </cell>
          <cell r="B395" t="str">
            <v>MASCONOMET</v>
          </cell>
          <cell r="C395">
            <v>1</v>
          </cell>
        </row>
        <row r="396">
          <cell r="A396">
            <v>710</v>
          </cell>
          <cell r="B396" t="str">
            <v>MENDON UPTON</v>
          </cell>
          <cell r="C396">
            <v>1</v>
          </cell>
        </row>
        <row r="397">
          <cell r="A397">
            <v>712</v>
          </cell>
          <cell r="B397" t="str">
            <v>MONOMOY</v>
          </cell>
          <cell r="C397">
            <v>1</v>
          </cell>
        </row>
        <row r="398">
          <cell r="A398">
            <v>715</v>
          </cell>
          <cell r="B398" t="str">
            <v>MOUNT GREYLOCK</v>
          </cell>
          <cell r="C398">
            <v>1</v>
          </cell>
        </row>
        <row r="399">
          <cell r="A399">
            <v>717</v>
          </cell>
          <cell r="B399" t="str">
            <v>MOHAWK TRAIL</v>
          </cell>
          <cell r="C399">
            <v>1</v>
          </cell>
        </row>
        <row r="400">
          <cell r="A400">
            <v>720</v>
          </cell>
          <cell r="B400" t="str">
            <v>NARRAGANSETT</v>
          </cell>
          <cell r="C400">
            <v>1</v>
          </cell>
        </row>
        <row r="401">
          <cell r="A401">
            <v>725</v>
          </cell>
          <cell r="B401" t="str">
            <v>NASHOBA</v>
          </cell>
          <cell r="C401">
            <v>1</v>
          </cell>
        </row>
        <row r="402">
          <cell r="A402">
            <v>728</v>
          </cell>
          <cell r="B402" t="str">
            <v>NEW SALEM WENDELL</v>
          </cell>
          <cell r="C402">
            <v>1</v>
          </cell>
        </row>
        <row r="403">
          <cell r="A403">
            <v>730</v>
          </cell>
          <cell r="B403" t="str">
            <v>NORTHBORO SOUTHBORO</v>
          </cell>
          <cell r="C403">
            <v>1</v>
          </cell>
        </row>
        <row r="404">
          <cell r="A404">
            <v>735</v>
          </cell>
          <cell r="B404" t="str">
            <v>NORTH MIDDLESEX</v>
          </cell>
          <cell r="C404">
            <v>1</v>
          </cell>
        </row>
        <row r="405">
          <cell r="A405">
            <v>740</v>
          </cell>
          <cell r="B405" t="str">
            <v>OLD ROCHESTER</v>
          </cell>
          <cell r="C405">
            <v>1</v>
          </cell>
        </row>
        <row r="406">
          <cell r="A406">
            <v>745</v>
          </cell>
          <cell r="B406" t="str">
            <v>PENTUCKET</v>
          </cell>
          <cell r="C406">
            <v>1</v>
          </cell>
        </row>
        <row r="407">
          <cell r="A407">
            <v>750</v>
          </cell>
          <cell r="B407" t="str">
            <v>PIONEER</v>
          </cell>
          <cell r="C407">
            <v>1</v>
          </cell>
        </row>
        <row r="408">
          <cell r="A408">
            <v>753</v>
          </cell>
          <cell r="B408" t="str">
            <v>QUABBIN</v>
          </cell>
          <cell r="C408">
            <v>1</v>
          </cell>
        </row>
        <row r="409">
          <cell r="A409">
            <v>755</v>
          </cell>
          <cell r="B409" t="str">
            <v>RALPH C MAHAR</v>
          </cell>
          <cell r="C409">
            <v>1</v>
          </cell>
        </row>
        <row r="410">
          <cell r="A410">
            <v>760</v>
          </cell>
          <cell r="B410" t="str">
            <v>SILVER LAKE</v>
          </cell>
          <cell r="C410">
            <v>1</v>
          </cell>
        </row>
        <row r="411">
          <cell r="A411">
            <v>763</v>
          </cell>
          <cell r="B411" t="str">
            <v>SOMERSET BERKLEY</v>
          </cell>
          <cell r="C411">
            <v>1</v>
          </cell>
        </row>
        <row r="412">
          <cell r="A412">
            <v>765</v>
          </cell>
          <cell r="B412" t="str">
            <v>SOUTHERN BERKSHIRE</v>
          </cell>
          <cell r="C412">
            <v>1</v>
          </cell>
        </row>
        <row r="413">
          <cell r="A413">
            <v>766</v>
          </cell>
          <cell r="B413" t="str">
            <v>SOUTHWICK TOLLAND GRANVILLE</v>
          </cell>
          <cell r="C413">
            <v>1</v>
          </cell>
        </row>
        <row r="414">
          <cell r="A414">
            <v>767</v>
          </cell>
          <cell r="B414" t="str">
            <v>SPENCER EAST BROOKFIELD</v>
          </cell>
          <cell r="C414">
            <v>1</v>
          </cell>
        </row>
        <row r="415">
          <cell r="A415">
            <v>770</v>
          </cell>
          <cell r="B415" t="str">
            <v>TANTASQUA</v>
          </cell>
          <cell r="C415">
            <v>1</v>
          </cell>
        </row>
        <row r="416">
          <cell r="A416">
            <v>773</v>
          </cell>
          <cell r="B416" t="str">
            <v>TRITON</v>
          </cell>
          <cell r="C416">
            <v>1</v>
          </cell>
        </row>
        <row r="417">
          <cell r="A417">
            <v>774</v>
          </cell>
          <cell r="B417" t="str">
            <v>UPISLAND</v>
          </cell>
          <cell r="C417">
            <v>1</v>
          </cell>
        </row>
        <row r="418">
          <cell r="A418">
            <v>775</v>
          </cell>
          <cell r="B418" t="str">
            <v>WACHUSETT</v>
          </cell>
          <cell r="C418">
            <v>1</v>
          </cell>
        </row>
        <row r="419">
          <cell r="A419">
            <v>778</v>
          </cell>
          <cell r="B419" t="str">
            <v>QUABOAG</v>
          </cell>
          <cell r="C419">
            <v>1</v>
          </cell>
        </row>
        <row r="420">
          <cell r="A420">
            <v>780</v>
          </cell>
          <cell r="B420" t="str">
            <v>WHITMAN HANSON</v>
          </cell>
          <cell r="C420">
            <v>1</v>
          </cell>
        </row>
        <row r="421">
          <cell r="A421">
            <v>801</v>
          </cell>
          <cell r="B421" t="str">
            <v>ASSABET VALLEY</v>
          </cell>
          <cell r="C421">
            <v>1</v>
          </cell>
        </row>
        <row r="422">
          <cell r="A422">
            <v>805</v>
          </cell>
          <cell r="B422" t="str">
            <v>BLACKSTONE VALLEY</v>
          </cell>
          <cell r="C422">
            <v>1</v>
          </cell>
        </row>
        <row r="423">
          <cell r="A423">
            <v>806</v>
          </cell>
          <cell r="B423" t="str">
            <v>BLUE HILLS</v>
          </cell>
          <cell r="C423">
            <v>1</v>
          </cell>
        </row>
        <row r="424">
          <cell r="A424">
            <v>810</v>
          </cell>
          <cell r="B424" t="str">
            <v>BRISTOL PLYMOUTH</v>
          </cell>
          <cell r="C424">
            <v>1</v>
          </cell>
        </row>
        <row r="425">
          <cell r="A425">
            <v>815</v>
          </cell>
          <cell r="B425" t="str">
            <v>CAPE COD</v>
          </cell>
          <cell r="C425">
            <v>1</v>
          </cell>
        </row>
        <row r="426">
          <cell r="A426">
            <v>817</v>
          </cell>
          <cell r="B426" t="str">
            <v>ESSEX NORTH SHORE</v>
          </cell>
          <cell r="C426">
            <v>1</v>
          </cell>
        </row>
        <row r="427">
          <cell r="A427">
            <v>818</v>
          </cell>
          <cell r="B427" t="str">
            <v>FRANKLIN COUNTY</v>
          </cell>
          <cell r="C427">
            <v>1</v>
          </cell>
        </row>
        <row r="428">
          <cell r="A428">
            <v>821</v>
          </cell>
          <cell r="B428" t="str">
            <v>GREATER FALL RIVER</v>
          </cell>
          <cell r="C428">
            <v>1</v>
          </cell>
        </row>
        <row r="429">
          <cell r="A429">
            <v>823</v>
          </cell>
          <cell r="B429" t="str">
            <v>GREATER LAWRENCE</v>
          </cell>
          <cell r="C429">
            <v>1</v>
          </cell>
        </row>
        <row r="430">
          <cell r="A430">
            <v>825</v>
          </cell>
          <cell r="B430" t="str">
            <v>GREATER NEW BEDFORD</v>
          </cell>
          <cell r="C430">
            <v>1</v>
          </cell>
        </row>
        <row r="431">
          <cell r="A431">
            <v>828</v>
          </cell>
          <cell r="B431" t="str">
            <v>GREATER LOWELL</v>
          </cell>
          <cell r="C431">
            <v>1</v>
          </cell>
        </row>
        <row r="432">
          <cell r="A432">
            <v>829</v>
          </cell>
          <cell r="B432" t="str">
            <v>SOUTH MIDDLESEX</v>
          </cell>
          <cell r="C432">
            <v>1</v>
          </cell>
        </row>
        <row r="433">
          <cell r="A433">
            <v>830</v>
          </cell>
          <cell r="B433" t="str">
            <v>MINUTEMAN</v>
          </cell>
          <cell r="C433">
            <v>1</v>
          </cell>
        </row>
        <row r="434">
          <cell r="A434">
            <v>832</v>
          </cell>
          <cell r="B434" t="str">
            <v>MONTACHUSETT</v>
          </cell>
          <cell r="C434">
            <v>1</v>
          </cell>
        </row>
        <row r="435">
          <cell r="A435">
            <v>851</v>
          </cell>
          <cell r="B435" t="str">
            <v>NORTHERN BERKSHIRE</v>
          </cell>
          <cell r="C435">
            <v>1</v>
          </cell>
        </row>
        <row r="436">
          <cell r="A436">
            <v>852</v>
          </cell>
          <cell r="B436" t="str">
            <v>NASHOBA VALLEY</v>
          </cell>
          <cell r="C436">
            <v>1</v>
          </cell>
        </row>
        <row r="437">
          <cell r="A437">
            <v>853</v>
          </cell>
          <cell r="B437" t="str">
            <v>NORTHEAST METROPOLITAN</v>
          </cell>
          <cell r="C437">
            <v>1</v>
          </cell>
        </row>
        <row r="438">
          <cell r="A438">
            <v>855</v>
          </cell>
          <cell r="B438" t="str">
            <v>OLD COLONY</v>
          </cell>
          <cell r="C438">
            <v>1</v>
          </cell>
        </row>
        <row r="439">
          <cell r="A439">
            <v>860</v>
          </cell>
          <cell r="B439" t="str">
            <v>PATHFINDER</v>
          </cell>
          <cell r="C439">
            <v>1</v>
          </cell>
        </row>
        <row r="440">
          <cell r="A440">
            <v>871</v>
          </cell>
          <cell r="B440" t="str">
            <v>SHAWSHEEN VALLEY</v>
          </cell>
          <cell r="C440">
            <v>1</v>
          </cell>
        </row>
        <row r="441">
          <cell r="A441">
            <v>872</v>
          </cell>
          <cell r="B441" t="str">
            <v>SOUTHEASTERN</v>
          </cell>
          <cell r="C441">
            <v>1</v>
          </cell>
        </row>
        <row r="442">
          <cell r="A442">
            <v>873</v>
          </cell>
          <cell r="B442" t="str">
            <v>SOUTH SHORE</v>
          </cell>
          <cell r="C442">
            <v>1</v>
          </cell>
        </row>
        <row r="443">
          <cell r="A443">
            <v>876</v>
          </cell>
          <cell r="B443" t="str">
            <v>SOUTHERN WORCESTER</v>
          </cell>
          <cell r="C443">
            <v>1</v>
          </cell>
        </row>
        <row r="444">
          <cell r="A444">
            <v>878</v>
          </cell>
          <cell r="B444" t="str">
            <v>TRI COUNTY</v>
          </cell>
          <cell r="C444">
            <v>1</v>
          </cell>
        </row>
        <row r="445">
          <cell r="A445">
            <v>879</v>
          </cell>
          <cell r="B445" t="str">
            <v>UPPER CAPE COD</v>
          </cell>
          <cell r="C445">
            <v>1</v>
          </cell>
        </row>
        <row r="446">
          <cell r="A446">
            <v>885</v>
          </cell>
          <cell r="B446" t="str">
            <v>WHITTIER</v>
          </cell>
          <cell r="C446">
            <v>1</v>
          </cell>
        </row>
        <row r="447">
          <cell r="A447">
            <v>910</v>
          </cell>
          <cell r="B447" t="str">
            <v>BRISTOL COUNTY</v>
          </cell>
          <cell r="C447">
            <v>1</v>
          </cell>
        </row>
        <row r="448">
          <cell r="A448">
            <v>915</v>
          </cell>
          <cell r="B448" t="str">
            <v>NORFOLK COUNTY</v>
          </cell>
          <cell r="C448">
            <v>1</v>
          </cell>
        </row>
      </sheetData>
      <sheetData sheetId="2" refreshError="1"/>
      <sheetData sheetId="3">
        <row r="10">
          <cell r="A10">
            <v>416035035</v>
          </cell>
          <cell r="B10">
            <v>51843</v>
          </cell>
        </row>
        <row r="11">
          <cell r="A11">
            <v>426149149</v>
          </cell>
          <cell r="B11">
            <v>220472</v>
          </cell>
        </row>
        <row r="12">
          <cell r="A12">
            <v>429163163</v>
          </cell>
          <cell r="B12">
            <v>628946</v>
          </cell>
        </row>
        <row r="13">
          <cell r="A13">
            <v>431149149</v>
          </cell>
          <cell r="B13">
            <v>282187</v>
          </cell>
        </row>
        <row r="14">
          <cell r="A14">
            <v>437035035</v>
          </cell>
          <cell r="B14">
            <v>165361</v>
          </cell>
        </row>
        <row r="15">
          <cell r="A15">
            <v>438035035</v>
          </cell>
          <cell r="B15">
            <v>29056</v>
          </cell>
        </row>
        <row r="16">
          <cell r="A16">
            <v>440149149</v>
          </cell>
          <cell r="B16">
            <v>125164</v>
          </cell>
        </row>
        <row r="17">
          <cell r="A17">
            <v>445348348</v>
          </cell>
          <cell r="B17">
            <v>1109704</v>
          </cell>
        </row>
        <row r="18">
          <cell r="A18">
            <v>453137137</v>
          </cell>
          <cell r="B18">
            <v>476972</v>
          </cell>
        </row>
        <row r="19">
          <cell r="A19">
            <v>454149149</v>
          </cell>
          <cell r="B19">
            <v>201433</v>
          </cell>
        </row>
        <row r="20">
          <cell r="A20">
            <v>470165165</v>
          </cell>
          <cell r="B20">
            <v>84053</v>
          </cell>
        </row>
        <row r="21">
          <cell r="A21">
            <v>496201201</v>
          </cell>
          <cell r="B21">
            <v>219754</v>
          </cell>
        </row>
        <row r="22">
          <cell r="A22">
            <v>3501061061</v>
          </cell>
          <cell r="B22">
            <v>0</v>
          </cell>
        </row>
        <row r="23">
          <cell r="A23">
            <v>3504035035</v>
          </cell>
          <cell r="B23">
            <v>85329</v>
          </cell>
        </row>
        <row r="24">
          <cell r="A24">
            <v>3507201201</v>
          </cell>
          <cell r="B24">
            <v>147992</v>
          </cell>
        </row>
      </sheetData>
      <sheetData sheetId="4">
        <row r="10">
          <cell r="B10">
            <v>409201072</v>
          </cell>
          <cell r="C10">
            <v>409201</v>
          </cell>
          <cell r="D10" t="str">
            <v>ALMA DEL MAR</v>
          </cell>
          <cell r="E10">
            <v>201</v>
          </cell>
          <cell r="F10" t="str">
            <v>NEW BEDFORD</v>
          </cell>
          <cell r="G10">
            <v>72</v>
          </cell>
          <cell r="H10" t="str">
            <v>DARTMOUTH</v>
          </cell>
          <cell r="I10">
            <v>122.35656651851315</v>
          </cell>
          <cell r="J10">
            <v>11418</v>
          </cell>
          <cell r="K10">
            <v>2553</v>
          </cell>
          <cell r="L10">
            <v>937.65</v>
          </cell>
        </row>
        <row r="11">
          <cell r="B11">
            <v>409201094</v>
          </cell>
          <cell r="C11">
            <v>409201</v>
          </cell>
          <cell r="D11" t="str">
            <v>ALMA DEL MAR</v>
          </cell>
          <cell r="E11">
            <v>201</v>
          </cell>
          <cell r="F11" t="str">
            <v>NEW BEDFORD</v>
          </cell>
          <cell r="G11">
            <v>94</v>
          </cell>
          <cell r="H11" t="str">
            <v>FAIRHAVEN</v>
          </cell>
          <cell r="I11">
            <v>109.42954497155553</v>
          </cell>
          <cell r="J11">
            <v>13713</v>
          </cell>
          <cell r="K11">
            <v>1293</v>
          </cell>
          <cell r="L11">
            <v>937.65</v>
          </cell>
        </row>
        <row r="12">
          <cell r="B12">
            <v>409201095</v>
          </cell>
          <cell r="C12">
            <v>409201</v>
          </cell>
          <cell r="D12" t="str">
            <v>ALMA DEL MAR</v>
          </cell>
          <cell r="E12">
            <v>201</v>
          </cell>
          <cell r="F12" t="str">
            <v>NEW BEDFORD</v>
          </cell>
          <cell r="G12">
            <v>95</v>
          </cell>
          <cell r="H12" t="str">
            <v>FALL RIVER</v>
          </cell>
          <cell r="I12">
            <v>100</v>
          </cell>
          <cell r="J12">
            <v>13375</v>
          </cell>
          <cell r="K12">
            <v>0</v>
          </cell>
          <cell r="L12">
            <v>937.65</v>
          </cell>
        </row>
        <row r="13">
          <cell r="B13">
            <v>409201201</v>
          </cell>
          <cell r="C13">
            <v>409201</v>
          </cell>
          <cell r="D13" t="str">
            <v>ALMA DEL MAR</v>
          </cell>
          <cell r="E13">
            <v>201</v>
          </cell>
          <cell r="F13" t="str">
            <v>NEW BEDFORD</v>
          </cell>
          <cell r="G13">
            <v>201</v>
          </cell>
          <cell r="H13" t="str">
            <v>NEW BEDFORD</v>
          </cell>
          <cell r="I13">
            <v>101.56237654486631</v>
          </cell>
          <cell r="J13">
            <v>12706</v>
          </cell>
          <cell r="K13">
            <v>199</v>
          </cell>
          <cell r="L13">
            <v>937.65</v>
          </cell>
        </row>
        <row r="14">
          <cell r="B14">
            <v>409201293</v>
          </cell>
          <cell r="C14">
            <v>409201</v>
          </cell>
          <cell r="D14" t="str">
            <v>ALMA DEL MAR</v>
          </cell>
          <cell r="E14">
            <v>201</v>
          </cell>
          <cell r="F14" t="str">
            <v>NEW BEDFORD</v>
          </cell>
          <cell r="G14">
            <v>293</v>
          </cell>
          <cell r="H14" t="str">
            <v>TAUNTON</v>
          </cell>
          <cell r="I14">
            <v>107.70400202556634</v>
          </cell>
          <cell r="J14">
            <v>9123</v>
          </cell>
          <cell r="K14">
            <v>703</v>
          </cell>
          <cell r="L14">
            <v>937.65</v>
          </cell>
        </row>
        <row r="15">
          <cell r="B15">
            <v>409201331</v>
          </cell>
          <cell r="C15">
            <v>409201</v>
          </cell>
          <cell r="D15" t="str">
            <v>ALMA DEL MAR</v>
          </cell>
          <cell r="E15">
            <v>201</v>
          </cell>
          <cell r="F15" t="str">
            <v>NEW BEDFORD</v>
          </cell>
          <cell r="G15">
            <v>331</v>
          </cell>
          <cell r="H15" t="str">
            <v>WESTPORT</v>
          </cell>
          <cell r="I15">
            <v>134.24826970589038</v>
          </cell>
          <cell r="J15">
            <v>8954</v>
          </cell>
          <cell r="K15">
            <v>3067</v>
          </cell>
          <cell r="L15">
            <v>937.65</v>
          </cell>
        </row>
        <row r="16">
          <cell r="B16">
            <v>410035035</v>
          </cell>
          <cell r="C16">
            <v>410035</v>
          </cell>
          <cell r="D16" t="str">
            <v>EXCEL ACADEMY</v>
          </cell>
          <cell r="E16">
            <v>35</v>
          </cell>
          <cell r="F16" t="str">
            <v>BOSTON</v>
          </cell>
          <cell r="G16">
            <v>35</v>
          </cell>
          <cell r="H16" t="str">
            <v>BOSTON</v>
          </cell>
          <cell r="I16">
            <v>134.48148296547956</v>
          </cell>
          <cell r="J16">
            <v>13170</v>
          </cell>
          <cell r="K16">
            <v>4541</v>
          </cell>
          <cell r="L16">
            <v>937.65</v>
          </cell>
        </row>
        <row r="17">
          <cell r="B17">
            <v>410035057</v>
          </cell>
          <cell r="C17">
            <v>410035</v>
          </cell>
          <cell r="D17" t="str">
            <v>EXCEL ACADEMY</v>
          </cell>
          <cell r="E17">
            <v>35</v>
          </cell>
          <cell r="F17" t="str">
            <v>BOSTON</v>
          </cell>
          <cell r="G17">
            <v>57</v>
          </cell>
          <cell r="H17" t="str">
            <v>CHELSEA</v>
          </cell>
          <cell r="I17">
            <v>102.42578590312399</v>
          </cell>
          <cell r="J17">
            <v>13598</v>
          </cell>
          <cell r="K17">
            <v>330</v>
          </cell>
          <cell r="L17">
            <v>937.65</v>
          </cell>
        </row>
        <row r="18">
          <cell r="B18">
            <v>410035071</v>
          </cell>
          <cell r="C18">
            <v>410035</v>
          </cell>
          <cell r="D18" t="str">
            <v>EXCEL ACADEMY</v>
          </cell>
          <cell r="E18">
            <v>35</v>
          </cell>
          <cell r="F18" t="str">
            <v>BOSTON</v>
          </cell>
          <cell r="G18">
            <v>71</v>
          </cell>
          <cell r="H18" t="str">
            <v>DANVERS</v>
          </cell>
          <cell r="I18">
            <v>148.17832634269098</v>
          </cell>
          <cell r="J18">
            <v>9361</v>
          </cell>
          <cell r="K18">
            <v>4510</v>
          </cell>
          <cell r="L18">
            <v>937.65</v>
          </cell>
        </row>
        <row r="19">
          <cell r="B19">
            <v>410035093</v>
          </cell>
          <cell r="C19">
            <v>410035</v>
          </cell>
          <cell r="D19" t="str">
            <v>EXCEL ACADEMY</v>
          </cell>
          <cell r="E19">
            <v>35</v>
          </cell>
          <cell r="F19" t="str">
            <v>BOSTON</v>
          </cell>
          <cell r="G19">
            <v>93</v>
          </cell>
          <cell r="H19" t="str">
            <v>EVERETT</v>
          </cell>
          <cell r="I19">
            <v>104.96077692646675</v>
          </cell>
          <cell r="J19">
            <v>12930</v>
          </cell>
          <cell r="K19">
            <v>641</v>
          </cell>
          <cell r="L19">
            <v>937.65</v>
          </cell>
        </row>
        <row r="20">
          <cell r="B20">
            <v>410035155</v>
          </cell>
          <cell r="C20">
            <v>410035</v>
          </cell>
          <cell r="D20" t="str">
            <v>EXCEL ACADEMY</v>
          </cell>
          <cell r="E20">
            <v>35</v>
          </cell>
          <cell r="F20" t="str">
            <v>BOSTON</v>
          </cell>
          <cell r="G20">
            <v>155</v>
          </cell>
          <cell r="H20" t="str">
            <v>LEXINGTON</v>
          </cell>
          <cell r="I20">
            <v>169.97105182986812</v>
          </cell>
          <cell r="J20">
            <v>11260</v>
          </cell>
          <cell r="K20">
            <v>7879</v>
          </cell>
          <cell r="L20">
            <v>937.65</v>
          </cell>
        </row>
        <row r="21">
          <cell r="B21">
            <v>410035163</v>
          </cell>
          <cell r="C21">
            <v>410035</v>
          </cell>
          <cell r="D21" t="str">
            <v>EXCEL ACADEMY</v>
          </cell>
          <cell r="E21">
            <v>35</v>
          </cell>
          <cell r="F21" t="str">
            <v>BOSTON</v>
          </cell>
          <cell r="G21">
            <v>163</v>
          </cell>
          <cell r="H21" t="str">
            <v>LYNN</v>
          </cell>
          <cell r="I21">
            <v>101.12164111623632</v>
          </cell>
          <cell r="J21">
            <v>11986</v>
          </cell>
          <cell r="K21">
            <v>134</v>
          </cell>
          <cell r="L21">
            <v>937.65</v>
          </cell>
        </row>
        <row r="22">
          <cell r="B22">
            <v>410035165</v>
          </cell>
          <cell r="C22">
            <v>410035</v>
          </cell>
          <cell r="D22" t="str">
            <v>EXCEL ACADEMY</v>
          </cell>
          <cell r="E22">
            <v>35</v>
          </cell>
          <cell r="F22" t="str">
            <v>BOSTON</v>
          </cell>
          <cell r="G22">
            <v>165</v>
          </cell>
          <cell r="H22" t="str">
            <v>MALDEN</v>
          </cell>
          <cell r="I22">
            <v>103.75362453635444</v>
          </cell>
          <cell r="J22">
            <v>10402</v>
          </cell>
          <cell r="K22">
            <v>390</v>
          </cell>
          <cell r="L22">
            <v>937.65</v>
          </cell>
        </row>
        <row r="23">
          <cell r="B23">
            <v>410035176</v>
          </cell>
          <cell r="C23">
            <v>410035</v>
          </cell>
          <cell r="D23" t="str">
            <v>EXCEL ACADEMY</v>
          </cell>
          <cell r="E23">
            <v>35</v>
          </cell>
          <cell r="F23" t="str">
            <v>BOSTON</v>
          </cell>
          <cell r="G23">
            <v>176</v>
          </cell>
          <cell r="H23" t="str">
            <v>MEDFORD</v>
          </cell>
          <cell r="I23">
            <v>135.81387631465586</v>
          </cell>
          <cell r="J23">
            <v>16181</v>
          </cell>
          <cell r="K23">
            <v>5795</v>
          </cell>
          <cell r="L23">
            <v>937.65</v>
          </cell>
        </row>
        <row r="24">
          <cell r="B24">
            <v>410035217</v>
          </cell>
          <cell r="C24">
            <v>410035</v>
          </cell>
          <cell r="D24" t="str">
            <v>EXCEL ACADEMY</v>
          </cell>
          <cell r="E24">
            <v>35</v>
          </cell>
          <cell r="F24" t="str">
            <v>BOSTON</v>
          </cell>
          <cell r="G24">
            <v>217</v>
          </cell>
          <cell r="H24" t="str">
            <v>NORTH READING</v>
          </cell>
          <cell r="I24">
            <v>144.03102374223636</v>
          </cell>
          <cell r="J24">
            <v>11260</v>
          </cell>
          <cell r="K24">
            <v>4958</v>
          </cell>
          <cell r="L24">
            <v>937.65</v>
          </cell>
        </row>
        <row r="25">
          <cell r="B25">
            <v>410035248</v>
          </cell>
          <cell r="C25">
            <v>410035</v>
          </cell>
          <cell r="D25" t="str">
            <v>EXCEL ACADEMY</v>
          </cell>
          <cell r="E25">
            <v>35</v>
          </cell>
          <cell r="F25" t="str">
            <v>BOSTON</v>
          </cell>
          <cell r="G25">
            <v>248</v>
          </cell>
          <cell r="H25" t="str">
            <v>REVERE</v>
          </cell>
          <cell r="I25">
            <v>107.71523567393591</v>
          </cell>
          <cell r="J25">
            <v>12808</v>
          </cell>
          <cell r="K25">
            <v>988</v>
          </cell>
          <cell r="L25">
            <v>937.65</v>
          </cell>
        </row>
        <row r="26">
          <cell r="B26">
            <v>410035262</v>
          </cell>
          <cell r="C26">
            <v>410035</v>
          </cell>
          <cell r="D26" t="str">
            <v>EXCEL ACADEMY</v>
          </cell>
          <cell r="E26">
            <v>35</v>
          </cell>
          <cell r="F26" t="str">
            <v>BOSTON</v>
          </cell>
          <cell r="G26">
            <v>262</v>
          </cell>
          <cell r="H26" t="str">
            <v>SAUGUS</v>
          </cell>
          <cell r="I26">
            <v>146.86226507767338</v>
          </cell>
          <cell r="J26">
            <v>13908</v>
          </cell>
          <cell r="K26">
            <v>6518</v>
          </cell>
          <cell r="L26">
            <v>937.65</v>
          </cell>
        </row>
        <row r="27">
          <cell r="B27">
            <v>410035274</v>
          </cell>
          <cell r="C27">
            <v>410035</v>
          </cell>
          <cell r="D27" t="str">
            <v>EXCEL ACADEMY</v>
          </cell>
          <cell r="E27">
            <v>35</v>
          </cell>
          <cell r="F27" t="str">
            <v>BOSTON</v>
          </cell>
          <cell r="G27">
            <v>274</v>
          </cell>
          <cell r="H27" t="str">
            <v>SOMERVILLE</v>
          </cell>
          <cell r="I27">
            <v>147.83956185820833</v>
          </cell>
          <cell r="J27">
            <v>16181</v>
          </cell>
          <cell r="K27">
            <v>7741</v>
          </cell>
          <cell r="L27">
            <v>937.65</v>
          </cell>
        </row>
        <row r="28">
          <cell r="B28">
            <v>410035346</v>
          </cell>
          <cell r="C28">
            <v>410035</v>
          </cell>
          <cell r="D28" t="str">
            <v>EXCEL ACADEMY</v>
          </cell>
          <cell r="E28">
            <v>35</v>
          </cell>
          <cell r="F28" t="str">
            <v>BOSTON</v>
          </cell>
          <cell r="G28">
            <v>346</v>
          </cell>
          <cell r="H28" t="str">
            <v>WINTHROP</v>
          </cell>
          <cell r="I28">
            <v>109.47906553993407</v>
          </cell>
          <cell r="J28">
            <v>13291</v>
          </cell>
          <cell r="K28">
            <v>1260</v>
          </cell>
          <cell r="L28">
            <v>937.65</v>
          </cell>
        </row>
        <row r="29">
          <cell r="B29">
            <v>410057035</v>
          </cell>
          <cell r="C29">
            <v>410057</v>
          </cell>
          <cell r="D29" t="str">
            <v>EXCEL ACADEMY</v>
          </cell>
          <cell r="E29">
            <v>57</v>
          </cell>
          <cell r="F29" t="str">
            <v>CHELSEA</v>
          </cell>
          <cell r="G29">
            <v>35</v>
          </cell>
          <cell r="H29" t="str">
            <v>BOSTON</v>
          </cell>
          <cell r="I29">
            <v>134.48148296547956</v>
          </cell>
          <cell r="J29">
            <v>13827</v>
          </cell>
          <cell r="K29">
            <v>4768</v>
          </cell>
          <cell r="L29">
            <v>937.65</v>
          </cell>
        </row>
        <row r="30">
          <cell r="B30">
            <v>410057057</v>
          </cell>
          <cell r="C30">
            <v>410057</v>
          </cell>
          <cell r="D30" t="str">
            <v>EXCEL ACADEMY</v>
          </cell>
          <cell r="E30">
            <v>57</v>
          </cell>
          <cell r="F30" t="str">
            <v>CHELSEA</v>
          </cell>
          <cell r="G30">
            <v>57</v>
          </cell>
          <cell r="H30" t="str">
            <v>CHELSEA</v>
          </cell>
          <cell r="I30">
            <v>102.42578590312399</v>
          </cell>
          <cell r="J30">
            <v>12461</v>
          </cell>
          <cell r="K30">
            <v>302</v>
          </cell>
          <cell r="L30">
            <v>937.65</v>
          </cell>
        </row>
        <row r="31">
          <cell r="B31">
            <v>410057093</v>
          </cell>
          <cell r="C31">
            <v>410057</v>
          </cell>
          <cell r="D31" t="str">
            <v>EXCEL ACADEMY</v>
          </cell>
          <cell r="E31">
            <v>57</v>
          </cell>
          <cell r="F31" t="str">
            <v>CHELSEA</v>
          </cell>
          <cell r="G31">
            <v>93</v>
          </cell>
          <cell r="H31" t="str">
            <v>EVERETT</v>
          </cell>
          <cell r="I31">
            <v>104.96077692646675</v>
          </cell>
          <cell r="J31">
            <v>12618</v>
          </cell>
          <cell r="K31">
            <v>626</v>
          </cell>
          <cell r="L31">
            <v>937.65</v>
          </cell>
        </row>
        <row r="32">
          <cell r="B32">
            <v>410057163</v>
          </cell>
          <cell r="C32">
            <v>410057</v>
          </cell>
          <cell r="D32" t="str">
            <v>EXCEL ACADEMY</v>
          </cell>
          <cell r="E32">
            <v>57</v>
          </cell>
          <cell r="F32" t="str">
            <v>CHELSEA</v>
          </cell>
          <cell r="G32">
            <v>163</v>
          </cell>
          <cell r="H32" t="str">
            <v>LYNN</v>
          </cell>
          <cell r="I32">
            <v>101.12164111623632</v>
          </cell>
          <cell r="J32">
            <v>11003</v>
          </cell>
          <cell r="K32">
            <v>123</v>
          </cell>
          <cell r="L32">
            <v>937.65</v>
          </cell>
        </row>
        <row r="33">
          <cell r="B33">
            <v>410057176</v>
          </cell>
          <cell r="C33">
            <v>410057</v>
          </cell>
          <cell r="D33" t="str">
            <v>EXCEL ACADEMY</v>
          </cell>
          <cell r="E33">
            <v>57</v>
          </cell>
          <cell r="F33" t="str">
            <v>CHELSEA</v>
          </cell>
          <cell r="G33">
            <v>176</v>
          </cell>
          <cell r="H33" t="str">
            <v>MEDFORD</v>
          </cell>
          <cell r="I33">
            <v>135.81387631465586</v>
          </cell>
          <cell r="J33">
            <v>14141</v>
          </cell>
          <cell r="K33">
            <v>5064</v>
          </cell>
          <cell r="L33">
            <v>937.65</v>
          </cell>
        </row>
        <row r="34">
          <cell r="B34">
            <v>410057248</v>
          </cell>
          <cell r="C34">
            <v>410057</v>
          </cell>
          <cell r="D34" t="str">
            <v>EXCEL ACADEMY</v>
          </cell>
          <cell r="E34">
            <v>57</v>
          </cell>
          <cell r="F34" t="str">
            <v>CHELSEA</v>
          </cell>
          <cell r="G34">
            <v>248</v>
          </cell>
          <cell r="H34" t="str">
            <v>REVERE</v>
          </cell>
          <cell r="I34">
            <v>107.71523567393591</v>
          </cell>
          <cell r="J34">
            <v>9709</v>
          </cell>
          <cell r="K34">
            <v>749</v>
          </cell>
          <cell r="L34">
            <v>937.65</v>
          </cell>
        </row>
        <row r="35">
          <cell r="B35">
            <v>410057262</v>
          </cell>
          <cell r="C35">
            <v>410057</v>
          </cell>
          <cell r="D35" t="str">
            <v>EXCEL ACADEMY</v>
          </cell>
          <cell r="E35">
            <v>57</v>
          </cell>
          <cell r="F35" t="str">
            <v>CHELSEA</v>
          </cell>
          <cell r="G35">
            <v>262</v>
          </cell>
          <cell r="H35" t="str">
            <v>SAUGUS</v>
          </cell>
          <cell r="I35">
            <v>146.86226507767338</v>
          </cell>
          <cell r="J35">
            <v>9048</v>
          </cell>
          <cell r="K35">
            <v>4240</v>
          </cell>
          <cell r="L35">
            <v>937.65</v>
          </cell>
        </row>
        <row r="36">
          <cell r="B36">
            <v>412035016</v>
          </cell>
          <cell r="C36">
            <v>412035</v>
          </cell>
          <cell r="D36" t="str">
            <v>ACADEMY OF THE PACIFIC RIM</v>
          </cell>
          <cell r="E36">
            <v>35</v>
          </cell>
          <cell r="F36" t="str">
            <v>BOSTON</v>
          </cell>
          <cell r="G36">
            <v>16</v>
          </cell>
          <cell r="H36" t="str">
            <v>ATTLEBORO</v>
          </cell>
          <cell r="I36">
            <v>104.14351640992452</v>
          </cell>
          <cell r="J36">
            <v>13721</v>
          </cell>
          <cell r="K36">
            <v>569</v>
          </cell>
          <cell r="L36">
            <v>937.65</v>
          </cell>
        </row>
        <row r="37">
          <cell r="B37">
            <v>412035035</v>
          </cell>
          <cell r="C37">
            <v>412035</v>
          </cell>
          <cell r="D37" t="str">
            <v>ACADEMY OF THE PACIFIC RIM</v>
          </cell>
          <cell r="E37">
            <v>35</v>
          </cell>
          <cell r="F37" t="str">
            <v>BOSTON</v>
          </cell>
          <cell r="G37">
            <v>35</v>
          </cell>
          <cell r="H37" t="str">
            <v>BOSTON</v>
          </cell>
          <cell r="I37">
            <v>134.48148296547956</v>
          </cell>
          <cell r="J37">
            <v>12973</v>
          </cell>
          <cell r="K37">
            <v>4473</v>
          </cell>
          <cell r="L37">
            <v>937.65</v>
          </cell>
        </row>
        <row r="38">
          <cell r="B38">
            <v>412035044</v>
          </cell>
          <cell r="C38">
            <v>412035</v>
          </cell>
          <cell r="D38" t="str">
            <v>ACADEMY OF THE PACIFIC RIM</v>
          </cell>
          <cell r="E38">
            <v>35</v>
          </cell>
          <cell r="F38" t="str">
            <v>BOSTON</v>
          </cell>
          <cell r="G38">
            <v>44</v>
          </cell>
          <cell r="H38" t="str">
            <v>BROCKTON</v>
          </cell>
          <cell r="I38">
            <v>102.01792937962</v>
          </cell>
          <cell r="J38">
            <v>12771</v>
          </cell>
          <cell r="K38">
            <v>258</v>
          </cell>
          <cell r="L38">
            <v>937.65</v>
          </cell>
        </row>
        <row r="39">
          <cell r="B39">
            <v>412035057</v>
          </cell>
          <cell r="C39">
            <v>412035</v>
          </cell>
          <cell r="D39" t="str">
            <v>ACADEMY OF THE PACIFIC RIM</v>
          </cell>
          <cell r="E39">
            <v>35</v>
          </cell>
          <cell r="F39" t="str">
            <v>BOSTON</v>
          </cell>
          <cell r="G39">
            <v>57</v>
          </cell>
          <cell r="H39" t="str">
            <v>CHELSEA</v>
          </cell>
          <cell r="I39">
            <v>102.42578590312399</v>
          </cell>
          <cell r="J39">
            <v>16181</v>
          </cell>
          <cell r="K39">
            <v>393</v>
          </cell>
          <cell r="L39">
            <v>937.65</v>
          </cell>
        </row>
        <row r="40">
          <cell r="B40">
            <v>412035073</v>
          </cell>
          <cell r="C40">
            <v>412035</v>
          </cell>
          <cell r="D40" t="str">
            <v>ACADEMY OF THE PACIFIC RIM</v>
          </cell>
          <cell r="E40">
            <v>35</v>
          </cell>
          <cell r="F40" t="str">
            <v>BOSTON</v>
          </cell>
          <cell r="G40">
            <v>73</v>
          </cell>
          <cell r="H40" t="str">
            <v>DEDHAM</v>
          </cell>
          <cell r="I40">
            <v>169.66343836051186</v>
          </cell>
          <cell r="J40">
            <v>16181</v>
          </cell>
          <cell r="K40">
            <v>11272</v>
          </cell>
          <cell r="L40">
            <v>937.65</v>
          </cell>
        </row>
        <row r="41">
          <cell r="B41">
            <v>412035189</v>
          </cell>
          <cell r="C41">
            <v>412035</v>
          </cell>
          <cell r="D41" t="str">
            <v>ACADEMY OF THE PACIFIC RIM</v>
          </cell>
          <cell r="E41">
            <v>35</v>
          </cell>
          <cell r="F41" t="str">
            <v>BOSTON</v>
          </cell>
          <cell r="G41">
            <v>189</v>
          </cell>
          <cell r="H41" t="str">
            <v>MILTON</v>
          </cell>
          <cell r="I41">
            <v>138.44711462449649</v>
          </cell>
          <cell r="J41">
            <v>12955</v>
          </cell>
          <cell r="K41">
            <v>4981</v>
          </cell>
          <cell r="L41">
            <v>937.65</v>
          </cell>
        </row>
        <row r="42">
          <cell r="B42">
            <v>412035220</v>
          </cell>
          <cell r="C42">
            <v>412035</v>
          </cell>
          <cell r="D42" t="str">
            <v>ACADEMY OF THE PACIFIC RIM</v>
          </cell>
          <cell r="E42">
            <v>35</v>
          </cell>
          <cell r="F42" t="str">
            <v>BOSTON</v>
          </cell>
          <cell r="G42">
            <v>220</v>
          </cell>
          <cell r="H42" t="str">
            <v>NORWOOD</v>
          </cell>
          <cell r="I42">
            <v>139.83087531796451</v>
          </cell>
          <cell r="J42">
            <v>12538</v>
          </cell>
          <cell r="K42">
            <v>4994</v>
          </cell>
          <cell r="L42">
            <v>937.65</v>
          </cell>
        </row>
        <row r="43">
          <cell r="B43">
            <v>412035244</v>
          </cell>
          <cell r="C43">
            <v>412035</v>
          </cell>
          <cell r="D43" t="str">
            <v>ACADEMY OF THE PACIFIC RIM</v>
          </cell>
          <cell r="E43">
            <v>35</v>
          </cell>
          <cell r="F43" t="str">
            <v>BOSTON</v>
          </cell>
          <cell r="G43">
            <v>244</v>
          </cell>
          <cell r="H43" t="str">
            <v>RANDOLPH</v>
          </cell>
          <cell r="I43">
            <v>138.96062842062773</v>
          </cell>
          <cell r="J43">
            <v>14044</v>
          </cell>
          <cell r="K43">
            <v>5472</v>
          </cell>
          <cell r="L43">
            <v>937.65</v>
          </cell>
        </row>
        <row r="44">
          <cell r="B44">
            <v>412035285</v>
          </cell>
          <cell r="C44">
            <v>412035</v>
          </cell>
          <cell r="D44" t="str">
            <v>ACADEMY OF THE PACIFIC RIM</v>
          </cell>
          <cell r="E44">
            <v>35</v>
          </cell>
          <cell r="F44" t="str">
            <v>BOSTON</v>
          </cell>
          <cell r="G44">
            <v>285</v>
          </cell>
          <cell r="H44" t="str">
            <v>STOUGHTON</v>
          </cell>
          <cell r="I44">
            <v>128.20577113841597</v>
          </cell>
          <cell r="J44">
            <v>10310</v>
          </cell>
          <cell r="K44">
            <v>2908</v>
          </cell>
          <cell r="L44">
            <v>937.65</v>
          </cell>
        </row>
        <row r="45">
          <cell r="B45">
            <v>412035293</v>
          </cell>
          <cell r="C45">
            <v>412035</v>
          </cell>
          <cell r="D45" t="str">
            <v>ACADEMY OF THE PACIFIC RIM</v>
          </cell>
          <cell r="E45">
            <v>35</v>
          </cell>
          <cell r="F45" t="str">
            <v>BOSTON</v>
          </cell>
          <cell r="G45">
            <v>293</v>
          </cell>
          <cell r="H45" t="str">
            <v>TAUNTON</v>
          </cell>
          <cell r="I45">
            <v>107.70400202556634</v>
          </cell>
          <cell r="J45">
            <v>9361</v>
          </cell>
          <cell r="K45">
            <v>721</v>
          </cell>
          <cell r="L45">
            <v>937.65</v>
          </cell>
        </row>
        <row r="46">
          <cell r="B46">
            <v>412035314</v>
          </cell>
          <cell r="C46">
            <v>412035</v>
          </cell>
          <cell r="D46" t="str">
            <v>ACADEMY OF THE PACIFIC RIM</v>
          </cell>
          <cell r="E46">
            <v>35</v>
          </cell>
          <cell r="F46" t="str">
            <v>BOSTON</v>
          </cell>
          <cell r="G46">
            <v>314</v>
          </cell>
          <cell r="H46" t="str">
            <v>WATERTOWN</v>
          </cell>
          <cell r="I46">
            <v>183.16764105552676</v>
          </cell>
          <cell r="J46">
            <v>11260</v>
          </cell>
          <cell r="K46">
            <v>9365</v>
          </cell>
          <cell r="L46">
            <v>937.65</v>
          </cell>
        </row>
        <row r="47">
          <cell r="B47">
            <v>412035335</v>
          </cell>
          <cell r="C47">
            <v>412035</v>
          </cell>
          <cell r="D47" t="str">
            <v>ACADEMY OF THE PACIFIC RIM</v>
          </cell>
          <cell r="E47">
            <v>35</v>
          </cell>
          <cell r="F47" t="str">
            <v>BOSTON</v>
          </cell>
          <cell r="G47">
            <v>335</v>
          </cell>
          <cell r="H47" t="str">
            <v>WESTWOOD</v>
          </cell>
          <cell r="I47">
            <v>171.28181727293381</v>
          </cell>
          <cell r="J47">
            <v>11260</v>
          </cell>
          <cell r="K47">
            <v>8026</v>
          </cell>
          <cell r="L47">
            <v>937.65</v>
          </cell>
        </row>
        <row r="48">
          <cell r="B48">
            <v>412035336</v>
          </cell>
          <cell r="C48">
            <v>412035</v>
          </cell>
          <cell r="D48" t="str">
            <v>ACADEMY OF THE PACIFIC RIM</v>
          </cell>
          <cell r="E48">
            <v>35</v>
          </cell>
          <cell r="F48" t="str">
            <v>BOSTON</v>
          </cell>
          <cell r="G48">
            <v>336</v>
          </cell>
          <cell r="H48" t="str">
            <v>WEYMOUTH</v>
          </cell>
          <cell r="I48">
            <v>126.43187773426112</v>
          </cell>
          <cell r="J48">
            <v>11260</v>
          </cell>
          <cell r="K48">
            <v>2976</v>
          </cell>
          <cell r="L48">
            <v>937.65</v>
          </cell>
        </row>
        <row r="49">
          <cell r="B49">
            <v>413114091</v>
          </cell>
          <cell r="C49">
            <v>413114</v>
          </cell>
          <cell r="D49" t="str">
            <v>FOUR RIVERS</v>
          </cell>
          <cell r="E49">
            <v>114</v>
          </cell>
          <cell r="F49" t="str">
            <v>GREENFIELD</v>
          </cell>
          <cell r="G49">
            <v>91</v>
          </cell>
          <cell r="H49" t="str">
            <v>ERVING</v>
          </cell>
          <cell r="I49">
            <v>228.51311360377525</v>
          </cell>
          <cell r="J49">
            <v>12850</v>
          </cell>
          <cell r="K49">
            <v>16514</v>
          </cell>
          <cell r="L49">
            <v>937.65</v>
          </cell>
        </row>
        <row r="50">
          <cell r="B50">
            <v>413114114</v>
          </cell>
          <cell r="C50">
            <v>413114</v>
          </cell>
          <cell r="D50" t="str">
            <v>FOUR RIVERS</v>
          </cell>
          <cell r="E50">
            <v>114</v>
          </cell>
          <cell r="F50" t="str">
            <v>GREENFIELD</v>
          </cell>
          <cell r="G50">
            <v>114</v>
          </cell>
          <cell r="H50" t="str">
            <v>GREENFIELD</v>
          </cell>
          <cell r="I50">
            <v>120.65782240419681</v>
          </cell>
          <cell r="J50">
            <v>11441</v>
          </cell>
          <cell r="K50">
            <v>2363</v>
          </cell>
          <cell r="L50">
            <v>937.65</v>
          </cell>
        </row>
        <row r="51">
          <cell r="B51">
            <v>413114210</v>
          </cell>
          <cell r="C51">
            <v>413114</v>
          </cell>
          <cell r="D51" t="str">
            <v>FOUR RIVERS</v>
          </cell>
          <cell r="E51">
            <v>114</v>
          </cell>
          <cell r="F51" t="str">
            <v>GREENFIELD</v>
          </cell>
          <cell r="G51">
            <v>210</v>
          </cell>
          <cell r="H51" t="str">
            <v>NORTHAMPTON</v>
          </cell>
          <cell r="I51">
            <v>132.05769603529208</v>
          </cell>
          <cell r="J51">
            <v>10556</v>
          </cell>
          <cell r="K51">
            <v>3384</v>
          </cell>
          <cell r="L51">
            <v>937.65</v>
          </cell>
        </row>
        <row r="52">
          <cell r="B52">
            <v>413114253</v>
          </cell>
          <cell r="C52">
            <v>413114</v>
          </cell>
          <cell r="D52" t="str">
            <v>FOUR RIVERS</v>
          </cell>
          <cell r="E52">
            <v>114</v>
          </cell>
          <cell r="F52" t="str">
            <v>GREENFIELD</v>
          </cell>
          <cell r="G52">
            <v>253</v>
          </cell>
          <cell r="H52" t="str">
            <v>ROWE</v>
          </cell>
          <cell r="I52">
            <v>328.30227163082151</v>
          </cell>
          <cell r="J52">
            <v>9966</v>
          </cell>
          <cell r="K52">
            <v>22753</v>
          </cell>
          <cell r="L52">
            <v>937.65</v>
          </cell>
        </row>
        <row r="53">
          <cell r="B53">
            <v>413114670</v>
          </cell>
          <cell r="C53">
            <v>413114</v>
          </cell>
          <cell r="D53" t="str">
            <v>FOUR RIVERS</v>
          </cell>
          <cell r="E53">
            <v>114</v>
          </cell>
          <cell r="F53" t="str">
            <v>GREENFIELD</v>
          </cell>
          <cell r="G53">
            <v>670</v>
          </cell>
          <cell r="H53" t="str">
            <v>FRONTIER</v>
          </cell>
          <cell r="I53">
            <v>161.36433748942136</v>
          </cell>
          <cell r="J53">
            <v>10330</v>
          </cell>
          <cell r="K53">
            <v>6339</v>
          </cell>
          <cell r="L53">
            <v>937.65</v>
          </cell>
        </row>
        <row r="54">
          <cell r="B54">
            <v>413114674</v>
          </cell>
          <cell r="C54">
            <v>413114</v>
          </cell>
          <cell r="D54" t="str">
            <v>FOUR RIVERS</v>
          </cell>
          <cell r="E54">
            <v>114</v>
          </cell>
          <cell r="F54" t="str">
            <v>GREENFIELD</v>
          </cell>
          <cell r="G54">
            <v>674</v>
          </cell>
          <cell r="H54" t="str">
            <v>GILL MONTAGUE</v>
          </cell>
          <cell r="I54">
            <v>137.079113361872</v>
          </cell>
          <cell r="J54">
            <v>11178</v>
          </cell>
          <cell r="K54">
            <v>4145</v>
          </cell>
          <cell r="L54">
            <v>937.65</v>
          </cell>
        </row>
        <row r="55">
          <cell r="B55">
            <v>413114683</v>
          </cell>
          <cell r="C55">
            <v>413114</v>
          </cell>
          <cell r="D55" t="str">
            <v>FOUR RIVERS</v>
          </cell>
          <cell r="E55">
            <v>114</v>
          </cell>
          <cell r="F55" t="str">
            <v>GREENFIELD</v>
          </cell>
          <cell r="G55">
            <v>683</v>
          </cell>
          <cell r="H55" t="str">
            <v>HAMPSHIRE</v>
          </cell>
          <cell r="I55">
            <v>176.35516243868884</v>
          </cell>
          <cell r="J55">
            <v>9670</v>
          </cell>
          <cell r="K55">
            <v>7384</v>
          </cell>
          <cell r="L55">
            <v>937.65</v>
          </cell>
        </row>
        <row r="56">
          <cell r="B56">
            <v>413114717</v>
          </cell>
          <cell r="C56">
            <v>413114</v>
          </cell>
          <cell r="D56" t="str">
            <v>FOUR RIVERS</v>
          </cell>
          <cell r="E56">
            <v>114</v>
          </cell>
          <cell r="F56" t="str">
            <v>GREENFIELD</v>
          </cell>
          <cell r="G56">
            <v>717</v>
          </cell>
          <cell r="H56" t="str">
            <v>MOHAWK TRAIL</v>
          </cell>
          <cell r="I56">
            <v>151.7782301462382</v>
          </cell>
          <cell r="J56">
            <v>11860</v>
          </cell>
          <cell r="K56">
            <v>6141</v>
          </cell>
          <cell r="L56">
            <v>937.65</v>
          </cell>
        </row>
        <row r="57">
          <cell r="B57">
            <v>413114720</v>
          </cell>
          <cell r="C57">
            <v>413114</v>
          </cell>
          <cell r="D57" t="str">
            <v>FOUR RIVERS</v>
          </cell>
          <cell r="E57">
            <v>114</v>
          </cell>
          <cell r="F57" t="str">
            <v>GREENFIELD</v>
          </cell>
          <cell r="G57">
            <v>720</v>
          </cell>
          <cell r="H57" t="str">
            <v>NARRAGANSETT</v>
          </cell>
          <cell r="I57">
            <v>122.78242042662615</v>
          </cell>
          <cell r="J57">
            <v>10556</v>
          </cell>
          <cell r="K57">
            <v>2405</v>
          </cell>
          <cell r="L57">
            <v>937.65</v>
          </cell>
        </row>
        <row r="58">
          <cell r="B58">
            <v>413114750</v>
          </cell>
          <cell r="C58">
            <v>413114</v>
          </cell>
          <cell r="D58" t="str">
            <v>FOUR RIVERS</v>
          </cell>
          <cell r="E58">
            <v>114</v>
          </cell>
          <cell r="F58" t="str">
            <v>GREENFIELD</v>
          </cell>
          <cell r="G58">
            <v>750</v>
          </cell>
          <cell r="H58" t="str">
            <v>PIONEER</v>
          </cell>
          <cell r="I58">
            <v>172.45813965723173</v>
          </cell>
          <cell r="J58">
            <v>10452</v>
          </cell>
          <cell r="K58">
            <v>7573</v>
          </cell>
          <cell r="L58">
            <v>937.65</v>
          </cell>
        </row>
        <row r="59">
          <cell r="B59">
            <v>413114755</v>
          </cell>
          <cell r="C59">
            <v>413114</v>
          </cell>
          <cell r="D59" t="str">
            <v>FOUR RIVERS</v>
          </cell>
          <cell r="E59">
            <v>114</v>
          </cell>
          <cell r="F59" t="str">
            <v>GREENFIELD</v>
          </cell>
          <cell r="G59">
            <v>755</v>
          </cell>
          <cell r="H59" t="str">
            <v>RALPH C MAHAR</v>
          </cell>
          <cell r="I59">
            <v>141.80649945414353</v>
          </cell>
          <cell r="J59">
            <v>11396</v>
          </cell>
          <cell r="K59">
            <v>4764</v>
          </cell>
          <cell r="L59">
            <v>937.65</v>
          </cell>
        </row>
        <row r="60">
          <cell r="B60">
            <v>414603063</v>
          </cell>
          <cell r="C60">
            <v>414603</v>
          </cell>
          <cell r="D60" t="str">
            <v>BERKSHIRE ARTS AND TECHNOLOGY</v>
          </cell>
          <cell r="E60">
            <v>603</v>
          </cell>
          <cell r="F60" t="str">
            <v>ADAMS CHESHIRE</v>
          </cell>
          <cell r="G60">
            <v>63</v>
          </cell>
          <cell r="H60" t="str">
            <v>CLARKSBURG</v>
          </cell>
          <cell r="I60">
            <v>123.06515253722227</v>
          </cell>
          <cell r="J60">
            <v>9375</v>
          </cell>
          <cell r="K60">
            <v>2162</v>
          </cell>
          <cell r="L60">
            <v>937.65</v>
          </cell>
        </row>
        <row r="61">
          <cell r="B61">
            <v>414603098</v>
          </cell>
          <cell r="C61">
            <v>414603</v>
          </cell>
          <cell r="D61" t="str">
            <v>BERKSHIRE ARTS AND TECHNOLOGY</v>
          </cell>
          <cell r="E61">
            <v>603</v>
          </cell>
          <cell r="F61" t="str">
            <v>ADAMS CHESHIRE</v>
          </cell>
          <cell r="G61">
            <v>98</v>
          </cell>
          <cell r="H61" t="str">
            <v>FLORIDA</v>
          </cell>
          <cell r="I61">
            <v>253.74679121922136</v>
          </cell>
          <cell r="J61">
            <v>11965</v>
          </cell>
          <cell r="K61">
            <v>18396</v>
          </cell>
          <cell r="L61">
            <v>937.65</v>
          </cell>
        </row>
        <row r="62">
          <cell r="B62">
            <v>414603209</v>
          </cell>
          <cell r="C62">
            <v>414603</v>
          </cell>
          <cell r="D62" t="str">
            <v>BERKSHIRE ARTS AND TECHNOLOGY</v>
          </cell>
          <cell r="E62">
            <v>603</v>
          </cell>
          <cell r="F62" t="str">
            <v>ADAMS CHESHIRE</v>
          </cell>
          <cell r="G62">
            <v>209</v>
          </cell>
          <cell r="H62" t="str">
            <v>NORTH ADAMS</v>
          </cell>
          <cell r="I62">
            <v>122.08177148324634</v>
          </cell>
          <cell r="J62">
            <v>12061</v>
          </cell>
          <cell r="K62">
            <v>2663</v>
          </cell>
          <cell r="L62">
            <v>937.65</v>
          </cell>
        </row>
        <row r="63">
          <cell r="B63">
            <v>414603236</v>
          </cell>
          <cell r="C63">
            <v>414603</v>
          </cell>
          <cell r="D63" t="str">
            <v>BERKSHIRE ARTS AND TECHNOLOGY</v>
          </cell>
          <cell r="E63">
            <v>603</v>
          </cell>
          <cell r="F63" t="str">
            <v>ADAMS CHESHIRE</v>
          </cell>
          <cell r="G63">
            <v>236</v>
          </cell>
          <cell r="H63" t="str">
            <v>PITTSFIELD</v>
          </cell>
          <cell r="I63">
            <v>119.5588587759168</v>
          </cell>
          <cell r="J63">
            <v>12053</v>
          </cell>
          <cell r="K63">
            <v>2357</v>
          </cell>
          <cell r="L63">
            <v>937.65</v>
          </cell>
        </row>
        <row r="64">
          <cell r="B64">
            <v>414603263</v>
          </cell>
          <cell r="C64">
            <v>414603</v>
          </cell>
          <cell r="D64" t="str">
            <v>BERKSHIRE ARTS AND TECHNOLOGY</v>
          </cell>
          <cell r="E64">
            <v>603</v>
          </cell>
          <cell r="F64" t="str">
            <v>ADAMS CHESHIRE</v>
          </cell>
          <cell r="G64">
            <v>263</v>
          </cell>
          <cell r="H64" t="str">
            <v>SAVOY</v>
          </cell>
          <cell r="I64">
            <v>138.98174680252225</v>
          </cell>
          <cell r="J64">
            <v>9966</v>
          </cell>
          <cell r="K64">
            <v>3885</v>
          </cell>
          <cell r="L64">
            <v>937.65</v>
          </cell>
        </row>
        <row r="65">
          <cell r="B65">
            <v>414603603</v>
          </cell>
          <cell r="C65">
            <v>414603</v>
          </cell>
          <cell r="D65" t="str">
            <v>BERKSHIRE ARTS AND TECHNOLOGY</v>
          </cell>
          <cell r="E65">
            <v>603</v>
          </cell>
          <cell r="F65" t="str">
            <v>ADAMS CHESHIRE</v>
          </cell>
          <cell r="G65">
            <v>603</v>
          </cell>
          <cell r="H65" t="str">
            <v>ADAMS CHESHIRE</v>
          </cell>
          <cell r="I65">
            <v>115.69496549331004</v>
          </cell>
          <cell r="J65">
            <v>11544</v>
          </cell>
          <cell r="K65">
            <v>1812</v>
          </cell>
          <cell r="L65">
            <v>937.65</v>
          </cell>
        </row>
        <row r="66">
          <cell r="B66">
            <v>414603618</v>
          </cell>
          <cell r="C66">
            <v>414603</v>
          </cell>
          <cell r="D66" t="str">
            <v>BERKSHIRE ARTS AND TECHNOLOGY</v>
          </cell>
          <cell r="E66">
            <v>603</v>
          </cell>
          <cell r="F66" t="str">
            <v>ADAMS CHESHIRE</v>
          </cell>
          <cell r="G66">
            <v>618</v>
          </cell>
          <cell r="H66" t="str">
            <v>BERKSHIRE HILLS</v>
          </cell>
          <cell r="I66">
            <v>174.15807911017001</v>
          </cell>
          <cell r="J66">
            <v>15145</v>
          </cell>
          <cell r="K66">
            <v>11231</v>
          </cell>
          <cell r="L66">
            <v>937.65</v>
          </cell>
        </row>
        <row r="67">
          <cell r="B67">
            <v>414603635</v>
          </cell>
          <cell r="C67">
            <v>414603</v>
          </cell>
          <cell r="D67" t="str">
            <v>BERKSHIRE ARTS AND TECHNOLOGY</v>
          </cell>
          <cell r="E67">
            <v>603</v>
          </cell>
          <cell r="F67" t="str">
            <v>ADAMS CHESHIRE</v>
          </cell>
          <cell r="G67">
            <v>635</v>
          </cell>
          <cell r="H67" t="str">
            <v>CENTRAL BERKSHIRE</v>
          </cell>
          <cell r="I67">
            <v>147.02415483893483</v>
          </cell>
          <cell r="J67">
            <v>10572</v>
          </cell>
          <cell r="K67">
            <v>4971</v>
          </cell>
          <cell r="L67">
            <v>937.65</v>
          </cell>
        </row>
        <row r="68">
          <cell r="B68">
            <v>414603715</v>
          </cell>
          <cell r="C68">
            <v>414603</v>
          </cell>
          <cell r="D68" t="str">
            <v>BERKSHIRE ARTS AND TECHNOLOGY</v>
          </cell>
          <cell r="E68">
            <v>603</v>
          </cell>
          <cell r="F68" t="str">
            <v>ADAMS CHESHIRE</v>
          </cell>
          <cell r="G68">
            <v>715</v>
          </cell>
          <cell r="H68" t="str">
            <v>MOUNT GREYLOCK</v>
          </cell>
          <cell r="I68">
            <v>168.24642425997999</v>
          </cell>
          <cell r="J68">
            <v>11538</v>
          </cell>
          <cell r="K68">
            <v>7874</v>
          </cell>
          <cell r="L68">
            <v>937.65</v>
          </cell>
        </row>
        <row r="69">
          <cell r="B69">
            <v>416035035</v>
          </cell>
          <cell r="C69">
            <v>416035</v>
          </cell>
          <cell r="D69" t="str">
            <v>BOSTON PREPARATORY</v>
          </cell>
          <cell r="E69">
            <v>35</v>
          </cell>
          <cell r="F69" t="str">
            <v>BOSTON</v>
          </cell>
          <cell r="G69">
            <v>35</v>
          </cell>
          <cell r="H69" t="str">
            <v>BOSTON</v>
          </cell>
          <cell r="I69">
            <v>134.48148296547956</v>
          </cell>
          <cell r="J69">
            <v>13597</v>
          </cell>
          <cell r="K69">
            <v>4688</v>
          </cell>
          <cell r="L69">
            <v>937.65</v>
          </cell>
        </row>
        <row r="70">
          <cell r="B70">
            <v>416035044</v>
          </cell>
          <cell r="C70">
            <v>416035</v>
          </cell>
          <cell r="D70" t="str">
            <v>BOSTON PREPARATORY</v>
          </cell>
          <cell r="E70">
            <v>35</v>
          </cell>
          <cell r="F70" t="str">
            <v>BOSTON</v>
          </cell>
          <cell r="G70">
            <v>44</v>
          </cell>
          <cell r="H70" t="str">
            <v>BROCKTON</v>
          </cell>
          <cell r="I70">
            <v>102.01792937962</v>
          </cell>
          <cell r="J70">
            <v>12780</v>
          </cell>
          <cell r="K70">
            <v>258</v>
          </cell>
          <cell r="L70">
            <v>937.65</v>
          </cell>
        </row>
        <row r="71">
          <cell r="B71">
            <v>416035073</v>
          </cell>
          <cell r="C71">
            <v>416035</v>
          </cell>
          <cell r="D71" t="str">
            <v>BOSTON PREPARATORY</v>
          </cell>
          <cell r="E71">
            <v>35</v>
          </cell>
          <cell r="F71" t="str">
            <v>BOSTON</v>
          </cell>
          <cell r="G71">
            <v>73</v>
          </cell>
          <cell r="H71" t="str">
            <v>DEDHAM</v>
          </cell>
          <cell r="I71">
            <v>169.66343836051186</v>
          </cell>
          <cell r="J71">
            <v>16825</v>
          </cell>
          <cell r="K71">
            <v>11721</v>
          </cell>
          <cell r="L71">
            <v>937.65</v>
          </cell>
        </row>
        <row r="72">
          <cell r="B72">
            <v>416035244</v>
          </cell>
          <cell r="C72">
            <v>416035</v>
          </cell>
          <cell r="D72" t="str">
            <v>BOSTON PREPARATORY</v>
          </cell>
          <cell r="E72">
            <v>35</v>
          </cell>
          <cell r="F72" t="str">
            <v>BOSTON</v>
          </cell>
          <cell r="G72">
            <v>244</v>
          </cell>
          <cell r="H72" t="str">
            <v>RANDOLPH</v>
          </cell>
          <cell r="I72">
            <v>138.96062842062773</v>
          </cell>
          <cell r="J72">
            <v>13892</v>
          </cell>
          <cell r="K72">
            <v>5412</v>
          </cell>
          <cell r="L72">
            <v>937.65</v>
          </cell>
        </row>
        <row r="73">
          <cell r="B73">
            <v>416035285</v>
          </cell>
          <cell r="C73">
            <v>416035</v>
          </cell>
          <cell r="D73" t="str">
            <v>BOSTON PREPARATORY</v>
          </cell>
          <cell r="E73">
            <v>35</v>
          </cell>
          <cell r="F73" t="str">
            <v>BOSTON</v>
          </cell>
          <cell r="G73">
            <v>285</v>
          </cell>
          <cell r="H73" t="str">
            <v>STOUGHTON</v>
          </cell>
          <cell r="I73">
            <v>128.20577113841597</v>
          </cell>
          <cell r="J73">
            <v>11260</v>
          </cell>
          <cell r="K73">
            <v>3176</v>
          </cell>
          <cell r="L73">
            <v>937.65</v>
          </cell>
        </row>
        <row r="74">
          <cell r="B74">
            <v>416035305</v>
          </cell>
          <cell r="C74">
            <v>416035</v>
          </cell>
          <cell r="D74" t="str">
            <v>BOSTON PREPARATORY</v>
          </cell>
          <cell r="E74">
            <v>35</v>
          </cell>
          <cell r="F74" t="str">
            <v>BOSTON</v>
          </cell>
          <cell r="G74">
            <v>305</v>
          </cell>
          <cell r="H74" t="str">
            <v>WAKEFIELD</v>
          </cell>
          <cell r="I74">
            <v>136.035506759573</v>
          </cell>
          <cell r="J74">
            <v>16181</v>
          </cell>
          <cell r="K74">
            <v>5831</v>
          </cell>
          <cell r="L74">
            <v>937.65</v>
          </cell>
        </row>
        <row r="75">
          <cell r="B75">
            <v>416035307</v>
          </cell>
          <cell r="C75">
            <v>416035</v>
          </cell>
          <cell r="D75" t="str">
            <v>BOSTON PREPARATORY</v>
          </cell>
          <cell r="E75">
            <v>35</v>
          </cell>
          <cell r="F75" t="str">
            <v>BOSTON</v>
          </cell>
          <cell r="G75">
            <v>307</v>
          </cell>
          <cell r="H75" t="str">
            <v>WALPOLE</v>
          </cell>
          <cell r="I75">
            <v>139.26780605454618</v>
          </cell>
          <cell r="J75">
            <v>11260</v>
          </cell>
          <cell r="K75">
            <v>4422</v>
          </cell>
          <cell r="L75">
            <v>937.65</v>
          </cell>
        </row>
        <row r="76">
          <cell r="B76">
            <v>417035035</v>
          </cell>
          <cell r="C76">
            <v>417035</v>
          </cell>
          <cell r="D76" t="str">
            <v>BRIDGE BOSTON</v>
          </cell>
          <cell r="E76">
            <v>35</v>
          </cell>
          <cell r="F76" t="str">
            <v>BOSTON</v>
          </cell>
          <cell r="G76">
            <v>35</v>
          </cell>
          <cell r="H76" t="str">
            <v>BOSTON</v>
          </cell>
          <cell r="I76">
            <v>134.48148296547956</v>
          </cell>
          <cell r="J76">
            <v>13531</v>
          </cell>
          <cell r="K76">
            <v>4666</v>
          </cell>
          <cell r="L76">
            <v>937.65</v>
          </cell>
        </row>
        <row r="77">
          <cell r="B77">
            <v>417035100</v>
          </cell>
          <cell r="C77">
            <v>417035</v>
          </cell>
          <cell r="D77" t="str">
            <v>BRIDGE BOSTON</v>
          </cell>
          <cell r="E77">
            <v>35</v>
          </cell>
          <cell r="F77" t="str">
            <v>BOSTON</v>
          </cell>
          <cell r="G77">
            <v>100</v>
          </cell>
          <cell r="H77" t="str">
            <v>FRAMINGHAM</v>
          </cell>
          <cell r="I77">
            <v>145.31664650128386</v>
          </cell>
          <cell r="J77">
            <v>14633</v>
          </cell>
          <cell r="K77">
            <v>6631</v>
          </cell>
          <cell r="L77">
            <v>937.65</v>
          </cell>
        </row>
        <row r="78">
          <cell r="B78">
            <v>417035122</v>
          </cell>
          <cell r="C78">
            <v>417035</v>
          </cell>
          <cell r="D78" t="str">
            <v>BRIDGE BOSTON</v>
          </cell>
          <cell r="E78">
            <v>35</v>
          </cell>
          <cell r="F78" t="str">
            <v>BOSTON</v>
          </cell>
          <cell r="G78">
            <v>122</v>
          </cell>
          <cell r="H78" t="str">
            <v>HANOVER</v>
          </cell>
          <cell r="I78">
            <v>131.1138610644376</v>
          </cell>
          <cell r="J78">
            <v>14372</v>
          </cell>
          <cell r="K78">
            <v>4472</v>
          </cell>
          <cell r="L78">
            <v>937.65</v>
          </cell>
        </row>
        <row r="79">
          <cell r="B79">
            <v>417035133</v>
          </cell>
          <cell r="C79">
            <v>417035</v>
          </cell>
          <cell r="D79" t="str">
            <v>BRIDGE BOSTON</v>
          </cell>
          <cell r="E79">
            <v>35</v>
          </cell>
          <cell r="F79" t="str">
            <v>BOSTON</v>
          </cell>
          <cell r="G79">
            <v>133</v>
          </cell>
          <cell r="H79" t="str">
            <v>HOLBROOK</v>
          </cell>
          <cell r="I79">
            <v>124.90508975132595</v>
          </cell>
          <cell r="J79">
            <v>7008</v>
          </cell>
          <cell r="K79">
            <v>1745</v>
          </cell>
          <cell r="L79">
            <v>937.65</v>
          </cell>
        </row>
        <row r="80">
          <cell r="B80">
            <v>417035211</v>
          </cell>
          <cell r="C80">
            <v>417035</v>
          </cell>
          <cell r="D80" t="str">
            <v>BRIDGE BOSTON</v>
          </cell>
          <cell r="E80">
            <v>35</v>
          </cell>
          <cell r="F80" t="str">
            <v>BOSTON</v>
          </cell>
          <cell r="G80">
            <v>211</v>
          </cell>
          <cell r="H80" t="str">
            <v>NORTH ANDOVER</v>
          </cell>
          <cell r="I80">
            <v>116.97222746587659</v>
          </cell>
          <cell r="J80">
            <v>14650</v>
          </cell>
          <cell r="K80">
            <v>2486</v>
          </cell>
          <cell r="L80">
            <v>937.65</v>
          </cell>
        </row>
        <row r="81">
          <cell r="B81">
            <v>417035244</v>
          </cell>
          <cell r="C81">
            <v>417035</v>
          </cell>
          <cell r="D81" t="str">
            <v>BRIDGE BOSTON</v>
          </cell>
          <cell r="E81">
            <v>35</v>
          </cell>
          <cell r="F81" t="str">
            <v>BOSTON</v>
          </cell>
          <cell r="G81">
            <v>244</v>
          </cell>
          <cell r="H81" t="str">
            <v>RANDOLPH</v>
          </cell>
          <cell r="I81">
            <v>138.96062842062773</v>
          </cell>
          <cell r="J81">
            <v>12861</v>
          </cell>
          <cell r="K81">
            <v>5011</v>
          </cell>
          <cell r="L81">
            <v>937.65</v>
          </cell>
        </row>
        <row r="82">
          <cell r="B82">
            <v>417035293</v>
          </cell>
          <cell r="C82">
            <v>417035</v>
          </cell>
          <cell r="D82" t="str">
            <v>BRIDGE BOSTON</v>
          </cell>
          <cell r="E82">
            <v>35</v>
          </cell>
          <cell r="F82" t="str">
            <v>BOSTON</v>
          </cell>
          <cell r="G82">
            <v>293</v>
          </cell>
          <cell r="H82" t="str">
            <v>TAUNTON</v>
          </cell>
          <cell r="I82">
            <v>107.70400202556634</v>
          </cell>
          <cell r="J82">
            <v>14650</v>
          </cell>
          <cell r="K82">
            <v>1129</v>
          </cell>
          <cell r="L82">
            <v>937.65</v>
          </cell>
        </row>
        <row r="83">
          <cell r="B83">
            <v>418100014</v>
          </cell>
          <cell r="C83">
            <v>418100</v>
          </cell>
          <cell r="D83" t="str">
            <v>CHRISTA MCAULIFFE</v>
          </cell>
          <cell r="E83">
            <v>100</v>
          </cell>
          <cell r="F83" t="str">
            <v>FRAMINGHAM</v>
          </cell>
          <cell r="G83">
            <v>14</v>
          </cell>
          <cell r="H83" t="str">
            <v>ASHLAND</v>
          </cell>
          <cell r="I83">
            <v>131.22311504964216</v>
          </cell>
          <cell r="J83">
            <v>9941</v>
          </cell>
          <cell r="K83">
            <v>3104</v>
          </cell>
          <cell r="L83">
            <v>937.65</v>
          </cell>
        </row>
        <row r="84">
          <cell r="B84">
            <v>418100100</v>
          </cell>
          <cell r="C84">
            <v>418100</v>
          </cell>
          <cell r="D84" t="str">
            <v>CHRISTA MCAULIFFE</v>
          </cell>
          <cell r="E84">
            <v>100</v>
          </cell>
          <cell r="F84" t="str">
            <v>FRAMINGHAM</v>
          </cell>
          <cell r="G84">
            <v>100</v>
          </cell>
          <cell r="H84" t="str">
            <v>FRAMINGHAM</v>
          </cell>
          <cell r="I84">
            <v>145.31664650128386</v>
          </cell>
          <cell r="J84">
            <v>10363</v>
          </cell>
          <cell r="K84">
            <v>4696</v>
          </cell>
          <cell r="L84">
            <v>937.65</v>
          </cell>
        </row>
        <row r="85">
          <cell r="B85">
            <v>418100101</v>
          </cell>
          <cell r="C85">
            <v>418100</v>
          </cell>
          <cell r="D85" t="str">
            <v>CHRISTA MCAULIFFE</v>
          </cell>
          <cell r="E85">
            <v>100</v>
          </cell>
          <cell r="F85" t="str">
            <v>FRAMINGHAM</v>
          </cell>
          <cell r="G85">
            <v>101</v>
          </cell>
          <cell r="H85" t="str">
            <v>FRANKLIN</v>
          </cell>
          <cell r="I85">
            <v>126.55254637600331</v>
          </cell>
          <cell r="J85">
            <v>9041</v>
          </cell>
          <cell r="K85">
            <v>2401</v>
          </cell>
          <cell r="L85">
            <v>937.65</v>
          </cell>
        </row>
        <row r="86">
          <cell r="B86">
            <v>418100136</v>
          </cell>
          <cell r="C86">
            <v>418100</v>
          </cell>
          <cell r="D86" t="str">
            <v>CHRISTA MCAULIFFE</v>
          </cell>
          <cell r="E86">
            <v>100</v>
          </cell>
          <cell r="F86" t="str">
            <v>FRAMINGHAM</v>
          </cell>
          <cell r="G86">
            <v>136</v>
          </cell>
          <cell r="H86" t="str">
            <v>HOLLISTON</v>
          </cell>
          <cell r="I86">
            <v>132.90588014232873</v>
          </cell>
          <cell r="J86">
            <v>9941</v>
          </cell>
          <cell r="K86">
            <v>3271</v>
          </cell>
          <cell r="L86">
            <v>937.65</v>
          </cell>
        </row>
        <row r="87">
          <cell r="B87">
            <v>418100139</v>
          </cell>
          <cell r="C87">
            <v>418100</v>
          </cell>
          <cell r="D87" t="str">
            <v>CHRISTA MCAULIFFE</v>
          </cell>
          <cell r="E87">
            <v>100</v>
          </cell>
          <cell r="F87" t="str">
            <v>FRAMINGHAM</v>
          </cell>
          <cell r="G87">
            <v>139</v>
          </cell>
          <cell r="H87" t="str">
            <v>HOPKINTON</v>
          </cell>
          <cell r="I87">
            <v>134.62360910158421</v>
          </cell>
          <cell r="J87">
            <v>9041</v>
          </cell>
          <cell r="K87">
            <v>3130</v>
          </cell>
          <cell r="L87">
            <v>937.65</v>
          </cell>
        </row>
        <row r="88">
          <cell r="B88">
            <v>418100170</v>
          </cell>
          <cell r="C88">
            <v>418100</v>
          </cell>
          <cell r="D88" t="str">
            <v>CHRISTA MCAULIFFE</v>
          </cell>
          <cell r="E88">
            <v>100</v>
          </cell>
          <cell r="F88" t="str">
            <v>FRAMINGHAM</v>
          </cell>
          <cell r="G88">
            <v>170</v>
          </cell>
          <cell r="H88" t="str">
            <v>MARLBOROUGH</v>
          </cell>
          <cell r="I88">
            <v>133.87220607154268</v>
          </cell>
          <cell r="J88">
            <v>11410</v>
          </cell>
          <cell r="K88">
            <v>3865</v>
          </cell>
          <cell r="L88">
            <v>937.65</v>
          </cell>
        </row>
        <row r="89">
          <cell r="B89">
            <v>418100187</v>
          </cell>
          <cell r="C89">
            <v>418100</v>
          </cell>
          <cell r="D89" t="str">
            <v>CHRISTA MCAULIFFE</v>
          </cell>
          <cell r="E89">
            <v>100</v>
          </cell>
          <cell r="F89" t="str">
            <v>FRAMINGHAM</v>
          </cell>
          <cell r="G89">
            <v>187</v>
          </cell>
          <cell r="H89" t="str">
            <v>MILLIS</v>
          </cell>
          <cell r="I89">
            <v>145.44109321459518</v>
          </cell>
          <cell r="J89">
            <v>9041</v>
          </cell>
          <cell r="K89">
            <v>4108</v>
          </cell>
          <cell r="L89">
            <v>937.65</v>
          </cell>
        </row>
        <row r="90">
          <cell r="B90">
            <v>418100198</v>
          </cell>
          <cell r="C90">
            <v>418100</v>
          </cell>
          <cell r="D90" t="str">
            <v>CHRISTA MCAULIFFE</v>
          </cell>
          <cell r="E90">
            <v>100</v>
          </cell>
          <cell r="F90" t="str">
            <v>FRAMINGHAM</v>
          </cell>
          <cell r="G90">
            <v>198</v>
          </cell>
          <cell r="H90" t="str">
            <v>NATICK</v>
          </cell>
          <cell r="I90">
            <v>141.44429367836108</v>
          </cell>
          <cell r="J90">
            <v>9549</v>
          </cell>
          <cell r="K90">
            <v>3958</v>
          </cell>
          <cell r="L90">
            <v>937.65</v>
          </cell>
        </row>
        <row r="91">
          <cell r="B91">
            <v>418100288</v>
          </cell>
          <cell r="C91">
            <v>418100</v>
          </cell>
          <cell r="D91" t="str">
            <v>CHRISTA MCAULIFFE</v>
          </cell>
          <cell r="E91">
            <v>100</v>
          </cell>
          <cell r="F91" t="str">
            <v>FRAMINGHAM</v>
          </cell>
          <cell r="G91">
            <v>288</v>
          </cell>
          <cell r="H91" t="str">
            <v>SUDBURY</v>
          </cell>
          <cell r="I91">
            <v>163.50453884937758</v>
          </cell>
          <cell r="J91">
            <v>9041</v>
          </cell>
          <cell r="K91">
            <v>5741</v>
          </cell>
          <cell r="L91">
            <v>937.65</v>
          </cell>
        </row>
        <row r="92">
          <cell r="B92">
            <v>419035035</v>
          </cell>
          <cell r="C92">
            <v>419035</v>
          </cell>
          <cell r="D92" t="str">
            <v>HELEN Y. DAVIS LEADERSHIP ACADEMY</v>
          </cell>
          <cell r="E92">
            <v>35</v>
          </cell>
          <cell r="F92" t="str">
            <v>BOSTON</v>
          </cell>
          <cell r="G92">
            <v>35</v>
          </cell>
          <cell r="H92" t="str">
            <v>BOSTON</v>
          </cell>
          <cell r="I92">
            <v>134.48148296547956</v>
          </cell>
          <cell r="J92">
            <v>13242</v>
          </cell>
          <cell r="K92">
            <v>4566</v>
          </cell>
          <cell r="L92">
            <v>937.65</v>
          </cell>
        </row>
        <row r="93">
          <cell r="B93">
            <v>419035049</v>
          </cell>
          <cell r="C93">
            <v>419035</v>
          </cell>
          <cell r="D93" t="str">
            <v>HELEN Y. DAVIS LEADERSHIP ACADEMY</v>
          </cell>
          <cell r="E93">
            <v>35</v>
          </cell>
          <cell r="F93" t="str">
            <v>BOSTON</v>
          </cell>
          <cell r="G93">
            <v>49</v>
          </cell>
          <cell r="H93" t="str">
            <v>CAMBRIDGE</v>
          </cell>
          <cell r="I93">
            <v>225.98409025535702</v>
          </cell>
          <cell r="J93">
            <v>14283</v>
          </cell>
          <cell r="K93">
            <v>17994</v>
          </cell>
          <cell r="L93">
            <v>937.65</v>
          </cell>
        </row>
        <row r="94">
          <cell r="B94">
            <v>419035243</v>
          </cell>
          <cell r="C94">
            <v>419035</v>
          </cell>
          <cell r="D94" t="str">
            <v>HELEN Y. DAVIS LEADERSHIP ACADEMY</v>
          </cell>
          <cell r="E94">
            <v>35</v>
          </cell>
          <cell r="F94" t="str">
            <v>BOSTON</v>
          </cell>
          <cell r="G94">
            <v>243</v>
          </cell>
          <cell r="H94" t="str">
            <v>QUINCY</v>
          </cell>
          <cell r="I94">
            <v>120.78065894036534</v>
          </cell>
          <cell r="J94">
            <v>14283</v>
          </cell>
          <cell r="K94">
            <v>2968</v>
          </cell>
          <cell r="L94">
            <v>937.65</v>
          </cell>
        </row>
        <row r="95">
          <cell r="B95">
            <v>419035244</v>
          </cell>
          <cell r="C95">
            <v>419035</v>
          </cell>
          <cell r="D95" t="str">
            <v>HELEN Y. DAVIS LEADERSHIP ACADEMY</v>
          </cell>
          <cell r="E95">
            <v>35</v>
          </cell>
          <cell r="F95" t="str">
            <v>BOSTON</v>
          </cell>
          <cell r="G95">
            <v>244</v>
          </cell>
          <cell r="H95" t="str">
            <v>RANDOLPH</v>
          </cell>
          <cell r="I95">
            <v>138.96062842062773</v>
          </cell>
          <cell r="J95">
            <v>11244</v>
          </cell>
          <cell r="K95">
            <v>4381</v>
          </cell>
          <cell r="L95">
            <v>937.65</v>
          </cell>
        </row>
        <row r="96">
          <cell r="B96">
            <v>419035274</v>
          </cell>
          <cell r="C96">
            <v>419035</v>
          </cell>
          <cell r="D96" t="str">
            <v>HELEN Y. DAVIS LEADERSHIP ACADEMY</v>
          </cell>
          <cell r="E96">
            <v>35</v>
          </cell>
          <cell r="F96" t="str">
            <v>BOSTON</v>
          </cell>
          <cell r="G96">
            <v>274</v>
          </cell>
          <cell r="H96" t="str">
            <v>SOMERVILLE</v>
          </cell>
          <cell r="I96">
            <v>147.83956185820833</v>
          </cell>
          <cell r="J96">
            <v>14283</v>
          </cell>
          <cell r="K96">
            <v>6833</v>
          </cell>
          <cell r="L96">
            <v>937.65</v>
          </cell>
        </row>
        <row r="97">
          <cell r="B97">
            <v>419035285</v>
          </cell>
          <cell r="C97">
            <v>419035</v>
          </cell>
          <cell r="D97" t="str">
            <v>HELEN Y. DAVIS LEADERSHIP ACADEMY</v>
          </cell>
          <cell r="E97">
            <v>35</v>
          </cell>
          <cell r="F97" t="str">
            <v>BOSTON</v>
          </cell>
          <cell r="G97">
            <v>285</v>
          </cell>
          <cell r="H97" t="str">
            <v>STOUGHTON</v>
          </cell>
          <cell r="I97">
            <v>128.20577113841597</v>
          </cell>
          <cell r="J97">
            <v>14283</v>
          </cell>
          <cell r="K97">
            <v>4029</v>
          </cell>
          <cell r="L97">
            <v>937.65</v>
          </cell>
        </row>
        <row r="98">
          <cell r="B98">
            <v>420049010</v>
          </cell>
          <cell r="C98">
            <v>420049</v>
          </cell>
          <cell r="D98" t="str">
            <v>BENJAMIN BANNEKER</v>
          </cell>
          <cell r="E98">
            <v>49</v>
          </cell>
          <cell r="F98" t="str">
            <v>CAMBRIDGE</v>
          </cell>
          <cell r="G98">
            <v>10</v>
          </cell>
          <cell r="H98" t="str">
            <v>ARLINGTON</v>
          </cell>
          <cell r="I98">
            <v>132.99320927555306</v>
          </cell>
          <cell r="J98">
            <v>13353</v>
          </cell>
          <cell r="K98">
            <v>4406</v>
          </cell>
          <cell r="L98">
            <v>937.65</v>
          </cell>
        </row>
        <row r="99">
          <cell r="B99">
            <v>420049014</v>
          </cell>
          <cell r="C99">
            <v>420049</v>
          </cell>
          <cell r="D99" t="str">
            <v>BENJAMIN BANNEKER</v>
          </cell>
          <cell r="E99">
            <v>49</v>
          </cell>
          <cell r="F99" t="str">
            <v>CAMBRIDGE</v>
          </cell>
          <cell r="G99">
            <v>14</v>
          </cell>
          <cell r="H99" t="str">
            <v>ASHLAND</v>
          </cell>
          <cell r="I99">
            <v>131.22311504964216</v>
          </cell>
          <cell r="J99">
            <v>9870</v>
          </cell>
          <cell r="K99">
            <v>3082</v>
          </cell>
          <cell r="L99">
            <v>937.65</v>
          </cell>
        </row>
        <row r="100">
          <cell r="B100">
            <v>420049023</v>
          </cell>
          <cell r="C100">
            <v>420049</v>
          </cell>
          <cell r="D100" t="str">
            <v>BENJAMIN BANNEKER</v>
          </cell>
          <cell r="E100">
            <v>49</v>
          </cell>
          <cell r="F100" t="str">
            <v>CAMBRIDGE</v>
          </cell>
          <cell r="G100">
            <v>23</v>
          </cell>
          <cell r="H100" t="str">
            <v>BEDFORD</v>
          </cell>
          <cell r="I100">
            <v>163.47610143629061</v>
          </cell>
          <cell r="J100">
            <v>4350</v>
          </cell>
          <cell r="K100">
            <v>2761</v>
          </cell>
          <cell r="L100">
            <v>937.65</v>
          </cell>
        </row>
        <row r="101">
          <cell r="B101">
            <v>420049026</v>
          </cell>
          <cell r="C101">
            <v>420049</v>
          </cell>
          <cell r="D101" t="str">
            <v>BENJAMIN BANNEKER</v>
          </cell>
          <cell r="E101">
            <v>49</v>
          </cell>
          <cell r="F101" t="str">
            <v>CAMBRIDGE</v>
          </cell>
          <cell r="G101">
            <v>26</v>
          </cell>
          <cell r="H101" t="str">
            <v>BELMONT</v>
          </cell>
          <cell r="I101">
            <v>130.14465312426898</v>
          </cell>
          <cell r="J101">
            <v>12110</v>
          </cell>
          <cell r="K101">
            <v>3651</v>
          </cell>
          <cell r="L101">
            <v>937.65</v>
          </cell>
        </row>
        <row r="102">
          <cell r="B102">
            <v>420049031</v>
          </cell>
          <cell r="C102">
            <v>420049</v>
          </cell>
          <cell r="D102" t="str">
            <v>BENJAMIN BANNEKER</v>
          </cell>
          <cell r="E102">
            <v>49</v>
          </cell>
          <cell r="F102" t="str">
            <v>CAMBRIDGE</v>
          </cell>
          <cell r="G102">
            <v>31</v>
          </cell>
          <cell r="H102" t="str">
            <v>BILLERICA</v>
          </cell>
          <cell r="I102">
            <v>147.66545548220918</v>
          </cell>
          <cell r="J102">
            <v>9870</v>
          </cell>
          <cell r="K102">
            <v>4705</v>
          </cell>
          <cell r="L102">
            <v>937.65</v>
          </cell>
        </row>
        <row r="103">
          <cell r="B103">
            <v>420049035</v>
          </cell>
          <cell r="C103">
            <v>420049</v>
          </cell>
          <cell r="D103" t="str">
            <v>BENJAMIN BANNEKER</v>
          </cell>
          <cell r="E103">
            <v>49</v>
          </cell>
          <cell r="F103" t="str">
            <v>CAMBRIDGE</v>
          </cell>
          <cell r="G103">
            <v>35</v>
          </cell>
          <cell r="H103" t="str">
            <v>BOSTON</v>
          </cell>
          <cell r="I103">
            <v>134.48148296547956</v>
          </cell>
          <cell r="J103">
            <v>13126</v>
          </cell>
          <cell r="K103">
            <v>4526</v>
          </cell>
          <cell r="L103">
            <v>937.65</v>
          </cell>
        </row>
        <row r="104">
          <cell r="B104">
            <v>420049044</v>
          </cell>
          <cell r="C104">
            <v>420049</v>
          </cell>
          <cell r="D104" t="str">
            <v>BENJAMIN BANNEKER</v>
          </cell>
          <cell r="E104">
            <v>49</v>
          </cell>
          <cell r="F104" t="str">
            <v>CAMBRIDGE</v>
          </cell>
          <cell r="G104">
            <v>44</v>
          </cell>
          <cell r="H104" t="str">
            <v>BROCKTON</v>
          </cell>
          <cell r="I104">
            <v>102.01792937962</v>
          </cell>
          <cell r="J104">
            <v>13420</v>
          </cell>
          <cell r="K104">
            <v>271</v>
          </cell>
          <cell r="L104">
            <v>937.65</v>
          </cell>
        </row>
        <row r="105">
          <cell r="B105">
            <v>420049049</v>
          </cell>
          <cell r="C105">
            <v>420049</v>
          </cell>
          <cell r="D105" t="str">
            <v>BENJAMIN BANNEKER</v>
          </cell>
          <cell r="E105">
            <v>49</v>
          </cell>
          <cell r="F105" t="str">
            <v>CAMBRIDGE</v>
          </cell>
          <cell r="G105">
            <v>49</v>
          </cell>
          <cell r="H105" t="str">
            <v>CAMBRIDGE</v>
          </cell>
          <cell r="I105">
            <v>225.98409025535702</v>
          </cell>
          <cell r="J105">
            <v>13067</v>
          </cell>
          <cell r="K105">
            <v>16462</v>
          </cell>
          <cell r="L105">
            <v>937.65</v>
          </cell>
        </row>
        <row r="106">
          <cell r="B106">
            <v>420049057</v>
          </cell>
          <cell r="C106">
            <v>420049</v>
          </cell>
          <cell r="D106" t="str">
            <v>BENJAMIN BANNEKER</v>
          </cell>
          <cell r="E106">
            <v>49</v>
          </cell>
          <cell r="F106" t="str">
            <v>CAMBRIDGE</v>
          </cell>
          <cell r="G106">
            <v>57</v>
          </cell>
          <cell r="H106" t="str">
            <v>CHELSEA</v>
          </cell>
          <cell r="I106">
            <v>102.42578590312399</v>
          </cell>
          <cell r="J106">
            <v>10679</v>
          </cell>
          <cell r="K106">
            <v>259</v>
          </cell>
          <cell r="L106">
            <v>937.65</v>
          </cell>
        </row>
        <row r="107">
          <cell r="B107">
            <v>420049067</v>
          </cell>
          <cell r="C107">
            <v>420049</v>
          </cell>
          <cell r="D107" t="str">
            <v>BENJAMIN BANNEKER</v>
          </cell>
          <cell r="E107">
            <v>49</v>
          </cell>
          <cell r="F107" t="str">
            <v>CAMBRIDGE</v>
          </cell>
          <cell r="G107">
            <v>67</v>
          </cell>
          <cell r="H107" t="str">
            <v>CONCORD</v>
          </cell>
          <cell r="I107">
            <v>200.14246457783469</v>
          </cell>
          <cell r="J107">
            <v>9870</v>
          </cell>
          <cell r="K107">
            <v>9884</v>
          </cell>
          <cell r="L107">
            <v>937.65</v>
          </cell>
        </row>
        <row r="108">
          <cell r="B108">
            <v>420049079</v>
          </cell>
          <cell r="C108">
            <v>420049</v>
          </cell>
          <cell r="D108" t="str">
            <v>BENJAMIN BANNEKER</v>
          </cell>
          <cell r="E108">
            <v>49</v>
          </cell>
          <cell r="F108" t="str">
            <v>CAMBRIDGE</v>
          </cell>
          <cell r="G108">
            <v>79</v>
          </cell>
          <cell r="H108" t="str">
            <v>DRACUT</v>
          </cell>
          <cell r="I108">
            <v>106.22999858487339</v>
          </cell>
          <cell r="J108">
            <v>9496</v>
          </cell>
          <cell r="K108">
            <v>592</v>
          </cell>
          <cell r="L108">
            <v>937.65</v>
          </cell>
        </row>
        <row r="109">
          <cell r="B109">
            <v>420049093</v>
          </cell>
          <cell r="C109">
            <v>420049</v>
          </cell>
          <cell r="D109" t="str">
            <v>BENJAMIN BANNEKER</v>
          </cell>
          <cell r="E109">
            <v>49</v>
          </cell>
          <cell r="F109" t="str">
            <v>CAMBRIDGE</v>
          </cell>
          <cell r="G109">
            <v>93</v>
          </cell>
          <cell r="H109" t="str">
            <v>EVERETT</v>
          </cell>
          <cell r="I109">
            <v>104.96077692646675</v>
          </cell>
          <cell r="J109">
            <v>13079</v>
          </cell>
          <cell r="K109">
            <v>649</v>
          </cell>
          <cell r="L109">
            <v>937.65</v>
          </cell>
        </row>
        <row r="110">
          <cell r="B110">
            <v>420049133</v>
          </cell>
          <cell r="C110">
            <v>420049</v>
          </cell>
          <cell r="D110" t="str">
            <v>BENJAMIN BANNEKER</v>
          </cell>
          <cell r="E110">
            <v>49</v>
          </cell>
          <cell r="F110" t="str">
            <v>CAMBRIDGE</v>
          </cell>
          <cell r="G110">
            <v>133</v>
          </cell>
          <cell r="H110" t="str">
            <v>HOLBROOK</v>
          </cell>
          <cell r="I110">
            <v>124.90508975132595</v>
          </cell>
          <cell r="J110">
            <v>9657</v>
          </cell>
          <cell r="K110">
            <v>2405</v>
          </cell>
          <cell r="L110">
            <v>937.65</v>
          </cell>
        </row>
        <row r="111">
          <cell r="B111">
            <v>420049160</v>
          </cell>
          <cell r="C111">
            <v>420049</v>
          </cell>
          <cell r="D111" t="str">
            <v>BENJAMIN BANNEKER</v>
          </cell>
          <cell r="E111">
            <v>49</v>
          </cell>
          <cell r="F111" t="str">
            <v>CAMBRIDGE</v>
          </cell>
          <cell r="G111">
            <v>160</v>
          </cell>
          <cell r="H111" t="str">
            <v>LOWELL</v>
          </cell>
          <cell r="I111">
            <v>101.10315501375233</v>
          </cell>
          <cell r="J111">
            <v>9870</v>
          </cell>
          <cell r="K111">
            <v>109</v>
          </cell>
          <cell r="L111">
            <v>937.65</v>
          </cell>
        </row>
        <row r="112">
          <cell r="B112">
            <v>420049165</v>
          </cell>
          <cell r="C112">
            <v>420049</v>
          </cell>
          <cell r="D112" t="str">
            <v>BENJAMIN BANNEKER</v>
          </cell>
          <cell r="E112">
            <v>49</v>
          </cell>
          <cell r="F112" t="str">
            <v>CAMBRIDGE</v>
          </cell>
          <cell r="G112">
            <v>165</v>
          </cell>
          <cell r="H112" t="str">
            <v>MALDEN</v>
          </cell>
          <cell r="I112">
            <v>103.75362453635444</v>
          </cell>
          <cell r="J112">
            <v>13248</v>
          </cell>
          <cell r="K112">
            <v>497</v>
          </cell>
          <cell r="L112">
            <v>937.65</v>
          </cell>
        </row>
        <row r="113">
          <cell r="B113">
            <v>420049176</v>
          </cell>
          <cell r="C113">
            <v>420049</v>
          </cell>
          <cell r="D113" t="str">
            <v>BENJAMIN BANNEKER</v>
          </cell>
          <cell r="E113">
            <v>49</v>
          </cell>
          <cell r="F113" t="str">
            <v>CAMBRIDGE</v>
          </cell>
          <cell r="G113">
            <v>176</v>
          </cell>
          <cell r="H113" t="str">
            <v>MEDFORD</v>
          </cell>
          <cell r="I113">
            <v>135.81387631465586</v>
          </cell>
          <cell r="J113">
            <v>10203</v>
          </cell>
          <cell r="K113">
            <v>3654</v>
          </cell>
          <cell r="L113">
            <v>937.65</v>
          </cell>
        </row>
        <row r="114">
          <cell r="B114">
            <v>420049181</v>
          </cell>
          <cell r="C114">
            <v>420049</v>
          </cell>
          <cell r="D114" t="str">
            <v>BENJAMIN BANNEKER</v>
          </cell>
          <cell r="E114">
            <v>49</v>
          </cell>
          <cell r="F114" t="str">
            <v>CAMBRIDGE</v>
          </cell>
          <cell r="G114">
            <v>181</v>
          </cell>
          <cell r="H114" t="str">
            <v>METHUEN</v>
          </cell>
          <cell r="I114">
            <v>106.45657075481911</v>
          </cell>
          <cell r="J114">
            <v>11104</v>
          </cell>
          <cell r="K114">
            <v>717</v>
          </cell>
          <cell r="L114">
            <v>937.65</v>
          </cell>
        </row>
        <row r="115">
          <cell r="B115">
            <v>420049199</v>
          </cell>
          <cell r="C115">
            <v>420049</v>
          </cell>
          <cell r="D115" t="str">
            <v>BENJAMIN BANNEKER</v>
          </cell>
          <cell r="E115">
            <v>49</v>
          </cell>
          <cell r="F115" t="str">
            <v>CAMBRIDGE</v>
          </cell>
          <cell r="G115">
            <v>199</v>
          </cell>
          <cell r="H115" t="str">
            <v>NEEDHAM</v>
          </cell>
          <cell r="I115">
            <v>167.20649686398241</v>
          </cell>
          <cell r="J115">
            <v>16104</v>
          </cell>
          <cell r="K115">
            <v>10823</v>
          </cell>
          <cell r="L115">
            <v>937.65</v>
          </cell>
        </row>
        <row r="116">
          <cell r="B116">
            <v>420049207</v>
          </cell>
          <cell r="C116">
            <v>420049</v>
          </cell>
          <cell r="D116" t="str">
            <v>BENJAMIN BANNEKER</v>
          </cell>
          <cell r="E116">
            <v>49</v>
          </cell>
          <cell r="F116" t="str">
            <v>CAMBRIDGE</v>
          </cell>
          <cell r="G116">
            <v>207</v>
          </cell>
          <cell r="H116" t="str">
            <v>NEWTON</v>
          </cell>
          <cell r="I116">
            <v>163.57240284018781</v>
          </cell>
          <cell r="J116">
            <v>14870</v>
          </cell>
          <cell r="K116">
            <v>9453</v>
          </cell>
          <cell r="L116">
            <v>937.65</v>
          </cell>
        </row>
        <row r="117">
          <cell r="B117">
            <v>420049220</v>
          </cell>
          <cell r="C117">
            <v>420049</v>
          </cell>
          <cell r="D117" t="str">
            <v>BENJAMIN BANNEKER</v>
          </cell>
          <cell r="E117">
            <v>49</v>
          </cell>
          <cell r="F117" t="str">
            <v>CAMBRIDGE</v>
          </cell>
          <cell r="G117">
            <v>220</v>
          </cell>
          <cell r="H117" t="str">
            <v>NORWOOD</v>
          </cell>
          <cell r="I117">
            <v>139.83087531796451</v>
          </cell>
          <cell r="J117">
            <v>14870</v>
          </cell>
          <cell r="K117">
            <v>5923</v>
          </cell>
          <cell r="L117">
            <v>937.65</v>
          </cell>
        </row>
        <row r="118">
          <cell r="B118">
            <v>420049243</v>
          </cell>
          <cell r="C118">
            <v>420049</v>
          </cell>
          <cell r="D118" t="str">
            <v>BENJAMIN BANNEKER</v>
          </cell>
          <cell r="E118">
            <v>49</v>
          </cell>
          <cell r="F118" t="str">
            <v>CAMBRIDGE</v>
          </cell>
          <cell r="G118">
            <v>243</v>
          </cell>
          <cell r="H118" t="str">
            <v>QUINCY</v>
          </cell>
          <cell r="I118">
            <v>120.78065894036534</v>
          </cell>
          <cell r="J118">
            <v>14870</v>
          </cell>
          <cell r="K118">
            <v>3090</v>
          </cell>
          <cell r="L118">
            <v>937.65</v>
          </cell>
        </row>
        <row r="119">
          <cell r="B119">
            <v>420049244</v>
          </cell>
          <cell r="C119">
            <v>420049</v>
          </cell>
          <cell r="D119" t="str">
            <v>BENJAMIN BANNEKER</v>
          </cell>
          <cell r="E119">
            <v>49</v>
          </cell>
          <cell r="F119" t="str">
            <v>CAMBRIDGE</v>
          </cell>
          <cell r="G119">
            <v>244</v>
          </cell>
          <cell r="H119" t="str">
            <v>RANDOLPH</v>
          </cell>
          <cell r="I119">
            <v>138.96062842062773</v>
          </cell>
          <cell r="J119">
            <v>9870</v>
          </cell>
          <cell r="K119">
            <v>3845</v>
          </cell>
          <cell r="L119">
            <v>937.65</v>
          </cell>
        </row>
        <row r="120">
          <cell r="B120">
            <v>420049248</v>
          </cell>
          <cell r="C120">
            <v>420049</v>
          </cell>
          <cell r="D120" t="str">
            <v>BENJAMIN BANNEKER</v>
          </cell>
          <cell r="E120">
            <v>49</v>
          </cell>
          <cell r="F120" t="str">
            <v>CAMBRIDGE</v>
          </cell>
          <cell r="G120">
            <v>248</v>
          </cell>
          <cell r="H120" t="str">
            <v>REVERE</v>
          </cell>
          <cell r="I120">
            <v>107.71523567393591</v>
          </cell>
          <cell r="J120">
            <v>9770</v>
          </cell>
          <cell r="K120">
            <v>754</v>
          </cell>
          <cell r="L120">
            <v>937.65</v>
          </cell>
        </row>
        <row r="121">
          <cell r="B121">
            <v>420049308</v>
          </cell>
          <cell r="C121">
            <v>420049</v>
          </cell>
          <cell r="D121" t="str">
            <v>BENJAMIN BANNEKER</v>
          </cell>
          <cell r="E121">
            <v>49</v>
          </cell>
          <cell r="F121" t="str">
            <v>CAMBRIDGE</v>
          </cell>
          <cell r="G121">
            <v>308</v>
          </cell>
          <cell r="H121" t="str">
            <v>WALTHAM</v>
          </cell>
          <cell r="I121">
            <v>153.69198968423413</v>
          </cell>
          <cell r="J121">
            <v>9870</v>
          </cell>
          <cell r="K121">
            <v>5299</v>
          </cell>
          <cell r="L121">
            <v>937.65</v>
          </cell>
        </row>
        <row r="122">
          <cell r="B122">
            <v>420049314</v>
          </cell>
          <cell r="C122">
            <v>420049</v>
          </cell>
          <cell r="D122" t="str">
            <v>BENJAMIN BANNEKER</v>
          </cell>
          <cell r="E122">
            <v>49</v>
          </cell>
          <cell r="F122" t="str">
            <v>CAMBRIDGE</v>
          </cell>
          <cell r="G122">
            <v>314</v>
          </cell>
          <cell r="H122" t="str">
            <v>WATERTOWN</v>
          </cell>
          <cell r="I122">
            <v>183.16764105552676</v>
          </cell>
          <cell r="J122">
            <v>14870</v>
          </cell>
          <cell r="K122">
            <v>12367</v>
          </cell>
          <cell r="L122">
            <v>937.65</v>
          </cell>
        </row>
        <row r="123">
          <cell r="B123">
            <v>420049347</v>
          </cell>
          <cell r="C123">
            <v>420049</v>
          </cell>
          <cell r="D123" t="str">
            <v>BENJAMIN BANNEKER</v>
          </cell>
          <cell r="E123">
            <v>49</v>
          </cell>
          <cell r="F123" t="str">
            <v>CAMBRIDGE</v>
          </cell>
          <cell r="G123">
            <v>347</v>
          </cell>
          <cell r="H123" t="str">
            <v>WOBURN</v>
          </cell>
          <cell r="I123">
            <v>145.18825888379922</v>
          </cell>
          <cell r="J123">
            <v>12870</v>
          </cell>
          <cell r="K123">
            <v>5816</v>
          </cell>
          <cell r="L123">
            <v>937.65</v>
          </cell>
        </row>
        <row r="124">
          <cell r="B124">
            <v>420049616</v>
          </cell>
          <cell r="C124">
            <v>420049</v>
          </cell>
          <cell r="D124" t="str">
            <v>BENJAMIN BANNEKER</v>
          </cell>
          <cell r="E124">
            <v>49</v>
          </cell>
          <cell r="F124" t="str">
            <v>CAMBRIDGE</v>
          </cell>
          <cell r="G124">
            <v>616</v>
          </cell>
          <cell r="H124" t="str">
            <v>AYER SHIRLEY</v>
          </cell>
          <cell r="I124">
            <v>133.63855238778362</v>
          </cell>
          <cell r="J124">
            <v>9870</v>
          </cell>
          <cell r="K124">
            <v>3320</v>
          </cell>
          <cell r="L124">
            <v>937.65</v>
          </cell>
        </row>
        <row r="125">
          <cell r="B125">
            <v>420049625</v>
          </cell>
          <cell r="C125">
            <v>420049</v>
          </cell>
          <cell r="D125" t="str">
            <v>BENJAMIN BANNEKER</v>
          </cell>
          <cell r="E125">
            <v>49</v>
          </cell>
          <cell r="F125" t="str">
            <v>CAMBRIDGE</v>
          </cell>
          <cell r="G125">
            <v>625</v>
          </cell>
          <cell r="H125" t="str">
            <v>BRIDGEWATER RAYNHAM</v>
          </cell>
          <cell r="I125">
            <v>117.3923734625709</v>
          </cell>
          <cell r="J125">
            <v>14870</v>
          </cell>
          <cell r="K125">
            <v>2586</v>
          </cell>
          <cell r="L125">
            <v>937.65</v>
          </cell>
        </row>
        <row r="126">
          <cell r="B126">
            <v>426149009</v>
          </cell>
          <cell r="C126">
            <v>426149</v>
          </cell>
          <cell r="D126" t="str">
            <v>COMMUNITY DAY - GATEWAY</v>
          </cell>
          <cell r="E126">
            <v>149</v>
          </cell>
          <cell r="F126" t="str">
            <v>LAWRENCE</v>
          </cell>
          <cell r="G126">
            <v>9</v>
          </cell>
          <cell r="H126" t="str">
            <v>ANDOVER</v>
          </cell>
          <cell r="I126">
            <v>163.90234768441744</v>
          </cell>
          <cell r="J126">
            <v>12183</v>
          </cell>
          <cell r="K126">
            <v>7785</v>
          </cell>
          <cell r="L126">
            <v>937.65</v>
          </cell>
        </row>
        <row r="127">
          <cell r="B127">
            <v>426149079</v>
          </cell>
          <cell r="C127">
            <v>426149</v>
          </cell>
          <cell r="D127" t="str">
            <v>COMMUNITY DAY - GATEWAY</v>
          </cell>
          <cell r="E127">
            <v>149</v>
          </cell>
          <cell r="F127" t="str">
            <v>LAWRENCE</v>
          </cell>
          <cell r="G127">
            <v>79</v>
          </cell>
          <cell r="H127" t="str">
            <v>DRACUT</v>
          </cell>
          <cell r="I127">
            <v>106.22999858487339</v>
          </cell>
          <cell r="J127">
            <v>8785</v>
          </cell>
          <cell r="K127">
            <v>547</v>
          </cell>
          <cell r="L127">
            <v>937.65</v>
          </cell>
        </row>
        <row r="128">
          <cell r="B128">
            <v>426149128</v>
          </cell>
          <cell r="C128">
            <v>426149</v>
          </cell>
          <cell r="D128" t="str">
            <v>COMMUNITY DAY - GATEWAY</v>
          </cell>
          <cell r="E128">
            <v>149</v>
          </cell>
          <cell r="F128" t="str">
            <v>LAWRENCE</v>
          </cell>
          <cell r="G128">
            <v>128</v>
          </cell>
          <cell r="H128" t="str">
            <v>HAVERHILL</v>
          </cell>
          <cell r="I128">
            <v>105.05368250755878</v>
          </cell>
          <cell r="J128">
            <v>12877</v>
          </cell>
          <cell r="K128">
            <v>651</v>
          </cell>
          <cell r="L128">
            <v>937.65</v>
          </cell>
        </row>
        <row r="129">
          <cell r="B129">
            <v>426149149</v>
          </cell>
          <cell r="C129">
            <v>426149</v>
          </cell>
          <cell r="D129" t="str">
            <v>COMMUNITY DAY - GATEWAY</v>
          </cell>
          <cell r="E129">
            <v>149</v>
          </cell>
          <cell r="F129" t="str">
            <v>LAWRENCE</v>
          </cell>
          <cell r="G129">
            <v>149</v>
          </cell>
          <cell r="H129" t="str">
            <v>LAWRENCE</v>
          </cell>
          <cell r="I129">
            <v>101.48226867187498</v>
          </cell>
          <cell r="J129">
            <v>12199</v>
          </cell>
          <cell r="K129">
            <v>181</v>
          </cell>
          <cell r="L129">
            <v>937.65</v>
          </cell>
        </row>
        <row r="130">
          <cell r="B130">
            <v>426149181</v>
          </cell>
          <cell r="C130">
            <v>426149</v>
          </cell>
          <cell r="D130" t="str">
            <v>COMMUNITY DAY - GATEWAY</v>
          </cell>
          <cell r="E130">
            <v>149</v>
          </cell>
          <cell r="F130" t="str">
            <v>LAWRENCE</v>
          </cell>
          <cell r="G130">
            <v>181</v>
          </cell>
          <cell r="H130" t="str">
            <v>METHUEN</v>
          </cell>
          <cell r="I130">
            <v>106.45657075481911</v>
          </cell>
          <cell r="J130">
            <v>10493</v>
          </cell>
          <cell r="K130">
            <v>677</v>
          </cell>
          <cell r="L130">
            <v>937.65</v>
          </cell>
        </row>
        <row r="131">
          <cell r="B131">
            <v>426149211</v>
          </cell>
          <cell r="C131">
            <v>426149</v>
          </cell>
          <cell r="D131" t="str">
            <v>COMMUNITY DAY - GATEWAY</v>
          </cell>
          <cell r="E131">
            <v>149</v>
          </cell>
          <cell r="F131" t="str">
            <v>LAWRENCE</v>
          </cell>
          <cell r="G131">
            <v>211</v>
          </cell>
          <cell r="H131" t="str">
            <v>NORTH ANDOVER</v>
          </cell>
          <cell r="I131">
            <v>116.97222746587659</v>
          </cell>
          <cell r="J131">
            <v>13544</v>
          </cell>
          <cell r="K131">
            <v>2299</v>
          </cell>
          <cell r="L131">
            <v>937.65</v>
          </cell>
        </row>
        <row r="132">
          <cell r="B132">
            <v>428035035</v>
          </cell>
          <cell r="C132">
            <v>428035</v>
          </cell>
          <cell r="D132" t="str">
            <v>BROOKE</v>
          </cell>
          <cell r="E132">
            <v>35</v>
          </cell>
          <cell r="F132" t="str">
            <v>BOSTON</v>
          </cell>
          <cell r="G132">
            <v>35</v>
          </cell>
          <cell r="H132" t="str">
            <v>BOSTON</v>
          </cell>
          <cell r="I132">
            <v>134.48148296547956</v>
          </cell>
          <cell r="J132">
            <v>12738</v>
          </cell>
          <cell r="K132">
            <v>4392</v>
          </cell>
          <cell r="L132">
            <v>937.65</v>
          </cell>
        </row>
        <row r="133">
          <cell r="B133">
            <v>428035044</v>
          </cell>
          <cell r="C133">
            <v>428035</v>
          </cell>
          <cell r="D133" t="str">
            <v>BROOKE</v>
          </cell>
          <cell r="E133">
            <v>35</v>
          </cell>
          <cell r="F133" t="str">
            <v>BOSTON</v>
          </cell>
          <cell r="G133">
            <v>44</v>
          </cell>
          <cell r="H133" t="str">
            <v>BROCKTON</v>
          </cell>
          <cell r="I133">
            <v>102.01792937962</v>
          </cell>
          <cell r="J133">
            <v>10011</v>
          </cell>
          <cell r="K133">
            <v>202</v>
          </cell>
          <cell r="L133">
            <v>937.65</v>
          </cell>
        </row>
        <row r="134">
          <cell r="B134">
            <v>428035050</v>
          </cell>
          <cell r="C134">
            <v>428035</v>
          </cell>
          <cell r="D134" t="str">
            <v>BROOKE</v>
          </cell>
          <cell r="E134">
            <v>35</v>
          </cell>
          <cell r="F134" t="str">
            <v>BOSTON</v>
          </cell>
          <cell r="G134">
            <v>50</v>
          </cell>
          <cell r="H134" t="str">
            <v>CANTON</v>
          </cell>
          <cell r="I134">
            <v>142.53832496407597</v>
          </cell>
          <cell r="J134">
            <v>14283</v>
          </cell>
          <cell r="K134">
            <v>6076</v>
          </cell>
          <cell r="L134">
            <v>937.65</v>
          </cell>
        </row>
        <row r="135">
          <cell r="B135">
            <v>428035057</v>
          </cell>
          <cell r="C135">
            <v>428035</v>
          </cell>
          <cell r="D135" t="str">
            <v>BROOKE</v>
          </cell>
          <cell r="E135">
            <v>35</v>
          </cell>
          <cell r="F135" t="str">
            <v>BOSTON</v>
          </cell>
          <cell r="G135">
            <v>57</v>
          </cell>
          <cell r="H135" t="str">
            <v>CHELSEA</v>
          </cell>
          <cell r="I135">
            <v>102.42578590312399</v>
          </cell>
          <cell r="J135">
            <v>12578</v>
          </cell>
          <cell r="K135">
            <v>305</v>
          </cell>
          <cell r="L135">
            <v>937.65</v>
          </cell>
        </row>
        <row r="136">
          <cell r="B136">
            <v>428035073</v>
          </cell>
          <cell r="C136">
            <v>428035</v>
          </cell>
          <cell r="D136" t="str">
            <v>BROOKE</v>
          </cell>
          <cell r="E136">
            <v>35</v>
          </cell>
          <cell r="F136" t="str">
            <v>BOSTON</v>
          </cell>
          <cell r="G136">
            <v>73</v>
          </cell>
          <cell r="H136" t="str">
            <v>DEDHAM</v>
          </cell>
          <cell r="I136">
            <v>169.66343836051186</v>
          </cell>
          <cell r="J136">
            <v>10646</v>
          </cell>
          <cell r="K136">
            <v>7416</v>
          </cell>
          <cell r="L136">
            <v>937.65</v>
          </cell>
        </row>
        <row r="137">
          <cell r="B137">
            <v>428035088</v>
          </cell>
          <cell r="C137">
            <v>428035</v>
          </cell>
          <cell r="D137" t="str">
            <v>BROOKE</v>
          </cell>
          <cell r="E137">
            <v>35</v>
          </cell>
          <cell r="F137" t="str">
            <v>BOSTON</v>
          </cell>
          <cell r="G137">
            <v>88</v>
          </cell>
          <cell r="H137" t="str">
            <v>EASTON</v>
          </cell>
          <cell r="I137">
            <v>130.30674320777152</v>
          </cell>
          <cell r="J137">
            <v>9678</v>
          </cell>
          <cell r="K137">
            <v>2933</v>
          </cell>
          <cell r="L137">
            <v>937.65</v>
          </cell>
        </row>
        <row r="138">
          <cell r="B138">
            <v>428035093</v>
          </cell>
          <cell r="C138">
            <v>428035</v>
          </cell>
          <cell r="D138" t="str">
            <v>BROOKE</v>
          </cell>
          <cell r="E138">
            <v>35</v>
          </cell>
          <cell r="F138" t="str">
            <v>BOSTON</v>
          </cell>
          <cell r="G138">
            <v>93</v>
          </cell>
          <cell r="H138" t="str">
            <v>EVERETT</v>
          </cell>
          <cell r="I138">
            <v>104.96077692646675</v>
          </cell>
          <cell r="J138">
            <v>12765</v>
          </cell>
          <cell r="K138">
            <v>633</v>
          </cell>
          <cell r="L138">
            <v>937.65</v>
          </cell>
        </row>
        <row r="139">
          <cell r="B139">
            <v>428035133</v>
          </cell>
          <cell r="C139">
            <v>428035</v>
          </cell>
          <cell r="D139" t="str">
            <v>BROOKE</v>
          </cell>
          <cell r="E139">
            <v>35</v>
          </cell>
          <cell r="F139" t="str">
            <v>BOSTON</v>
          </cell>
          <cell r="G139">
            <v>133</v>
          </cell>
          <cell r="H139" t="str">
            <v>HOLBROOK</v>
          </cell>
          <cell r="I139">
            <v>124.90508975132595</v>
          </cell>
          <cell r="J139">
            <v>14466</v>
          </cell>
          <cell r="K139">
            <v>3603</v>
          </cell>
          <cell r="L139">
            <v>937.65</v>
          </cell>
        </row>
        <row r="140">
          <cell r="B140">
            <v>428035163</v>
          </cell>
          <cell r="C140">
            <v>428035</v>
          </cell>
          <cell r="D140" t="str">
            <v>BROOKE</v>
          </cell>
          <cell r="E140">
            <v>35</v>
          </cell>
          <cell r="F140" t="str">
            <v>BOSTON</v>
          </cell>
          <cell r="G140">
            <v>163</v>
          </cell>
          <cell r="H140" t="str">
            <v>LYNN</v>
          </cell>
          <cell r="I140">
            <v>101.12164111623632</v>
          </cell>
          <cell r="J140">
            <v>10383</v>
          </cell>
          <cell r="K140">
            <v>116</v>
          </cell>
          <cell r="L140">
            <v>937.65</v>
          </cell>
        </row>
        <row r="141">
          <cell r="B141">
            <v>428035165</v>
          </cell>
          <cell r="C141">
            <v>428035</v>
          </cell>
          <cell r="D141" t="str">
            <v>BROOKE</v>
          </cell>
          <cell r="E141">
            <v>35</v>
          </cell>
          <cell r="F141" t="str">
            <v>BOSTON</v>
          </cell>
          <cell r="G141">
            <v>165</v>
          </cell>
          <cell r="H141" t="str">
            <v>MALDEN</v>
          </cell>
          <cell r="I141">
            <v>103.75362453635444</v>
          </cell>
          <cell r="J141">
            <v>12176</v>
          </cell>
          <cell r="K141">
            <v>457</v>
          </cell>
          <cell r="L141">
            <v>937.65</v>
          </cell>
        </row>
        <row r="142">
          <cell r="B142">
            <v>428035176</v>
          </cell>
          <cell r="C142">
            <v>428035</v>
          </cell>
          <cell r="D142" t="str">
            <v>BROOKE</v>
          </cell>
          <cell r="E142">
            <v>35</v>
          </cell>
          <cell r="F142" t="str">
            <v>BOSTON</v>
          </cell>
          <cell r="G142">
            <v>176</v>
          </cell>
          <cell r="H142" t="str">
            <v>MEDFORD</v>
          </cell>
          <cell r="I142">
            <v>135.81387631465586</v>
          </cell>
          <cell r="J142">
            <v>17081</v>
          </cell>
          <cell r="K142">
            <v>6117</v>
          </cell>
          <cell r="L142">
            <v>937.65</v>
          </cell>
        </row>
        <row r="143">
          <cell r="B143">
            <v>428035189</v>
          </cell>
          <cell r="C143">
            <v>428035</v>
          </cell>
          <cell r="D143" t="str">
            <v>BROOKE</v>
          </cell>
          <cell r="E143">
            <v>35</v>
          </cell>
          <cell r="F143" t="str">
            <v>BOSTON</v>
          </cell>
          <cell r="G143">
            <v>189</v>
          </cell>
          <cell r="H143" t="str">
            <v>MILTON</v>
          </cell>
          <cell r="I143">
            <v>138.44711462449649</v>
          </cell>
          <cell r="J143">
            <v>9361</v>
          </cell>
          <cell r="K143">
            <v>3599</v>
          </cell>
          <cell r="L143">
            <v>937.65</v>
          </cell>
        </row>
        <row r="144">
          <cell r="B144">
            <v>428035220</v>
          </cell>
          <cell r="C144">
            <v>428035</v>
          </cell>
          <cell r="D144" t="str">
            <v>BROOKE</v>
          </cell>
          <cell r="E144">
            <v>35</v>
          </cell>
          <cell r="F144" t="str">
            <v>BOSTON</v>
          </cell>
          <cell r="G144">
            <v>220</v>
          </cell>
          <cell r="H144" t="str">
            <v>NORWOOD</v>
          </cell>
          <cell r="I144">
            <v>139.83087531796451</v>
          </cell>
          <cell r="J144">
            <v>13275</v>
          </cell>
          <cell r="K144">
            <v>5288</v>
          </cell>
          <cell r="L144">
            <v>937.65</v>
          </cell>
        </row>
        <row r="145">
          <cell r="B145">
            <v>428035243</v>
          </cell>
          <cell r="C145">
            <v>428035</v>
          </cell>
          <cell r="D145" t="str">
            <v>BROOKE</v>
          </cell>
          <cell r="E145">
            <v>35</v>
          </cell>
          <cell r="F145" t="str">
            <v>BOSTON</v>
          </cell>
          <cell r="G145">
            <v>243</v>
          </cell>
          <cell r="H145" t="str">
            <v>QUINCY</v>
          </cell>
          <cell r="I145">
            <v>120.78065894036534</v>
          </cell>
          <cell r="J145">
            <v>13656</v>
          </cell>
          <cell r="K145">
            <v>2838</v>
          </cell>
          <cell r="L145">
            <v>937.65</v>
          </cell>
        </row>
        <row r="146">
          <cell r="B146">
            <v>428035244</v>
          </cell>
          <cell r="C146">
            <v>428035</v>
          </cell>
          <cell r="D146" t="str">
            <v>BROOKE</v>
          </cell>
          <cell r="E146">
            <v>35</v>
          </cell>
          <cell r="F146" t="str">
            <v>BOSTON</v>
          </cell>
          <cell r="G146">
            <v>244</v>
          </cell>
          <cell r="H146" t="str">
            <v>RANDOLPH</v>
          </cell>
          <cell r="I146">
            <v>138.96062842062773</v>
          </cell>
          <cell r="J146">
            <v>11701</v>
          </cell>
          <cell r="K146">
            <v>4559</v>
          </cell>
          <cell r="L146">
            <v>937.65</v>
          </cell>
        </row>
        <row r="147">
          <cell r="B147">
            <v>428035248</v>
          </cell>
          <cell r="C147">
            <v>428035</v>
          </cell>
          <cell r="D147" t="str">
            <v>BROOKE</v>
          </cell>
          <cell r="E147">
            <v>35</v>
          </cell>
          <cell r="F147" t="str">
            <v>BOSTON</v>
          </cell>
          <cell r="G147">
            <v>248</v>
          </cell>
          <cell r="H147" t="str">
            <v>REVERE</v>
          </cell>
          <cell r="I147">
            <v>107.71523567393591</v>
          </cell>
          <cell r="J147">
            <v>12364</v>
          </cell>
          <cell r="K147">
            <v>954</v>
          </cell>
          <cell r="L147">
            <v>937.65</v>
          </cell>
        </row>
        <row r="148">
          <cell r="B148">
            <v>428035336</v>
          </cell>
          <cell r="C148">
            <v>428035</v>
          </cell>
          <cell r="D148" t="str">
            <v>BROOKE</v>
          </cell>
          <cell r="E148">
            <v>35</v>
          </cell>
          <cell r="F148" t="str">
            <v>BOSTON</v>
          </cell>
          <cell r="G148">
            <v>336</v>
          </cell>
          <cell r="H148" t="str">
            <v>WEYMOUTH</v>
          </cell>
          <cell r="I148">
            <v>126.43187773426112</v>
          </cell>
          <cell r="J148">
            <v>9678</v>
          </cell>
          <cell r="K148">
            <v>2558</v>
          </cell>
          <cell r="L148">
            <v>937.65</v>
          </cell>
        </row>
        <row r="149">
          <cell r="B149">
            <v>428035346</v>
          </cell>
          <cell r="C149">
            <v>428035</v>
          </cell>
          <cell r="D149" t="str">
            <v>BROOKE</v>
          </cell>
          <cell r="E149">
            <v>35</v>
          </cell>
          <cell r="F149" t="str">
            <v>BOSTON</v>
          </cell>
          <cell r="G149">
            <v>346</v>
          </cell>
          <cell r="H149" t="str">
            <v>WINTHROP</v>
          </cell>
          <cell r="I149">
            <v>109.47906553993407</v>
          </cell>
          <cell r="J149">
            <v>13803</v>
          </cell>
          <cell r="K149">
            <v>1308</v>
          </cell>
          <cell r="L149">
            <v>937.65</v>
          </cell>
        </row>
        <row r="150">
          <cell r="B150">
            <v>428035348</v>
          </cell>
          <cell r="C150">
            <v>428035</v>
          </cell>
          <cell r="D150" t="str">
            <v>BROOKE</v>
          </cell>
          <cell r="E150">
            <v>35</v>
          </cell>
          <cell r="F150" t="str">
            <v>BOSTON</v>
          </cell>
          <cell r="G150">
            <v>348</v>
          </cell>
          <cell r="H150" t="str">
            <v>WORCESTER</v>
          </cell>
          <cell r="I150">
            <v>100.95745376807352</v>
          </cell>
          <cell r="J150">
            <v>14283</v>
          </cell>
          <cell r="K150">
            <v>137</v>
          </cell>
          <cell r="L150">
            <v>937.65</v>
          </cell>
        </row>
        <row r="151">
          <cell r="B151">
            <v>429163030</v>
          </cell>
          <cell r="C151">
            <v>429163</v>
          </cell>
          <cell r="D151" t="str">
            <v>KIPP ACADEMY LYNN</v>
          </cell>
          <cell r="E151">
            <v>163</v>
          </cell>
          <cell r="F151" t="str">
            <v>LYNN</v>
          </cell>
          <cell r="G151">
            <v>30</v>
          </cell>
          <cell r="H151" t="str">
            <v>BEVERLY</v>
          </cell>
          <cell r="I151">
            <v>127.53457564683129</v>
          </cell>
          <cell r="J151">
            <v>14134</v>
          </cell>
          <cell r="K151">
            <v>3892</v>
          </cell>
          <cell r="L151">
            <v>937.65</v>
          </cell>
        </row>
        <row r="152">
          <cell r="B152">
            <v>429163035</v>
          </cell>
          <cell r="C152">
            <v>429163</v>
          </cell>
          <cell r="D152" t="str">
            <v>KIPP ACADEMY LYNN</v>
          </cell>
          <cell r="E152">
            <v>163</v>
          </cell>
          <cell r="F152" t="str">
            <v>LYNN</v>
          </cell>
          <cell r="G152">
            <v>35</v>
          </cell>
          <cell r="H152" t="str">
            <v>BOSTON</v>
          </cell>
          <cell r="I152">
            <v>134.48148296547956</v>
          </cell>
          <cell r="J152">
            <v>15145</v>
          </cell>
          <cell r="K152">
            <v>5222</v>
          </cell>
          <cell r="L152">
            <v>937.65</v>
          </cell>
        </row>
        <row r="153">
          <cell r="B153">
            <v>429163057</v>
          </cell>
          <cell r="C153">
            <v>429163</v>
          </cell>
          <cell r="D153" t="str">
            <v>KIPP ACADEMY LYNN</v>
          </cell>
          <cell r="E153">
            <v>163</v>
          </cell>
          <cell r="F153" t="str">
            <v>LYNN</v>
          </cell>
          <cell r="G153">
            <v>57</v>
          </cell>
          <cell r="H153" t="str">
            <v>CHELSEA</v>
          </cell>
          <cell r="I153">
            <v>102.42578590312399</v>
          </cell>
          <cell r="J153">
            <v>15755</v>
          </cell>
          <cell r="K153">
            <v>382</v>
          </cell>
          <cell r="L153">
            <v>937.65</v>
          </cell>
        </row>
        <row r="154">
          <cell r="B154">
            <v>429163163</v>
          </cell>
          <cell r="C154">
            <v>429163</v>
          </cell>
          <cell r="D154" t="str">
            <v>KIPP ACADEMY LYNN</v>
          </cell>
          <cell r="E154">
            <v>163</v>
          </cell>
          <cell r="F154" t="str">
            <v>LYNN</v>
          </cell>
          <cell r="G154">
            <v>163</v>
          </cell>
          <cell r="H154" t="str">
            <v>LYNN</v>
          </cell>
          <cell r="I154">
            <v>101.12164111623632</v>
          </cell>
          <cell r="J154">
            <v>12681</v>
          </cell>
          <cell r="K154">
            <v>142</v>
          </cell>
          <cell r="L154">
            <v>937.65</v>
          </cell>
        </row>
        <row r="155">
          <cell r="B155">
            <v>429163164</v>
          </cell>
          <cell r="C155">
            <v>429163</v>
          </cell>
          <cell r="D155" t="str">
            <v>KIPP ACADEMY LYNN</v>
          </cell>
          <cell r="E155">
            <v>163</v>
          </cell>
          <cell r="F155" t="str">
            <v>LYNN</v>
          </cell>
          <cell r="G155">
            <v>164</v>
          </cell>
          <cell r="H155" t="str">
            <v>LYNNFIELD</v>
          </cell>
          <cell r="I155">
            <v>146.03580034990713</v>
          </cell>
          <cell r="J155">
            <v>15145</v>
          </cell>
          <cell r="K155">
            <v>6972</v>
          </cell>
          <cell r="L155">
            <v>937.65</v>
          </cell>
        </row>
        <row r="156">
          <cell r="B156">
            <v>429163168</v>
          </cell>
          <cell r="C156">
            <v>429163</v>
          </cell>
          <cell r="D156" t="str">
            <v>KIPP ACADEMY LYNN</v>
          </cell>
          <cell r="E156">
            <v>163</v>
          </cell>
          <cell r="F156" t="str">
            <v>LYNN</v>
          </cell>
          <cell r="G156">
            <v>168</v>
          </cell>
          <cell r="H156" t="str">
            <v>MARBLEHEAD</v>
          </cell>
          <cell r="I156">
            <v>153.94572926504674</v>
          </cell>
          <cell r="J156">
            <v>10556</v>
          </cell>
          <cell r="K156">
            <v>5695</v>
          </cell>
          <cell r="L156">
            <v>937.65</v>
          </cell>
        </row>
        <row r="157">
          <cell r="B157">
            <v>429163229</v>
          </cell>
          <cell r="C157">
            <v>429163</v>
          </cell>
          <cell r="D157" t="str">
            <v>KIPP ACADEMY LYNN</v>
          </cell>
          <cell r="E157">
            <v>163</v>
          </cell>
          <cell r="F157" t="str">
            <v>LYNN</v>
          </cell>
          <cell r="G157">
            <v>229</v>
          </cell>
          <cell r="H157" t="str">
            <v>PEABODY</v>
          </cell>
          <cell r="I157">
            <v>119.1512888185992</v>
          </cell>
          <cell r="J157">
            <v>13144</v>
          </cell>
          <cell r="K157">
            <v>2517</v>
          </cell>
          <cell r="L157">
            <v>937.65</v>
          </cell>
        </row>
        <row r="158">
          <cell r="B158">
            <v>429163248</v>
          </cell>
          <cell r="C158">
            <v>429163</v>
          </cell>
          <cell r="D158" t="str">
            <v>KIPP ACADEMY LYNN</v>
          </cell>
          <cell r="E158">
            <v>163</v>
          </cell>
          <cell r="F158" t="str">
            <v>LYNN</v>
          </cell>
          <cell r="G158">
            <v>248</v>
          </cell>
          <cell r="H158" t="str">
            <v>REVERE</v>
          </cell>
          <cell r="I158">
            <v>107.71523567393591</v>
          </cell>
          <cell r="J158">
            <v>11793</v>
          </cell>
          <cell r="K158">
            <v>910</v>
          </cell>
          <cell r="L158">
            <v>937.65</v>
          </cell>
        </row>
        <row r="159">
          <cell r="B159">
            <v>429163258</v>
          </cell>
          <cell r="C159">
            <v>429163</v>
          </cell>
          <cell r="D159" t="str">
            <v>KIPP ACADEMY LYNN</v>
          </cell>
          <cell r="E159">
            <v>163</v>
          </cell>
          <cell r="F159" t="str">
            <v>LYNN</v>
          </cell>
          <cell r="G159">
            <v>258</v>
          </cell>
          <cell r="H159" t="str">
            <v>SALEM</v>
          </cell>
          <cell r="I159">
            <v>128.82886146375765</v>
          </cell>
          <cell r="J159">
            <v>14037</v>
          </cell>
          <cell r="K159">
            <v>4047</v>
          </cell>
          <cell r="L159">
            <v>937.65</v>
          </cell>
        </row>
        <row r="160">
          <cell r="B160">
            <v>429163262</v>
          </cell>
          <cell r="C160">
            <v>429163</v>
          </cell>
          <cell r="D160" t="str">
            <v>KIPP ACADEMY LYNN</v>
          </cell>
          <cell r="E160">
            <v>163</v>
          </cell>
          <cell r="F160" t="str">
            <v>LYNN</v>
          </cell>
          <cell r="G160">
            <v>262</v>
          </cell>
          <cell r="H160" t="str">
            <v>SAUGUS</v>
          </cell>
          <cell r="I160">
            <v>146.86226507767338</v>
          </cell>
          <cell r="J160">
            <v>11315</v>
          </cell>
          <cell r="K160">
            <v>5302</v>
          </cell>
          <cell r="L160">
            <v>937.65</v>
          </cell>
        </row>
        <row r="161">
          <cell r="B161">
            <v>429163291</v>
          </cell>
          <cell r="C161">
            <v>429163</v>
          </cell>
          <cell r="D161" t="str">
            <v>KIPP ACADEMY LYNN</v>
          </cell>
          <cell r="E161">
            <v>163</v>
          </cell>
          <cell r="F161" t="str">
            <v>LYNN</v>
          </cell>
          <cell r="G161">
            <v>291</v>
          </cell>
          <cell r="H161" t="str">
            <v>SWAMPSCOTT</v>
          </cell>
          <cell r="I161">
            <v>155.10344654922548</v>
          </cell>
          <cell r="J161">
            <v>13181</v>
          </cell>
          <cell r="K161">
            <v>7263</v>
          </cell>
          <cell r="L161">
            <v>937.65</v>
          </cell>
        </row>
        <row r="162">
          <cell r="B162">
            <v>430170009</v>
          </cell>
          <cell r="C162">
            <v>430170</v>
          </cell>
          <cell r="D162" t="str">
            <v>ADVANCED MATH AND SCIENCE ACADEMY</v>
          </cell>
          <cell r="E162">
            <v>170</v>
          </cell>
          <cell r="F162" t="str">
            <v>MARLBOROUGH</v>
          </cell>
          <cell r="G162">
            <v>9</v>
          </cell>
          <cell r="H162" t="str">
            <v>ANDOVER</v>
          </cell>
          <cell r="I162">
            <v>163.90234768441744</v>
          </cell>
          <cell r="J162">
            <v>10921</v>
          </cell>
          <cell r="K162">
            <v>6979</v>
          </cell>
          <cell r="L162">
            <v>937.65</v>
          </cell>
        </row>
        <row r="163">
          <cell r="B163">
            <v>430170014</v>
          </cell>
          <cell r="C163">
            <v>430170</v>
          </cell>
          <cell r="D163" t="str">
            <v>ADVANCED MATH AND SCIENCE ACADEMY</v>
          </cell>
          <cell r="E163">
            <v>170</v>
          </cell>
          <cell r="F163" t="str">
            <v>MARLBOROUGH</v>
          </cell>
          <cell r="G163">
            <v>14</v>
          </cell>
          <cell r="H163" t="str">
            <v>ASHLAND</v>
          </cell>
          <cell r="I163">
            <v>131.22311504964216</v>
          </cell>
          <cell r="J163">
            <v>10921</v>
          </cell>
          <cell r="K163">
            <v>3410</v>
          </cell>
          <cell r="L163">
            <v>937.65</v>
          </cell>
        </row>
        <row r="164">
          <cell r="B164">
            <v>430170025</v>
          </cell>
          <cell r="C164">
            <v>430170</v>
          </cell>
          <cell r="D164" t="str">
            <v>ADVANCED MATH AND SCIENCE ACADEMY</v>
          </cell>
          <cell r="E164">
            <v>170</v>
          </cell>
          <cell r="F164" t="str">
            <v>MARLBOROUGH</v>
          </cell>
          <cell r="G164">
            <v>25</v>
          </cell>
          <cell r="H164" t="str">
            <v>BELLINGHAM</v>
          </cell>
          <cell r="I164">
            <v>139.53619815667878</v>
          </cell>
          <cell r="J164">
            <v>11130</v>
          </cell>
          <cell r="K164">
            <v>4400</v>
          </cell>
          <cell r="L164">
            <v>937.65</v>
          </cell>
        </row>
        <row r="165">
          <cell r="B165">
            <v>430170056</v>
          </cell>
          <cell r="C165">
            <v>430170</v>
          </cell>
          <cell r="D165" t="str">
            <v>ADVANCED MATH AND SCIENCE ACADEMY</v>
          </cell>
          <cell r="E165">
            <v>170</v>
          </cell>
          <cell r="F165" t="str">
            <v>MARLBOROUGH</v>
          </cell>
          <cell r="G165">
            <v>56</v>
          </cell>
          <cell r="H165" t="str">
            <v>CHELMSFORD</v>
          </cell>
          <cell r="I165">
            <v>134.08401845870193</v>
          </cell>
          <cell r="J165">
            <v>10921</v>
          </cell>
          <cell r="K165">
            <v>3722</v>
          </cell>
          <cell r="L165">
            <v>937.65</v>
          </cell>
        </row>
        <row r="166">
          <cell r="B166">
            <v>430170064</v>
          </cell>
          <cell r="C166">
            <v>430170</v>
          </cell>
          <cell r="D166" t="str">
            <v>ADVANCED MATH AND SCIENCE ACADEMY</v>
          </cell>
          <cell r="E166">
            <v>170</v>
          </cell>
          <cell r="F166" t="str">
            <v>MARLBOROUGH</v>
          </cell>
          <cell r="G166">
            <v>64</v>
          </cell>
          <cell r="H166" t="str">
            <v>CLINTON</v>
          </cell>
          <cell r="I166">
            <v>116.57926566148711</v>
          </cell>
          <cell r="J166">
            <v>10205</v>
          </cell>
          <cell r="K166">
            <v>1692</v>
          </cell>
          <cell r="L166">
            <v>937.65</v>
          </cell>
        </row>
        <row r="167">
          <cell r="B167">
            <v>430170100</v>
          </cell>
          <cell r="C167">
            <v>430170</v>
          </cell>
          <cell r="D167" t="str">
            <v>ADVANCED MATH AND SCIENCE ACADEMY</v>
          </cell>
          <cell r="E167">
            <v>170</v>
          </cell>
          <cell r="F167" t="str">
            <v>MARLBOROUGH</v>
          </cell>
          <cell r="G167">
            <v>100</v>
          </cell>
          <cell r="H167" t="str">
            <v>FRAMINGHAM</v>
          </cell>
          <cell r="I167">
            <v>145.31664650128386</v>
          </cell>
          <cell r="J167">
            <v>10214</v>
          </cell>
          <cell r="K167">
            <v>4629</v>
          </cell>
          <cell r="L167">
            <v>937.65</v>
          </cell>
        </row>
        <row r="168">
          <cell r="B168">
            <v>430170110</v>
          </cell>
          <cell r="C168">
            <v>430170</v>
          </cell>
          <cell r="D168" t="str">
            <v>ADVANCED MATH AND SCIENCE ACADEMY</v>
          </cell>
          <cell r="E168">
            <v>170</v>
          </cell>
          <cell r="F168" t="str">
            <v>MARLBOROUGH</v>
          </cell>
          <cell r="G168">
            <v>110</v>
          </cell>
          <cell r="H168" t="str">
            <v>GRAFTON</v>
          </cell>
          <cell r="I168">
            <v>120.29754597317502</v>
          </cell>
          <cell r="J168">
            <v>10587</v>
          </cell>
          <cell r="K168">
            <v>2149</v>
          </cell>
          <cell r="L168">
            <v>937.65</v>
          </cell>
        </row>
        <row r="169">
          <cell r="B169">
            <v>430170136</v>
          </cell>
          <cell r="C169">
            <v>430170</v>
          </cell>
          <cell r="D169" t="str">
            <v>ADVANCED MATH AND SCIENCE ACADEMY</v>
          </cell>
          <cell r="E169">
            <v>170</v>
          </cell>
          <cell r="F169" t="str">
            <v>MARLBOROUGH</v>
          </cell>
          <cell r="G169">
            <v>136</v>
          </cell>
          <cell r="H169" t="str">
            <v>HOLLISTON</v>
          </cell>
          <cell r="I169">
            <v>132.90588014232873</v>
          </cell>
          <cell r="J169">
            <v>10921</v>
          </cell>
          <cell r="K169">
            <v>3594</v>
          </cell>
          <cell r="L169">
            <v>937.65</v>
          </cell>
        </row>
        <row r="170">
          <cell r="B170">
            <v>430170139</v>
          </cell>
          <cell r="C170">
            <v>430170</v>
          </cell>
          <cell r="D170" t="str">
            <v>ADVANCED MATH AND SCIENCE ACADEMY</v>
          </cell>
          <cell r="E170">
            <v>170</v>
          </cell>
          <cell r="F170" t="str">
            <v>MARLBOROUGH</v>
          </cell>
          <cell r="G170">
            <v>139</v>
          </cell>
          <cell r="H170" t="str">
            <v>HOPKINTON</v>
          </cell>
          <cell r="I170">
            <v>134.62360910158421</v>
          </cell>
          <cell r="J170">
            <v>10921</v>
          </cell>
          <cell r="K170">
            <v>3781</v>
          </cell>
          <cell r="L170">
            <v>937.65</v>
          </cell>
        </row>
        <row r="171">
          <cell r="B171">
            <v>430170141</v>
          </cell>
          <cell r="C171">
            <v>430170</v>
          </cell>
          <cell r="D171" t="str">
            <v>ADVANCED MATH AND SCIENCE ACADEMY</v>
          </cell>
          <cell r="E171">
            <v>170</v>
          </cell>
          <cell r="F171" t="str">
            <v>MARLBOROUGH</v>
          </cell>
          <cell r="G171">
            <v>141</v>
          </cell>
          <cell r="H171" t="str">
            <v>HUDSON</v>
          </cell>
          <cell r="I171">
            <v>144.55527753401753</v>
          </cell>
          <cell r="J171">
            <v>10401</v>
          </cell>
          <cell r="K171">
            <v>4634</v>
          </cell>
          <cell r="L171">
            <v>937.65</v>
          </cell>
        </row>
        <row r="172">
          <cell r="B172">
            <v>430170153</v>
          </cell>
          <cell r="C172">
            <v>430170</v>
          </cell>
          <cell r="D172" t="str">
            <v>ADVANCED MATH AND SCIENCE ACADEMY</v>
          </cell>
          <cell r="E172">
            <v>170</v>
          </cell>
          <cell r="F172" t="str">
            <v>MARLBOROUGH</v>
          </cell>
          <cell r="G172">
            <v>153</v>
          </cell>
          <cell r="H172" t="str">
            <v>LEOMINSTER</v>
          </cell>
          <cell r="I172">
            <v>102.62168580227207</v>
          </cell>
          <cell r="J172">
            <v>13302</v>
          </cell>
          <cell r="K172">
            <v>349</v>
          </cell>
          <cell r="L172">
            <v>937.65</v>
          </cell>
        </row>
        <row r="173">
          <cell r="B173">
            <v>430170158</v>
          </cell>
          <cell r="C173">
            <v>430170</v>
          </cell>
          <cell r="D173" t="str">
            <v>ADVANCED MATH AND SCIENCE ACADEMY</v>
          </cell>
          <cell r="E173">
            <v>170</v>
          </cell>
          <cell r="F173" t="str">
            <v>MARLBOROUGH</v>
          </cell>
          <cell r="G173">
            <v>158</v>
          </cell>
          <cell r="H173" t="str">
            <v>LITTLETON</v>
          </cell>
          <cell r="I173">
            <v>150.90451458043992</v>
          </cell>
          <cell r="J173">
            <v>10921</v>
          </cell>
          <cell r="K173">
            <v>5559</v>
          </cell>
          <cell r="L173">
            <v>937.65</v>
          </cell>
        </row>
        <row r="174">
          <cell r="B174">
            <v>430170170</v>
          </cell>
          <cell r="C174">
            <v>430170</v>
          </cell>
          <cell r="D174" t="str">
            <v>ADVANCED MATH AND SCIENCE ACADEMY</v>
          </cell>
          <cell r="E174">
            <v>170</v>
          </cell>
          <cell r="F174" t="str">
            <v>MARLBOROUGH</v>
          </cell>
          <cell r="G174">
            <v>170</v>
          </cell>
          <cell r="H174" t="str">
            <v>MARLBOROUGH</v>
          </cell>
          <cell r="I174">
            <v>133.87220607154268</v>
          </cell>
          <cell r="J174">
            <v>10639</v>
          </cell>
          <cell r="K174">
            <v>3604</v>
          </cell>
          <cell r="L174">
            <v>937.65</v>
          </cell>
        </row>
        <row r="175">
          <cell r="B175">
            <v>430170174</v>
          </cell>
          <cell r="C175">
            <v>430170</v>
          </cell>
          <cell r="D175" t="str">
            <v>ADVANCED MATH AND SCIENCE ACADEMY</v>
          </cell>
          <cell r="E175">
            <v>170</v>
          </cell>
          <cell r="F175" t="str">
            <v>MARLBOROUGH</v>
          </cell>
          <cell r="G175">
            <v>174</v>
          </cell>
          <cell r="H175" t="str">
            <v>MAYNARD</v>
          </cell>
          <cell r="I175">
            <v>149.82386021555897</v>
          </cell>
          <cell r="J175">
            <v>10440</v>
          </cell>
          <cell r="K175">
            <v>5202</v>
          </cell>
          <cell r="L175">
            <v>937.65</v>
          </cell>
        </row>
        <row r="176">
          <cell r="B176">
            <v>430170177</v>
          </cell>
          <cell r="C176">
            <v>430170</v>
          </cell>
          <cell r="D176" t="str">
            <v>ADVANCED MATH AND SCIENCE ACADEMY</v>
          </cell>
          <cell r="E176">
            <v>170</v>
          </cell>
          <cell r="F176" t="str">
            <v>MARLBOROUGH</v>
          </cell>
          <cell r="G176">
            <v>177</v>
          </cell>
          <cell r="H176" t="str">
            <v>MEDWAY</v>
          </cell>
          <cell r="I176">
            <v>141.98567043611629</v>
          </cell>
          <cell r="J176">
            <v>10921</v>
          </cell>
          <cell r="K176">
            <v>4585</v>
          </cell>
          <cell r="L176">
            <v>937.65</v>
          </cell>
        </row>
        <row r="177">
          <cell r="B177">
            <v>430170185</v>
          </cell>
          <cell r="C177">
            <v>430170</v>
          </cell>
          <cell r="D177" t="str">
            <v>ADVANCED MATH AND SCIENCE ACADEMY</v>
          </cell>
          <cell r="E177">
            <v>170</v>
          </cell>
          <cell r="F177" t="str">
            <v>MARLBOROUGH</v>
          </cell>
          <cell r="G177">
            <v>185</v>
          </cell>
          <cell r="H177" t="str">
            <v>MILFORD</v>
          </cell>
          <cell r="I177">
            <v>118.63452826662915</v>
          </cell>
          <cell r="J177">
            <v>10921</v>
          </cell>
          <cell r="K177">
            <v>2035</v>
          </cell>
          <cell r="L177">
            <v>937.65</v>
          </cell>
        </row>
        <row r="178">
          <cell r="B178">
            <v>430170198</v>
          </cell>
          <cell r="C178">
            <v>430170</v>
          </cell>
          <cell r="D178" t="str">
            <v>ADVANCED MATH AND SCIENCE ACADEMY</v>
          </cell>
          <cell r="E178">
            <v>170</v>
          </cell>
          <cell r="F178" t="str">
            <v>MARLBOROUGH</v>
          </cell>
          <cell r="G178">
            <v>198</v>
          </cell>
          <cell r="H178" t="str">
            <v>NATICK</v>
          </cell>
          <cell r="I178">
            <v>141.44429367836108</v>
          </cell>
          <cell r="J178">
            <v>10002</v>
          </cell>
          <cell r="K178">
            <v>4145</v>
          </cell>
          <cell r="L178">
            <v>937.65</v>
          </cell>
        </row>
        <row r="179">
          <cell r="B179">
            <v>430170213</v>
          </cell>
          <cell r="C179">
            <v>430170</v>
          </cell>
          <cell r="D179" t="str">
            <v>ADVANCED MATH AND SCIENCE ACADEMY</v>
          </cell>
          <cell r="E179">
            <v>170</v>
          </cell>
          <cell r="F179" t="str">
            <v>MARLBOROUGH</v>
          </cell>
          <cell r="G179">
            <v>213</v>
          </cell>
          <cell r="H179" t="str">
            <v>NORTHBOROUGH</v>
          </cell>
          <cell r="I179">
            <v>181.28274344147127</v>
          </cell>
          <cell r="J179">
            <v>11465</v>
          </cell>
          <cell r="K179">
            <v>9319</v>
          </cell>
          <cell r="L179">
            <v>937.65</v>
          </cell>
        </row>
        <row r="180">
          <cell r="B180">
            <v>430170271</v>
          </cell>
          <cell r="C180">
            <v>430170</v>
          </cell>
          <cell r="D180" t="str">
            <v>ADVANCED MATH AND SCIENCE ACADEMY</v>
          </cell>
          <cell r="E180">
            <v>170</v>
          </cell>
          <cell r="F180" t="str">
            <v>MARLBOROUGH</v>
          </cell>
          <cell r="G180">
            <v>271</v>
          </cell>
          <cell r="H180" t="str">
            <v>SHREWSBURY</v>
          </cell>
          <cell r="I180">
            <v>128.1546281129196</v>
          </cell>
          <cell r="J180">
            <v>10691</v>
          </cell>
          <cell r="K180">
            <v>3010</v>
          </cell>
          <cell r="L180">
            <v>937.65</v>
          </cell>
        </row>
        <row r="181">
          <cell r="B181">
            <v>430170276</v>
          </cell>
          <cell r="C181">
            <v>430170</v>
          </cell>
          <cell r="D181" t="str">
            <v>ADVANCED MATH AND SCIENCE ACADEMY</v>
          </cell>
          <cell r="E181">
            <v>170</v>
          </cell>
          <cell r="F181" t="str">
            <v>MARLBOROUGH</v>
          </cell>
          <cell r="G181">
            <v>276</v>
          </cell>
          <cell r="H181" t="str">
            <v>SOUTHBOROUGH</v>
          </cell>
          <cell r="I181">
            <v>197.53650695841063</v>
          </cell>
          <cell r="J181">
            <v>10568</v>
          </cell>
          <cell r="K181">
            <v>10308</v>
          </cell>
          <cell r="L181">
            <v>937.65</v>
          </cell>
        </row>
        <row r="182">
          <cell r="B182">
            <v>430170288</v>
          </cell>
          <cell r="C182">
            <v>430170</v>
          </cell>
          <cell r="D182" t="str">
            <v>ADVANCED MATH AND SCIENCE ACADEMY</v>
          </cell>
          <cell r="E182">
            <v>170</v>
          </cell>
          <cell r="F182" t="str">
            <v>MARLBOROUGH</v>
          </cell>
          <cell r="G182">
            <v>288</v>
          </cell>
          <cell r="H182" t="str">
            <v>SUDBURY</v>
          </cell>
          <cell r="I182">
            <v>163.50453884937758</v>
          </cell>
          <cell r="J182">
            <v>9084</v>
          </cell>
          <cell r="K182">
            <v>5769</v>
          </cell>
          <cell r="L182">
            <v>937.65</v>
          </cell>
        </row>
        <row r="183">
          <cell r="B183">
            <v>430170321</v>
          </cell>
          <cell r="C183">
            <v>430170</v>
          </cell>
          <cell r="D183" t="str">
            <v>ADVANCED MATH AND SCIENCE ACADEMY</v>
          </cell>
          <cell r="E183">
            <v>170</v>
          </cell>
          <cell r="F183" t="str">
            <v>MARLBOROUGH</v>
          </cell>
          <cell r="G183">
            <v>321</v>
          </cell>
          <cell r="H183" t="str">
            <v>WESTBOROUGH</v>
          </cell>
          <cell r="I183">
            <v>155.12174886953673</v>
          </cell>
          <cell r="J183">
            <v>11160</v>
          </cell>
          <cell r="K183">
            <v>6152</v>
          </cell>
          <cell r="L183">
            <v>937.65</v>
          </cell>
        </row>
        <row r="184">
          <cell r="B184">
            <v>430170322</v>
          </cell>
          <cell r="C184">
            <v>430170</v>
          </cell>
          <cell r="D184" t="str">
            <v>ADVANCED MATH AND SCIENCE ACADEMY</v>
          </cell>
          <cell r="E184">
            <v>170</v>
          </cell>
          <cell r="F184" t="str">
            <v>MARLBOROUGH</v>
          </cell>
          <cell r="G184">
            <v>322</v>
          </cell>
          <cell r="H184" t="str">
            <v>WEST BOYLSTON</v>
          </cell>
          <cell r="I184">
            <v>153.21908413071057</v>
          </cell>
          <cell r="J184">
            <v>10921</v>
          </cell>
          <cell r="K184">
            <v>5812</v>
          </cell>
          <cell r="L184">
            <v>937.65</v>
          </cell>
        </row>
        <row r="185">
          <cell r="B185">
            <v>430170348</v>
          </cell>
          <cell r="C185">
            <v>430170</v>
          </cell>
          <cell r="D185" t="str">
            <v>ADVANCED MATH AND SCIENCE ACADEMY</v>
          </cell>
          <cell r="E185">
            <v>170</v>
          </cell>
          <cell r="F185" t="str">
            <v>MARLBOROUGH</v>
          </cell>
          <cell r="G185">
            <v>348</v>
          </cell>
          <cell r="H185" t="str">
            <v>WORCESTER</v>
          </cell>
          <cell r="I185">
            <v>100.95745376807352</v>
          </cell>
          <cell r="J185">
            <v>11609</v>
          </cell>
          <cell r="K185">
            <v>111</v>
          </cell>
          <cell r="L185">
            <v>937.65</v>
          </cell>
        </row>
        <row r="186">
          <cell r="B186">
            <v>430170616</v>
          </cell>
          <cell r="C186">
            <v>430170</v>
          </cell>
          <cell r="D186" t="str">
            <v>ADVANCED MATH AND SCIENCE ACADEMY</v>
          </cell>
          <cell r="E186">
            <v>170</v>
          </cell>
          <cell r="F186" t="str">
            <v>MARLBOROUGH</v>
          </cell>
          <cell r="G186">
            <v>616</v>
          </cell>
          <cell r="H186" t="str">
            <v>AYER SHIRLEY</v>
          </cell>
          <cell r="I186">
            <v>133.63855238778362</v>
          </cell>
          <cell r="J186">
            <v>10921</v>
          </cell>
          <cell r="K186">
            <v>3674</v>
          </cell>
          <cell r="L186">
            <v>937.65</v>
          </cell>
        </row>
        <row r="187">
          <cell r="B187">
            <v>430170620</v>
          </cell>
          <cell r="C187">
            <v>430170</v>
          </cell>
          <cell r="D187" t="str">
            <v>ADVANCED MATH AND SCIENCE ACADEMY</v>
          </cell>
          <cell r="E187">
            <v>170</v>
          </cell>
          <cell r="F187" t="str">
            <v>MARLBOROUGH</v>
          </cell>
          <cell r="G187">
            <v>620</v>
          </cell>
          <cell r="H187" t="str">
            <v>BERLIN BOYLSTON</v>
          </cell>
          <cell r="I187">
            <v>140.17747625471426</v>
          </cell>
          <cell r="J187">
            <v>10737</v>
          </cell>
          <cell r="K187">
            <v>4314</v>
          </cell>
          <cell r="L187">
            <v>937.65</v>
          </cell>
        </row>
        <row r="188">
          <cell r="B188">
            <v>430170695</v>
          </cell>
          <cell r="C188">
            <v>430170</v>
          </cell>
          <cell r="D188" t="str">
            <v>ADVANCED MATH AND SCIENCE ACADEMY</v>
          </cell>
          <cell r="E188">
            <v>170</v>
          </cell>
          <cell r="F188" t="str">
            <v>MARLBOROUGH</v>
          </cell>
          <cell r="G188">
            <v>695</v>
          </cell>
          <cell r="H188" t="str">
            <v>LINCOLN SUDBURY</v>
          </cell>
          <cell r="I188">
            <v>161.59186998055247</v>
          </cell>
          <cell r="J188">
            <v>10921</v>
          </cell>
          <cell r="K188">
            <v>6726</v>
          </cell>
          <cell r="L188">
            <v>937.65</v>
          </cell>
        </row>
        <row r="189">
          <cell r="B189">
            <v>430170710</v>
          </cell>
          <cell r="C189">
            <v>430170</v>
          </cell>
          <cell r="D189" t="str">
            <v>ADVANCED MATH AND SCIENCE ACADEMY</v>
          </cell>
          <cell r="E189">
            <v>170</v>
          </cell>
          <cell r="F189" t="str">
            <v>MARLBOROUGH</v>
          </cell>
          <cell r="G189">
            <v>710</v>
          </cell>
          <cell r="H189" t="str">
            <v>MENDON UPTON</v>
          </cell>
          <cell r="I189">
            <v>145.62862748283203</v>
          </cell>
          <cell r="J189">
            <v>10461</v>
          </cell>
          <cell r="K189">
            <v>4773</v>
          </cell>
          <cell r="L189">
            <v>937.65</v>
          </cell>
        </row>
        <row r="190">
          <cell r="B190">
            <v>430170725</v>
          </cell>
          <cell r="C190">
            <v>430170</v>
          </cell>
          <cell r="D190" t="str">
            <v>ADVANCED MATH AND SCIENCE ACADEMY</v>
          </cell>
          <cell r="E190">
            <v>170</v>
          </cell>
          <cell r="F190" t="str">
            <v>MARLBOROUGH</v>
          </cell>
          <cell r="G190">
            <v>725</v>
          </cell>
          <cell r="H190" t="str">
            <v>NASHOBA</v>
          </cell>
          <cell r="I190">
            <v>132.81431378588152</v>
          </cell>
          <cell r="J190">
            <v>10327</v>
          </cell>
          <cell r="K190">
            <v>3389</v>
          </cell>
          <cell r="L190">
            <v>937.65</v>
          </cell>
        </row>
        <row r="191">
          <cell r="B191">
            <v>430170730</v>
          </cell>
          <cell r="C191">
            <v>430170</v>
          </cell>
          <cell r="D191" t="str">
            <v>ADVANCED MATH AND SCIENCE ACADEMY</v>
          </cell>
          <cell r="E191">
            <v>170</v>
          </cell>
          <cell r="F191" t="str">
            <v>MARLBOROUGH</v>
          </cell>
          <cell r="G191">
            <v>730</v>
          </cell>
          <cell r="H191" t="str">
            <v>NORTHBORO SOUTHBORO</v>
          </cell>
          <cell r="I191">
            <v>131.3954524073751</v>
          </cell>
          <cell r="J191">
            <v>11180</v>
          </cell>
          <cell r="K191">
            <v>3510</v>
          </cell>
          <cell r="L191">
            <v>937.65</v>
          </cell>
        </row>
        <row r="192">
          <cell r="B192">
            <v>430170735</v>
          </cell>
          <cell r="C192">
            <v>430170</v>
          </cell>
          <cell r="D192" t="str">
            <v>ADVANCED MATH AND SCIENCE ACADEMY</v>
          </cell>
          <cell r="E192">
            <v>170</v>
          </cell>
          <cell r="F192" t="str">
            <v>MARLBOROUGH</v>
          </cell>
          <cell r="G192">
            <v>735</v>
          </cell>
          <cell r="H192" t="str">
            <v>NORTH MIDDLESEX</v>
          </cell>
          <cell r="I192">
            <v>141.55470764931059</v>
          </cell>
          <cell r="J192">
            <v>10002</v>
          </cell>
          <cell r="K192">
            <v>4156</v>
          </cell>
          <cell r="L192">
            <v>937.65</v>
          </cell>
        </row>
        <row r="193">
          <cell r="B193">
            <v>430170775</v>
          </cell>
          <cell r="C193">
            <v>430170</v>
          </cell>
          <cell r="D193" t="str">
            <v>ADVANCED MATH AND SCIENCE ACADEMY</v>
          </cell>
          <cell r="E193">
            <v>170</v>
          </cell>
          <cell r="F193" t="str">
            <v>MARLBOROUGH</v>
          </cell>
          <cell r="G193">
            <v>775</v>
          </cell>
          <cell r="H193" t="str">
            <v>WACHUSETT</v>
          </cell>
          <cell r="I193">
            <v>121.37820856338506</v>
          </cell>
          <cell r="J193">
            <v>10921</v>
          </cell>
          <cell r="K193">
            <v>2335</v>
          </cell>
          <cell r="L193">
            <v>937.65</v>
          </cell>
        </row>
        <row r="194">
          <cell r="B194">
            <v>431149128</v>
          </cell>
          <cell r="C194">
            <v>431149</v>
          </cell>
          <cell r="D194" t="str">
            <v>COMMUNITY DAY - R. KINGMAN WEBSTER</v>
          </cell>
          <cell r="E194">
            <v>149</v>
          </cell>
          <cell r="F194" t="str">
            <v>LAWRENCE</v>
          </cell>
          <cell r="G194">
            <v>128</v>
          </cell>
          <cell r="H194" t="str">
            <v>HAVERHILL</v>
          </cell>
          <cell r="I194">
            <v>105.05368250755878</v>
          </cell>
          <cell r="J194">
            <v>8356</v>
          </cell>
          <cell r="K194">
            <v>422</v>
          </cell>
          <cell r="L194">
            <v>937.65</v>
          </cell>
        </row>
        <row r="195">
          <cell r="B195">
            <v>431149149</v>
          </cell>
          <cell r="C195">
            <v>431149</v>
          </cell>
          <cell r="D195" t="str">
            <v>COMMUNITY DAY - R. KINGMAN WEBSTER</v>
          </cell>
          <cell r="E195">
            <v>149</v>
          </cell>
          <cell r="F195" t="str">
            <v>LAWRENCE</v>
          </cell>
          <cell r="G195">
            <v>149</v>
          </cell>
          <cell r="H195" t="str">
            <v>LAWRENCE</v>
          </cell>
          <cell r="I195">
            <v>101.48226867187498</v>
          </cell>
          <cell r="J195">
            <v>12411</v>
          </cell>
          <cell r="K195">
            <v>184</v>
          </cell>
          <cell r="L195">
            <v>937.65</v>
          </cell>
        </row>
        <row r="196">
          <cell r="B196">
            <v>431149181</v>
          </cell>
          <cell r="C196">
            <v>431149</v>
          </cell>
          <cell r="D196" t="str">
            <v>COMMUNITY DAY - R. KINGMAN WEBSTER</v>
          </cell>
          <cell r="E196">
            <v>149</v>
          </cell>
          <cell r="F196" t="str">
            <v>LAWRENCE</v>
          </cell>
          <cell r="G196">
            <v>181</v>
          </cell>
          <cell r="H196" t="str">
            <v>METHUEN</v>
          </cell>
          <cell r="I196">
            <v>106.45657075481911</v>
          </cell>
          <cell r="J196">
            <v>12184</v>
          </cell>
          <cell r="K196">
            <v>787</v>
          </cell>
          <cell r="L196">
            <v>937.65</v>
          </cell>
        </row>
        <row r="197">
          <cell r="B197">
            <v>432712020</v>
          </cell>
          <cell r="C197">
            <v>432712</v>
          </cell>
          <cell r="D197" t="str">
            <v>CAPE COD LIGHTHOUSE</v>
          </cell>
          <cell r="E197">
            <v>712</v>
          </cell>
          <cell r="F197" t="str">
            <v>MONOMOY</v>
          </cell>
          <cell r="G197">
            <v>20</v>
          </cell>
          <cell r="H197" t="str">
            <v>BARNSTABLE</v>
          </cell>
          <cell r="I197">
            <v>125.43854669370502</v>
          </cell>
          <cell r="J197">
            <v>9536</v>
          </cell>
          <cell r="K197">
            <v>2426</v>
          </cell>
          <cell r="L197">
            <v>937.65</v>
          </cell>
        </row>
        <row r="198">
          <cell r="B198">
            <v>432712036</v>
          </cell>
          <cell r="C198">
            <v>432712</v>
          </cell>
          <cell r="D198" t="str">
            <v>CAPE COD LIGHTHOUSE</v>
          </cell>
          <cell r="E198">
            <v>712</v>
          </cell>
          <cell r="F198" t="str">
            <v>MONOMOY</v>
          </cell>
          <cell r="G198">
            <v>36</v>
          </cell>
          <cell r="H198" t="str">
            <v>BOURNE</v>
          </cell>
          <cell r="I198">
            <v>139.55488365437736</v>
          </cell>
          <cell r="J198">
            <v>8785</v>
          </cell>
          <cell r="K198">
            <v>3475</v>
          </cell>
          <cell r="L198">
            <v>937.65</v>
          </cell>
        </row>
        <row r="199">
          <cell r="B199">
            <v>432712096</v>
          </cell>
          <cell r="C199">
            <v>432712</v>
          </cell>
          <cell r="D199" t="str">
            <v>CAPE COD LIGHTHOUSE</v>
          </cell>
          <cell r="E199">
            <v>712</v>
          </cell>
          <cell r="F199" t="str">
            <v>MONOMOY</v>
          </cell>
          <cell r="G199">
            <v>96</v>
          </cell>
          <cell r="H199" t="str">
            <v>FALMOUTH</v>
          </cell>
          <cell r="I199">
            <v>153.11796103142075</v>
          </cell>
          <cell r="J199">
            <v>13375</v>
          </cell>
          <cell r="K199">
            <v>7105</v>
          </cell>
          <cell r="L199">
            <v>937.65</v>
          </cell>
        </row>
        <row r="200">
          <cell r="B200">
            <v>432712172</v>
          </cell>
          <cell r="C200">
            <v>432712</v>
          </cell>
          <cell r="D200" t="str">
            <v>CAPE COD LIGHTHOUSE</v>
          </cell>
          <cell r="E200">
            <v>712</v>
          </cell>
          <cell r="F200" t="str">
            <v>MONOMOY</v>
          </cell>
          <cell r="G200">
            <v>172</v>
          </cell>
          <cell r="H200" t="str">
            <v>MASHPEE</v>
          </cell>
          <cell r="I200">
            <v>158.67228036733869</v>
          </cell>
          <cell r="J200">
            <v>8785</v>
          </cell>
          <cell r="K200">
            <v>5154</v>
          </cell>
          <cell r="L200">
            <v>937.65</v>
          </cell>
        </row>
        <row r="201">
          <cell r="B201">
            <v>432712242</v>
          </cell>
          <cell r="C201">
            <v>432712</v>
          </cell>
          <cell r="D201" t="str">
            <v>CAPE COD LIGHTHOUSE</v>
          </cell>
          <cell r="E201">
            <v>712</v>
          </cell>
          <cell r="F201" t="str">
            <v>MONOMOY</v>
          </cell>
          <cell r="G201">
            <v>242</v>
          </cell>
          <cell r="H201" t="str">
            <v>PROVINCETOWN</v>
          </cell>
          <cell r="I201">
            <v>380.38092124353403</v>
          </cell>
          <cell r="J201">
            <v>8785</v>
          </cell>
          <cell r="K201">
            <v>24631</v>
          </cell>
          <cell r="L201">
            <v>937.65</v>
          </cell>
        </row>
        <row r="202">
          <cell r="B202">
            <v>432712261</v>
          </cell>
          <cell r="C202">
            <v>432712</v>
          </cell>
          <cell r="D202" t="str">
            <v>CAPE COD LIGHTHOUSE</v>
          </cell>
          <cell r="E202">
            <v>712</v>
          </cell>
          <cell r="F202" t="str">
            <v>MONOMOY</v>
          </cell>
          <cell r="G202">
            <v>261</v>
          </cell>
          <cell r="H202" t="str">
            <v>SANDWICH</v>
          </cell>
          <cell r="I202">
            <v>161.11380794084826</v>
          </cell>
          <cell r="J202">
            <v>9098</v>
          </cell>
          <cell r="K202">
            <v>5560</v>
          </cell>
          <cell r="L202">
            <v>937.65</v>
          </cell>
        </row>
        <row r="203">
          <cell r="B203">
            <v>432712300</v>
          </cell>
          <cell r="C203">
            <v>432712</v>
          </cell>
          <cell r="D203" t="str">
            <v>CAPE COD LIGHTHOUSE</v>
          </cell>
          <cell r="E203">
            <v>712</v>
          </cell>
          <cell r="F203" t="str">
            <v>MONOMOY</v>
          </cell>
          <cell r="G203">
            <v>300</v>
          </cell>
          <cell r="H203" t="str">
            <v>TRURO</v>
          </cell>
          <cell r="I203">
            <v>326.36120461859173</v>
          </cell>
          <cell r="J203">
            <v>8785</v>
          </cell>
          <cell r="K203">
            <v>19886</v>
          </cell>
          <cell r="L203">
            <v>937.65</v>
          </cell>
        </row>
        <row r="204">
          <cell r="B204">
            <v>432712645</v>
          </cell>
          <cell r="C204">
            <v>432712</v>
          </cell>
          <cell r="D204" t="str">
            <v>CAPE COD LIGHTHOUSE</v>
          </cell>
          <cell r="E204">
            <v>712</v>
          </cell>
          <cell r="F204" t="str">
            <v>MONOMOY</v>
          </cell>
          <cell r="G204">
            <v>645</v>
          </cell>
          <cell r="H204" t="str">
            <v>DENNIS YARMOUTH</v>
          </cell>
          <cell r="I204">
            <v>140.19595744671651</v>
          </cell>
          <cell r="J204">
            <v>9734</v>
          </cell>
          <cell r="K204">
            <v>3913</v>
          </cell>
          <cell r="L204">
            <v>937.65</v>
          </cell>
        </row>
        <row r="205">
          <cell r="B205">
            <v>432712660</v>
          </cell>
          <cell r="C205">
            <v>432712</v>
          </cell>
          <cell r="D205" t="str">
            <v>CAPE COD LIGHTHOUSE</v>
          </cell>
          <cell r="E205">
            <v>712</v>
          </cell>
          <cell r="F205" t="str">
            <v>MONOMOY</v>
          </cell>
          <cell r="G205">
            <v>660</v>
          </cell>
          <cell r="H205" t="str">
            <v>NAUSET</v>
          </cell>
          <cell r="I205">
            <v>192.05969734555455</v>
          </cell>
          <cell r="J205">
            <v>9836</v>
          </cell>
          <cell r="K205">
            <v>9055</v>
          </cell>
          <cell r="L205">
            <v>937.65</v>
          </cell>
        </row>
        <row r="206">
          <cell r="B206">
            <v>432712712</v>
          </cell>
          <cell r="C206">
            <v>432712</v>
          </cell>
          <cell r="D206" t="str">
            <v>CAPE COD LIGHTHOUSE</v>
          </cell>
          <cell r="E206">
            <v>712</v>
          </cell>
          <cell r="F206" t="str">
            <v>MONOMOY</v>
          </cell>
          <cell r="G206">
            <v>712</v>
          </cell>
          <cell r="H206" t="str">
            <v>MONOMOY</v>
          </cell>
          <cell r="I206">
            <v>173.96926690987718</v>
          </cell>
          <cell r="J206">
            <v>10151</v>
          </cell>
          <cell r="K206">
            <v>7509</v>
          </cell>
          <cell r="L206">
            <v>937.65</v>
          </cell>
        </row>
        <row r="207">
          <cell r="B207">
            <v>435301031</v>
          </cell>
          <cell r="C207">
            <v>435301</v>
          </cell>
          <cell r="D207" t="str">
            <v>INNOVATION ACADEMY</v>
          </cell>
          <cell r="E207">
            <v>301</v>
          </cell>
          <cell r="F207" t="str">
            <v>TYNGSBOROUGH</v>
          </cell>
          <cell r="G207">
            <v>31</v>
          </cell>
          <cell r="H207" t="str">
            <v>BILLERICA</v>
          </cell>
          <cell r="I207">
            <v>147.66545548220918</v>
          </cell>
          <cell r="J207">
            <v>10160</v>
          </cell>
          <cell r="K207">
            <v>4843</v>
          </cell>
          <cell r="L207">
            <v>937.65</v>
          </cell>
        </row>
        <row r="208">
          <cell r="B208">
            <v>435301048</v>
          </cell>
          <cell r="C208">
            <v>435301</v>
          </cell>
          <cell r="D208" t="str">
            <v>INNOVATION ACADEMY</v>
          </cell>
          <cell r="E208">
            <v>301</v>
          </cell>
          <cell r="F208" t="str">
            <v>TYNGSBOROUGH</v>
          </cell>
          <cell r="G208">
            <v>48</v>
          </cell>
          <cell r="H208" t="str">
            <v>BURLINGTON</v>
          </cell>
          <cell r="I208">
            <v>180.96797194100839</v>
          </cell>
          <cell r="J208">
            <v>10556</v>
          </cell>
          <cell r="K208">
            <v>8547</v>
          </cell>
          <cell r="L208">
            <v>937.65</v>
          </cell>
        </row>
        <row r="209">
          <cell r="B209">
            <v>435301056</v>
          </cell>
          <cell r="C209">
            <v>435301</v>
          </cell>
          <cell r="D209" t="str">
            <v>INNOVATION ACADEMY</v>
          </cell>
          <cell r="E209">
            <v>301</v>
          </cell>
          <cell r="F209" t="str">
            <v>TYNGSBOROUGH</v>
          </cell>
          <cell r="G209">
            <v>56</v>
          </cell>
          <cell r="H209" t="str">
            <v>CHELMSFORD</v>
          </cell>
          <cell r="I209">
            <v>134.08401845870193</v>
          </cell>
          <cell r="J209">
            <v>10129</v>
          </cell>
          <cell r="K209">
            <v>3452</v>
          </cell>
          <cell r="L209">
            <v>937.65</v>
          </cell>
        </row>
        <row r="210">
          <cell r="B210">
            <v>435301079</v>
          </cell>
          <cell r="C210">
            <v>435301</v>
          </cell>
          <cell r="D210" t="str">
            <v>INNOVATION ACADEMY</v>
          </cell>
          <cell r="E210">
            <v>301</v>
          </cell>
          <cell r="F210" t="str">
            <v>TYNGSBOROUGH</v>
          </cell>
          <cell r="G210">
            <v>79</v>
          </cell>
          <cell r="H210" t="str">
            <v>DRACUT</v>
          </cell>
          <cell r="I210">
            <v>106.22999858487339</v>
          </cell>
          <cell r="J210">
            <v>10106</v>
          </cell>
          <cell r="K210">
            <v>630</v>
          </cell>
          <cell r="L210">
            <v>937.65</v>
          </cell>
        </row>
        <row r="211">
          <cell r="B211">
            <v>435301128</v>
          </cell>
          <cell r="C211">
            <v>435301</v>
          </cell>
          <cell r="D211" t="str">
            <v>INNOVATION ACADEMY</v>
          </cell>
          <cell r="E211">
            <v>301</v>
          </cell>
          <cell r="F211" t="str">
            <v>TYNGSBOROUGH</v>
          </cell>
          <cell r="G211">
            <v>128</v>
          </cell>
          <cell r="H211" t="str">
            <v>HAVERHILL</v>
          </cell>
          <cell r="I211">
            <v>105.05368250755878</v>
          </cell>
          <cell r="J211">
            <v>12850</v>
          </cell>
          <cell r="K211">
            <v>649</v>
          </cell>
          <cell r="L211">
            <v>937.65</v>
          </cell>
        </row>
        <row r="212">
          <cell r="B212">
            <v>435301160</v>
          </cell>
          <cell r="C212">
            <v>435301</v>
          </cell>
          <cell r="D212" t="str">
            <v>INNOVATION ACADEMY</v>
          </cell>
          <cell r="E212">
            <v>301</v>
          </cell>
          <cell r="F212" t="str">
            <v>TYNGSBOROUGH</v>
          </cell>
          <cell r="G212">
            <v>160</v>
          </cell>
          <cell r="H212" t="str">
            <v>LOWELL</v>
          </cell>
          <cell r="I212">
            <v>101.10315501375233</v>
          </cell>
          <cell r="J212">
            <v>10675</v>
          </cell>
          <cell r="K212">
            <v>118</v>
          </cell>
          <cell r="L212">
            <v>937.65</v>
          </cell>
        </row>
        <row r="213">
          <cell r="B213">
            <v>435301181</v>
          </cell>
          <cell r="C213">
            <v>435301</v>
          </cell>
          <cell r="D213" t="str">
            <v>INNOVATION ACADEMY</v>
          </cell>
          <cell r="E213">
            <v>301</v>
          </cell>
          <cell r="F213" t="str">
            <v>TYNGSBOROUGH</v>
          </cell>
          <cell r="G213">
            <v>181</v>
          </cell>
          <cell r="H213" t="str">
            <v>METHUEN</v>
          </cell>
          <cell r="I213">
            <v>106.45657075481911</v>
          </cell>
          <cell r="J213">
            <v>10556</v>
          </cell>
          <cell r="K213">
            <v>682</v>
          </cell>
          <cell r="L213">
            <v>937.65</v>
          </cell>
        </row>
        <row r="214">
          <cell r="B214">
            <v>435301211</v>
          </cell>
          <cell r="C214">
            <v>435301</v>
          </cell>
          <cell r="D214" t="str">
            <v>INNOVATION ACADEMY</v>
          </cell>
          <cell r="E214">
            <v>301</v>
          </cell>
          <cell r="F214" t="str">
            <v>TYNGSBOROUGH</v>
          </cell>
          <cell r="G214">
            <v>211</v>
          </cell>
          <cell r="H214" t="str">
            <v>NORTH ANDOVER</v>
          </cell>
          <cell r="I214">
            <v>116.97222746587659</v>
          </cell>
          <cell r="J214">
            <v>11965</v>
          </cell>
          <cell r="K214">
            <v>2031</v>
          </cell>
          <cell r="L214">
            <v>937.65</v>
          </cell>
        </row>
        <row r="215">
          <cell r="B215">
            <v>435301295</v>
          </cell>
          <cell r="C215">
            <v>435301</v>
          </cell>
          <cell r="D215" t="str">
            <v>INNOVATION ACADEMY</v>
          </cell>
          <cell r="E215">
            <v>301</v>
          </cell>
          <cell r="F215" t="str">
            <v>TYNGSBOROUGH</v>
          </cell>
          <cell r="G215">
            <v>295</v>
          </cell>
          <cell r="H215" t="str">
            <v>TEWKSBURY</v>
          </cell>
          <cell r="I215">
            <v>154.17881465424998</v>
          </cell>
          <cell r="J215">
            <v>10018</v>
          </cell>
          <cell r="K215">
            <v>5428</v>
          </cell>
          <cell r="L215">
            <v>937.65</v>
          </cell>
        </row>
        <row r="216">
          <cell r="B216">
            <v>435301301</v>
          </cell>
          <cell r="C216">
            <v>435301</v>
          </cell>
          <cell r="D216" t="str">
            <v>INNOVATION ACADEMY</v>
          </cell>
          <cell r="E216">
            <v>301</v>
          </cell>
          <cell r="F216" t="str">
            <v>TYNGSBOROUGH</v>
          </cell>
          <cell r="G216">
            <v>301</v>
          </cell>
          <cell r="H216" t="str">
            <v>TYNGSBOROUGH</v>
          </cell>
          <cell r="I216">
            <v>143.73150497126264</v>
          </cell>
          <cell r="J216">
            <v>10137</v>
          </cell>
          <cell r="K216">
            <v>4433</v>
          </cell>
          <cell r="L216">
            <v>937.65</v>
          </cell>
        </row>
        <row r="217">
          <cell r="B217">
            <v>435301326</v>
          </cell>
          <cell r="C217">
            <v>435301</v>
          </cell>
          <cell r="D217" t="str">
            <v>INNOVATION ACADEMY</v>
          </cell>
          <cell r="E217">
            <v>301</v>
          </cell>
          <cell r="F217" t="str">
            <v>TYNGSBOROUGH</v>
          </cell>
          <cell r="G217">
            <v>326</v>
          </cell>
          <cell r="H217" t="str">
            <v>WESTFORD</v>
          </cell>
          <cell r="I217">
            <v>136.93343713663191</v>
          </cell>
          <cell r="J217">
            <v>9806</v>
          </cell>
          <cell r="K217">
            <v>3622</v>
          </cell>
          <cell r="L217">
            <v>937.65</v>
          </cell>
        </row>
        <row r="218">
          <cell r="B218">
            <v>435301673</v>
          </cell>
          <cell r="C218">
            <v>435301</v>
          </cell>
          <cell r="D218" t="str">
            <v>INNOVATION ACADEMY</v>
          </cell>
          <cell r="E218">
            <v>301</v>
          </cell>
          <cell r="F218" t="str">
            <v>TYNGSBOROUGH</v>
          </cell>
          <cell r="G218">
            <v>673</v>
          </cell>
          <cell r="H218" t="str">
            <v>GROTON DUNSTABLE</v>
          </cell>
          <cell r="I218">
            <v>150.70060951701024</v>
          </cell>
          <cell r="J218">
            <v>9992</v>
          </cell>
          <cell r="K218">
            <v>5066</v>
          </cell>
          <cell r="L218">
            <v>937.65</v>
          </cell>
        </row>
        <row r="219">
          <cell r="B219">
            <v>435301725</v>
          </cell>
          <cell r="C219">
            <v>435301</v>
          </cell>
          <cell r="D219" t="str">
            <v>INNOVATION ACADEMY</v>
          </cell>
          <cell r="E219">
            <v>301</v>
          </cell>
          <cell r="F219" t="str">
            <v>TYNGSBOROUGH</v>
          </cell>
          <cell r="G219">
            <v>725</v>
          </cell>
          <cell r="H219" t="str">
            <v>NASHOBA</v>
          </cell>
          <cell r="I219">
            <v>132.81431378588152</v>
          </cell>
          <cell r="J219">
            <v>8785</v>
          </cell>
          <cell r="K219">
            <v>2883</v>
          </cell>
          <cell r="L219">
            <v>937.65</v>
          </cell>
        </row>
        <row r="220">
          <cell r="B220">
            <v>435301735</v>
          </cell>
          <cell r="C220">
            <v>435301</v>
          </cell>
          <cell r="D220" t="str">
            <v>INNOVATION ACADEMY</v>
          </cell>
          <cell r="E220">
            <v>301</v>
          </cell>
          <cell r="F220" t="str">
            <v>TYNGSBOROUGH</v>
          </cell>
          <cell r="G220">
            <v>735</v>
          </cell>
          <cell r="H220" t="str">
            <v>NORTH MIDDLESEX</v>
          </cell>
          <cell r="I220">
            <v>141.55470764931059</v>
          </cell>
          <cell r="J220">
            <v>10556</v>
          </cell>
          <cell r="K220">
            <v>4387</v>
          </cell>
          <cell r="L220">
            <v>937.65</v>
          </cell>
        </row>
        <row r="221">
          <cell r="B221">
            <v>436049001</v>
          </cell>
          <cell r="C221">
            <v>436049</v>
          </cell>
          <cell r="D221" t="str">
            <v>COMMUNITY CS OF CAMBRIDGE</v>
          </cell>
          <cell r="E221">
            <v>49</v>
          </cell>
          <cell r="F221" t="str">
            <v>CAMBRIDGE</v>
          </cell>
          <cell r="G221">
            <v>1</v>
          </cell>
          <cell r="H221" t="str">
            <v>ABINGTON</v>
          </cell>
          <cell r="I221">
            <v>123.41461241846159</v>
          </cell>
          <cell r="J221">
            <v>11425</v>
          </cell>
          <cell r="K221">
            <v>2675</v>
          </cell>
          <cell r="L221">
            <v>937.65</v>
          </cell>
        </row>
        <row r="222">
          <cell r="B222">
            <v>436049035</v>
          </cell>
          <cell r="C222">
            <v>436049</v>
          </cell>
          <cell r="D222" t="str">
            <v>COMMUNITY CS OF CAMBRIDGE</v>
          </cell>
          <cell r="E222">
            <v>49</v>
          </cell>
          <cell r="F222" t="str">
            <v>CAMBRIDGE</v>
          </cell>
          <cell r="G222">
            <v>35</v>
          </cell>
          <cell r="H222" t="str">
            <v>BOSTON</v>
          </cell>
          <cell r="I222">
            <v>134.48148296547956</v>
          </cell>
          <cell r="J222">
            <v>12722</v>
          </cell>
          <cell r="K222">
            <v>4387</v>
          </cell>
          <cell r="L222">
            <v>937.65</v>
          </cell>
        </row>
        <row r="223">
          <cell r="B223">
            <v>436049044</v>
          </cell>
          <cell r="C223">
            <v>436049</v>
          </cell>
          <cell r="D223" t="str">
            <v>COMMUNITY CS OF CAMBRIDGE</v>
          </cell>
          <cell r="E223">
            <v>49</v>
          </cell>
          <cell r="F223" t="str">
            <v>CAMBRIDGE</v>
          </cell>
          <cell r="G223">
            <v>44</v>
          </cell>
          <cell r="H223" t="str">
            <v>BROCKTON</v>
          </cell>
          <cell r="I223">
            <v>102.01792937962</v>
          </cell>
          <cell r="J223">
            <v>14115</v>
          </cell>
          <cell r="K223">
            <v>285</v>
          </cell>
          <cell r="L223">
            <v>937.65</v>
          </cell>
        </row>
        <row r="224">
          <cell r="B224">
            <v>436049049</v>
          </cell>
          <cell r="C224">
            <v>436049</v>
          </cell>
          <cell r="D224" t="str">
            <v>COMMUNITY CS OF CAMBRIDGE</v>
          </cell>
          <cell r="E224">
            <v>49</v>
          </cell>
          <cell r="F224" t="str">
            <v>CAMBRIDGE</v>
          </cell>
          <cell r="G224">
            <v>49</v>
          </cell>
          <cell r="H224" t="str">
            <v>CAMBRIDGE</v>
          </cell>
          <cell r="I224">
            <v>225.98409025535702</v>
          </cell>
          <cell r="J224">
            <v>13064</v>
          </cell>
          <cell r="K224">
            <v>16459</v>
          </cell>
          <cell r="L224">
            <v>937.65</v>
          </cell>
        </row>
        <row r="225">
          <cell r="B225">
            <v>436049057</v>
          </cell>
          <cell r="C225">
            <v>436049</v>
          </cell>
          <cell r="D225" t="str">
            <v>COMMUNITY CS OF CAMBRIDGE</v>
          </cell>
          <cell r="E225">
            <v>49</v>
          </cell>
          <cell r="F225" t="str">
            <v>CAMBRIDGE</v>
          </cell>
          <cell r="G225">
            <v>57</v>
          </cell>
          <cell r="H225" t="str">
            <v>CHELSEA</v>
          </cell>
          <cell r="I225">
            <v>102.42578590312399</v>
          </cell>
          <cell r="J225">
            <v>10943</v>
          </cell>
          <cell r="K225">
            <v>265</v>
          </cell>
          <cell r="L225">
            <v>937.65</v>
          </cell>
        </row>
        <row r="226">
          <cell r="B226">
            <v>436049093</v>
          </cell>
          <cell r="C226">
            <v>436049</v>
          </cell>
          <cell r="D226" t="str">
            <v>COMMUNITY CS OF CAMBRIDGE</v>
          </cell>
          <cell r="E226">
            <v>49</v>
          </cell>
          <cell r="F226" t="str">
            <v>CAMBRIDGE</v>
          </cell>
          <cell r="G226">
            <v>93</v>
          </cell>
          <cell r="H226" t="str">
            <v>EVERETT</v>
          </cell>
          <cell r="I226">
            <v>104.96077692646675</v>
          </cell>
          <cell r="J226">
            <v>13539</v>
          </cell>
          <cell r="K226">
            <v>672</v>
          </cell>
          <cell r="L226">
            <v>937.65</v>
          </cell>
        </row>
        <row r="227">
          <cell r="B227">
            <v>436049133</v>
          </cell>
          <cell r="C227">
            <v>436049</v>
          </cell>
          <cell r="D227" t="str">
            <v>COMMUNITY CS OF CAMBRIDGE</v>
          </cell>
          <cell r="E227">
            <v>49</v>
          </cell>
          <cell r="F227" t="str">
            <v>CAMBRIDGE</v>
          </cell>
          <cell r="G227">
            <v>133</v>
          </cell>
          <cell r="H227" t="str">
            <v>HOLBROOK</v>
          </cell>
          <cell r="I227">
            <v>124.90508975132595</v>
          </cell>
          <cell r="J227">
            <v>11425</v>
          </cell>
          <cell r="K227">
            <v>2845</v>
          </cell>
          <cell r="L227">
            <v>937.65</v>
          </cell>
        </row>
        <row r="228">
          <cell r="B228">
            <v>436049149</v>
          </cell>
          <cell r="C228">
            <v>436049</v>
          </cell>
          <cell r="D228" t="str">
            <v>COMMUNITY CS OF CAMBRIDGE</v>
          </cell>
          <cell r="E228">
            <v>49</v>
          </cell>
          <cell r="F228" t="str">
            <v>CAMBRIDGE</v>
          </cell>
          <cell r="G228">
            <v>149</v>
          </cell>
          <cell r="H228" t="str">
            <v>LAWRENCE</v>
          </cell>
          <cell r="I228">
            <v>101.48226867187498</v>
          </cell>
          <cell r="J228">
            <v>10460</v>
          </cell>
          <cell r="K228">
            <v>155</v>
          </cell>
          <cell r="L228">
            <v>937.65</v>
          </cell>
        </row>
        <row r="229">
          <cell r="B229">
            <v>436049155</v>
          </cell>
          <cell r="C229">
            <v>436049</v>
          </cell>
          <cell r="D229" t="str">
            <v>COMMUNITY CS OF CAMBRIDGE</v>
          </cell>
          <cell r="E229">
            <v>49</v>
          </cell>
          <cell r="F229" t="str">
            <v>CAMBRIDGE</v>
          </cell>
          <cell r="G229">
            <v>155</v>
          </cell>
          <cell r="H229" t="str">
            <v>LEXINGTON</v>
          </cell>
          <cell r="I229">
            <v>169.97105182986812</v>
          </cell>
          <cell r="J229">
            <v>9496</v>
          </cell>
          <cell r="K229">
            <v>6644</v>
          </cell>
          <cell r="L229">
            <v>937.65</v>
          </cell>
        </row>
        <row r="230">
          <cell r="B230">
            <v>436049163</v>
          </cell>
          <cell r="C230">
            <v>436049</v>
          </cell>
          <cell r="D230" t="str">
            <v>COMMUNITY CS OF CAMBRIDGE</v>
          </cell>
          <cell r="E230">
            <v>49</v>
          </cell>
          <cell r="F230" t="str">
            <v>CAMBRIDGE</v>
          </cell>
          <cell r="G230">
            <v>163</v>
          </cell>
          <cell r="H230" t="str">
            <v>LYNN</v>
          </cell>
          <cell r="I230">
            <v>101.12164111623632</v>
          </cell>
          <cell r="J230">
            <v>10460</v>
          </cell>
          <cell r="K230">
            <v>117</v>
          </cell>
          <cell r="L230">
            <v>937.65</v>
          </cell>
        </row>
        <row r="231">
          <cell r="B231">
            <v>436049165</v>
          </cell>
          <cell r="C231">
            <v>436049</v>
          </cell>
          <cell r="D231" t="str">
            <v>COMMUNITY CS OF CAMBRIDGE</v>
          </cell>
          <cell r="E231">
            <v>49</v>
          </cell>
          <cell r="F231" t="str">
            <v>CAMBRIDGE</v>
          </cell>
          <cell r="G231">
            <v>165</v>
          </cell>
          <cell r="H231" t="str">
            <v>MALDEN</v>
          </cell>
          <cell r="I231">
            <v>103.75362453635444</v>
          </cell>
          <cell r="J231">
            <v>12468</v>
          </cell>
          <cell r="K231">
            <v>468</v>
          </cell>
          <cell r="L231">
            <v>937.65</v>
          </cell>
        </row>
        <row r="232">
          <cell r="B232">
            <v>436049176</v>
          </cell>
          <cell r="C232">
            <v>436049</v>
          </cell>
          <cell r="D232" t="str">
            <v>COMMUNITY CS OF CAMBRIDGE</v>
          </cell>
          <cell r="E232">
            <v>49</v>
          </cell>
          <cell r="F232" t="str">
            <v>CAMBRIDGE</v>
          </cell>
          <cell r="G232">
            <v>176</v>
          </cell>
          <cell r="H232" t="str">
            <v>MEDFORD</v>
          </cell>
          <cell r="I232">
            <v>135.81387631465586</v>
          </cell>
          <cell r="J232">
            <v>13808</v>
          </cell>
          <cell r="K232">
            <v>4945</v>
          </cell>
          <cell r="L232">
            <v>937.65</v>
          </cell>
        </row>
        <row r="233">
          <cell r="B233">
            <v>436049199</v>
          </cell>
          <cell r="C233">
            <v>436049</v>
          </cell>
          <cell r="D233" t="str">
            <v>COMMUNITY CS OF CAMBRIDGE</v>
          </cell>
          <cell r="E233">
            <v>49</v>
          </cell>
          <cell r="F233" t="str">
            <v>CAMBRIDGE</v>
          </cell>
          <cell r="G233">
            <v>199</v>
          </cell>
          <cell r="H233" t="str">
            <v>NEEDHAM</v>
          </cell>
          <cell r="I233">
            <v>167.20649686398241</v>
          </cell>
          <cell r="J233">
            <v>16425</v>
          </cell>
          <cell r="K233">
            <v>11039</v>
          </cell>
          <cell r="L233">
            <v>937.65</v>
          </cell>
        </row>
        <row r="234">
          <cell r="B234">
            <v>436049243</v>
          </cell>
          <cell r="C234">
            <v>436049</v>
          </cell>
          <cell r="D234" t="str">
            <v>COMMUNITY CS OF CAMBRIDGE</v>
          </cell>
          <cell r="E234">
            <v>49</v>
          </cell>
          <cell r="F234" t="str">
            <v>CAMBRIDGE</v>
          </cell>
          <cell r="G234">
            <v>243</v>
          </cell>
          <cell r="H234" t="str">
            <v>QUINCY</v>
          </cell>
          <cell r="I234">
            <v>120.78065894036534</v>
          </cell>
          <cell r="J234">
            <v>9496</v>
          </cell>
          <cell r="K234">
            <v>1973</v>
          </cell>
          <cell r="L234">
            <v>937.65</v>
          </cell>
        </row>
        <row r="235">
          <cell r="B235">
            <v>436049244</v>
          </cell>
          <cell r="C235">
            <v>436049</v>
          </cell>
          <cell r="D235" t="str">
            <v>COMMUNITY CS OF CAMBRIDGE</v>
          </cell>
          <cell r="E235">
            <v>49</v>
          </cell>
          <cell r="F235" t="str">
            <v>CAMBRIDGE</v>
          </cell>
          <cell r="G235">
            <v>244</v>
          </cell>
          <cell r="H235" t="str">
            <v>RANDOLPH</v>
          </cell>
          <cell r="I235">
            <v>138.96062842062773</v>
          </cell>
          <cell r="J235">
            <v>10460</v>
          </cell>
          <cell r="K235">
            <v>4075</v>
          </cell>
          <cell r="L235">
            <v>937.65</v>
          </cell>
        </row>
        <row r="236">
          <cell r="B236">
            <v>436049248</v>
          </cell>
          <cell r="C236">
            <v>436049</v>
          </cell>
          <cell r="D236" t="str">
            <v>COMMUNITY CS OF CAMBRIDGE</v>
          </cell>
          <cell r="E236">
            <v>49</v>
          </cell>
          <cell r="F236" t="str">
            <v>CAMBRIDGE</v>
          </cell>
          <cell r="G236">
            <v>248</v>
          </cell>
          <cell r="H236" t="str">
            <v>REVERE</v>
          </cell>
          <cell r="I236">
            <v>107.71523567393591</v>
          </cell>
          <cell r="J236">
            <v>11499</v>
          </cell>
          <cell r="K236">
            <v>887</v>
          </cell>
          <cell r="L236">
            <v>937.65</v>
          </cell>
        </row>
        <row r="237">
          <cell r="B237">
            <v>436049262</v>
          </cell>
          <cell r="C237">
            <v>436049</v>
          </cell>
          <cell r="D237" t="str">
            <v>COMMUNITY CS OF CAMBRIDGE</v>
          </cell>
          <cell r="E237">
            <v>49</v>
          </cell>
          <cell r="F237" t="str">
            <v>CAMBRIDGE</v>
          </cell>
          <cell r="G237">
            <v>262</v>
          </cell>
          <cell r="H237" t="str">
            <v>SAUGUS</v>
          </cell>
          <cell r="I237">
            <v>146.86226507767338</v>
          </cell>
          <cell r="J237">
            <v>15460</v>
          </cell>
          <cell r="K237">
            <v>7245</v>
          </cell>
          <cell r="L237">
            <v>937.65</v>
          </cell>
        </row>
        <row r="238">
          <cell r="B238">
            <v>436049274</v>
          </cell>
          <cell r="C238">
            <v>436049</v>
          </cell>
          <cell r="D238" t="str">
            <v>COMMUNITY CS OF CAMBRIDGE</v>
          </cell>
          <cell r="E238">
            <v>49</v>
          </cell>
          <cell r="F238" t="str">
            <v>CAMBRIDGE</v>
          </cell>
          <cell r="G238">
            <v>274</v>
          </cell>
          <cell r="H238" t="str">
            <v>SOMERVILLE</v>
          </cell>
          <cell r="I238">
            <v>147.83956185820833</v>
          </cell>
          <cell r="J238">
            <v>13894</v>
          </cell>
          <cell r="K238">
            <v>6647</v>
          </cell>
          <cell r="L238">
            <v>937.65</v>
          </cell>
        </row>
        <row r="239">
          <cell r="B239">
            <v>436049284</v>
          </cell>
          <cell r="C239">
            <v>436049</v>
          </cell>
          <cell r="D239" t="str">
            <v>COMMUNITY CS OF CAMBRIDGE</v>
          </cell>
          <cell r="E239">
            <v>49</v>
          </cell>
          <cell r="F239" t="str">
            <v>CAMBRIDGE</v>
          </cell>
          <cell r="G239">
            <v>284</v>
          </cell>
          <cell r="H239" t="str">
            <v>STONEHAM</v>
          </cell>
          <cell r="I239">
            <v>143.43967243623717</v>
          </cell>
          <cell r="J239">
            <v>11425</v>
          </cell>
          <cell r="K239">
            <v>4963</v>
          </cell>
          <cell r="L239">
            <v>937.65</v>
          </cell>
        </row>
        <row r="240">
          <cell r="B240">
            <v>436049308</v>
          </cell>
          <cell r="C240">
            <v>436049</v>
          </cell>
          <cell r="D240" t="str">
            <v>COMMUNITY CS OF CAMBRIDGE</v>
          </cell>
          <cell r="E240">
            <v>49</v>
          </cell>
          <cell r="F240" t="str">
            <v>CAMBRIDGE</v>
          </cell>
          <cell r="G240">
            <v>308</v>
          </cell>
          <cell r="H240" t="str">
            <v>WALTHAM</v>
          </cell>
          <cell r="I240">
            <v>153.69198968423413</v>
          </cell>
          <cell r="J240">
            <v>13442</v>
          </cell>
          <cell r="K240">
            <v>7217</v>
          </cell>
          <cell r="L240">
            <v>937.65</v>
          </cell>
        </row>
        <row r="241">
          <cell r="B241">
            <v>436049336</v>
          </cell>
          <cell r="C241">
            <v>436049</v>
          </cell>
          <cell r="D241" t="str">
            <v>COMMUNITY CS OF CAMBRIDGE</v>
          </cell>
          <cell r="E241">
            <v>49</v>
          </cell>
          <cell r="F241" t="str">
            <v>CAMBRIDGE</v>
          </cell>
          <cell r="G241">
            <v>336</v>
          </cell>
          <cell r="H241" t="str">
            <v>WEYMOUTH</v>
          </cell>
          <cell r="I241">
            <v>126.43187773426112</v>
          </cell>
          <cell r="J241">
            <v>10460</v>
          </cell>
          <cell r="K241">
            <v>2765</v>
          </cell>
          <cell r="L241">
            <v>937.65</v>
          </cell>
        </row>
        <row r="242">
          <cell r="B242">
            <v>436049346</v>
          </cell>
          <cell r="C242">
            <v>436049</v>
          </cell>
          <cell r="D242" t="str">
            <v>COMMUNITY CS OF CAMBRIDGE</v>
          </cell>
          <cell r="E242">
            <v>49</v>
          </cell>
          <cell r="F242" t="str">
            <v>CAMBRIDGE</v>
          </cell>
          <cell r="G242">
            <v>346</v>
          </cell>
          <cell r="H242" t="str">
            <v>WINTHROP</v>
          </cell>
          <cell r="I242">
            <v>109.47906553993407</v>
          </cell>
          <cell r="J242">
            <v>11425</v>
          </cell>
          <cell r="K242">
            <v>1083</v>
          </cell>
          <cell r="L242">
            <v>937.65</v>
          </cell>
        </row>
        <row r="243">
          <cell r="B243">
            <v>436049625</v>
          </cell>
          <cell r="C243">
            <v>436049</v>
          </cell>
          <cell r="D243" t="str">
            <v>COMMUNITY CS OF CAMBRIDGE</v>
          </cell>
          <cell r="E243">
            <v>49</v>
          </cell>
          <cell r="F243" t="str">
            <v>CAMBRIDGE</v>
          </cell>
          <cell r="G243">
            <v>625</v>
          </cell>
          <cell r="H243" t="str">
            <v>BRIDGEWATER RAYNHAM</v>
          </cell>
          <cell r="I243">
            <v>117.3923734625709</v>
          </cell>
          <cell r="J243">
            <v>15460</v>
          </cell>
          <cell r="K243">
            <v>2689</v>
          </cell>
          <cell r="L243">
            <v>937.65</v>
          </cell>
        </row>
        <row r="244">
          <cell r="B244">
            <v>437035035</v>
          </cell>
          <cell r="C244">
            <v>437035</v>
          </cell>
          <cell r="D244" t="str">
            <v>CITY ON A HILL - CIRCUIT ST</v>
          </cell>
          <cell r="E244">
            <v>35</v>
          </cell>
          <cell r="F244" t="str">
            <v>BOSTON</v>
          </cell>
          <cell r="G244">
            <v>35</v>
          </cell>
          <cell r="H244" t="str">
            <v>BOSTON</v>
          </cell>
          <cell r="I244">
            <v>134.48148296547956</v>
          </cell>
          <cell r="J244">
            <v>14683</v>
          </cell>
          <cell r="K244">
            <v>5063</v>
          </cell>
          <cell r="L244">
            <v>937.65</v>
          </cell>
        </row>
        <row r="245">
          <cell r="B245">
            <v>437035093</v>
          </cell>
          <cell r="C245">
            <v>437035</v>
          </cell>
          <cell r="D245" t="str">
            <v>CITY ON A HILL - CIRCUIT ST</v>
          </cell>
          <cell r="E245">
            <v>35</v>
          </cell>
          <cell r="F245" t="str">
            <v>BOSTON</v>
          </cell>
          <cell r="G245">
            <v>93</v>
          </cell>
          <cell r="H245" t="str">
            <v>EVERETT</v>
          </cell>
          <cell r="I245">
            <v>104.96077692646675</v>
          </cell>
          <cell r="J245">
            <v>16181</v>
          </cell>
          <cell r="K245">
            <v>803</v>
          </cell>
          <cell r="L245">
            <v>937.65</v>
          </cell>
        </row>
        <row r="246">
          <cell r="B246">
            <v>437035100</v>
          </cell>
          <cell r="C246">
            <v>437035</v>
          </cell>
          <cell r="D246" t="str">
            <v>CITY ON A HILL - CIRCUIT ST</v>
          </cell>
          <cell r="E246">
            <v>35</v>
          </cell>
          <cell r="F246" t="str">
            <v>BOSTON</v>
          </cell>
          <cell r="G246">
            <v>100</v>
          </cell>
          <cell r="H246" t="str">
            <v>FRAMINGHAM</v>
          </cell>
          <cell r="I246">
            <v>145.31664650128386</v>
          </cell>
          <cell r="J246">
            <v>16181</v>
          </cell>
          <cell r="K246">
            <v>7333</v>
          </cell>
          <cell r="L246">
            <v>937.65</v>
          </cell>
        </row>
        <row r="247">
          <cell r="B247">
            <v>437035163</v>
          </cell>
          <cell r="C247">
            <v>437035</v>
          </cell>
          <cell r="D247" t="str">
            <v>CITY ON A HILL - CIRCUIT ST</v>
          </cell>
          <cell r="E247">
            <v>35</v>
          </cell>
          <cell r="F247" t="str">
            <v>BOSTON</v>
          </cell>
          <cell r="G247">
            <v>163</v>
          </cell>
          <cell r="H247" t="str">
            <v>LYNN</v>
          </cell>
          <cell r="I247">
            <v>101.12164111623632</v>
          </cell>
          <cell r="J247">
            <v>11260</v>
          </cell>
          <cell r="K247">
            <v>126</v>
          </cell>
          <cell r="L247">
            <v>937.65</v>
          </cell>
        </row>
        <row r="248">
          <cell r="B248">
            <v>437035189</v>
          </cell>
          <cell r="C248">
            <v>437035</v>
          </cell>
          <cell r="D248" t="str">
            <v>CITY ON A HILL - CIRCUIT ST</v>
          </cell>
          <cell r="E248">
            <v>35</v>
          </cell>
          <cell r="F248" t="str">
            <v>BOSTON</v>
          </cell>
          <cell r="G248">
            <v>189</v>
          </cell>
          <cell r="H248" t="str">
            <v>MILTON</v>
          </cell>
          <cell r="I248">
            <v>138.44711462449649</v>
          </cell>
          <cell r="J248">
            <v>16181</v>
          </cell>
          <cell r="K248">
            <v>6221</v>
          </cell>
          <cell r="L248">
            <v>937.65</v>
          </cell>
        </row>
        <row r="249">
          <cell r="B249">
            <v>437035243</v>
          </cell>
          <cell r="C249">
            <v>437035</v>
          </cell>
          <cell r="D249" t="str">
            <v>CITY ON A HILL - CIRCUIT ST</v>
          </cell>
          <cell r="E249">
            <v>35</v>
          </cell>
          <cell r="F249" t="str">
            <v>BOSTON</v>
          </cell>
          <cell r="G249">
            <v>243</v>
          </cell>
          <cell r="H249" t="str">
            <v>QUINCY</v>
          </cell>
          <cell r="I249">
            <v>120.78065894036534</v>
          </cell>
          <cell r="J249">
            <v>11260</v>
          </cell>
          <cell r="K249">
            <v>2340</v>
          </cell>
          <cell r="L249">
            <v>937.65</v>
          </cell>
        </row>
        <row r="250">
          <cell r="B250">
            <v>437035244</v>
          </cell>
          <cell r="C250">
            <v>437035</v>
          </cell>
          <cell r="D250" t="str">
            <v>CITY ON A HILL - CIRCUIT ST</v>
          </cell>
          <cell r="E250">
            <v>35</v>
          </cell>
          <cell r="F250" t="str">
            <v>BOSTON</v>
          </cell>
          <cell r="G250">
            <v>244</v>
          </cell>
          <cell r="H250" t="str">
            <v>RANDOLPH</v>
          </cell>
          <cell r="I250">
            <v>138.96062842062773</v>
          </cell>
          <cell r="J250">
            <v>16181</v>
          </cell>
          <cell r="K250">
            <v>6304</v>
          </cell>
          <cell r="L250">
            <v>937.65</v>
          </cell>
        </row>
        <row r="251">
          <cell r="B251">
            <v>438035035</v>
          </cell>
          <cell r="C251">
            <v>438035</v>
          </cell>
          <cell r="D251" t="str">
            <v>CODMAN ACADEMY</v>
          </cell>
          <cell r="E251">
            <v>35</v>
          </cell>
          <cell r="F251" t="str">
            <v>BOSTON</v>
          </cell>
          <cell r="G251">
            <v>35</v>
          </cell>
          <cell r="H251" t="str">
            <v>BOSTON</v>
          </cell>
          <cell r="I251">
            <v>134.48148296547956</v>
          </cell>
          <cell r="J251">
            <v>13694</v>
          </cell>
          <cell r="K251">
            <v>4722</v>
          </cell>
          <cell r="L251">
            <v>937.65</v>
          </cell>
        </row>
        <row r="252">
          <cell r="B252">
            <v>438035057</v>
          </cell>
          <cell r="C252">
            <v>438035</v>
          </cell>
          <cell r="D252" t="str">
            <v>CODMAN ACADEMY</v>
          </cell>
          <cell r="E252">
            <v>35</v>
          </cell>
          <cell r="F252" t="str">
            <v>BOSTON</v>
          </cell>
          <cell r="G252">
            <v>57</v>
          </cell>
          <cell r="H252" t="str">
            <v>CHELSEA</v>
          </cell>
          <cell r="I252">
            <v>102.42578590312399</v>
          </cell>
          <cell r="J252">
            <v>10494</v>
          </cell>
          <cell r="K252">
            <v>255</v>
          </cell>
          <cell r="L252">
            <v>937.65</v>
          </cell>
        </row>
        <row r="253">
          <cell r="B253">
            <v>438035244</v>
          </cell>
          <cell r="C253">
            <v>438035</v>
          </cell>
          <cell r="D253" t="str">
            <v>CODMAN ACADEMY</v>
          </cell>
          <cell r="E253">
            <v>35</v>
          </cell>
          <cell r="F253" t="str">
            <v>BOSTON</v>
          </cell>
          <cell r="G253">
            <v>244</v>
          </cell>
          <cell r="H253" t="str">
            <v>RANDOLPH</v>
          </cell>
          <cell r="I253">
            <v>138.96062842062773</v>
          </cell>
          <cell r="J253">
            <v>11110</v>
          </cell>
          <cell r="K253">
            <v>4329</v>
          </cell>
          <cell r="L253">
            <v>937.65</v>
          </cell>
        </row>
        <row r="254">
          <cell r="B254">
            <v>439035035</v>
          </cell>
          <cell r="C254">
            <v>439035</v>
          </cell>
          <cell r="D254" t="str">
            <v>CONSERVATORY LAB</v>
          </cell>
          <cell r="E254">
            <v>35</v>
          </cell>
          <cell r="F254" t="str">
            <v>BOSTON</v>
          </cell>
          <cell r="G254">
            <v>35</v>
          </cell>
          <cell r="H254" t="str">
            <v>BOSTON</v>
          </cell>
          <cell r="I254">
            <v>134.48148296547956</v>
          </cell>
          <cell r="J254">
            <v>12804</v>
          </cell>
          <cell r="K254">
            <v>4415</v>
          </cell>
          <cell r="L254">
            <v>937.65</v>
          </cell>
        </row>
        <row r="255">
          <cell r="B255">
            <v>439035133</v>
          </cell>
          <cell r="C255">
            <v>439035</v>
          </cell>
          <cell r="D255" t="str">
            <v>CONSERVATORY LAB</v>
          </cell>
          <cell r="E255">
            <v>35</v>
          </cell>
          <cell r="F255" t="str">
            <v>BOSTON</v>
          </cell>
          <cell r="G255">
            <v>133</v>
          </cell>
          <cell r="H255" t="str">
            <v>HOLBROOK</v>
          </cell>
          <cell r="I255">
            <v>124.90508975132595</v>
          </cell>
          <cell r="J255">
            <v>6824</v>
          </cell>
          <cell r="K255">
            <v>1700</v>
          </cell>
          <cell r="L255">
            <v>937.65</v>
          </cell>
        </row>
        <row r="256">
          <cell r="B256">
            <v>439035244</v>
          </cell>
          <cell r="C256">
            <v>439035</v>
          </cell>
          <cell r="D256" t="str">
            <v>CONSERVATORY LAB</v>
          </cell>
          <cell r="E256">
            <v>35</v>
          </cell>
          <cell r="F256" t="str">
            <v>BOSTON</v>
          </cell>
          <cell r="G256">
            <v>244</v>
          </cell>
          <cell r="H256" t="str">
            <v>RANDOLPH</v>
          </cell>
          <cell r="I256">
            <v>138.96062842062773</v>
          </cell>
          <cell r="J256">
            <v>11904</v>
          </cell>
          <cell r="K256">
            <v>4638</v>
          </cell>
          <cell r="L256">
            <v>937.65</v>
          </cell>
        </row>
        <row r="257">
          <cell r="B257">
            <v>439035665</v>
          </cell>
          <cell r="C257">
            <v>439035</v>
          </cell>
          <cell r="D257" t="str">
            <v>CONSERVATORY LAB</v>
          </cell>
          <cell r="E257">
            <v>35</v>
          </cell>
          <cell r="F257" t="str">
            <v>BOSTON</v>
          </cell>
          <cell r="G257">
            <v>665</v>
          </cell>
          <cell r="H257" t="str">
            <v>FREETOWN LAKEVILLE</v>
          </cell>
          <cell r="I257">
            <v>117.67006146164158</v>
          </cell>
          <cell r="J257">
            <v>14650</v>
          </cell>
          <cell r="K257">
            <v>2589</v>
          </cell>
          <cell r="L257">
            <v>937.65</v>
          </cell>
        </row>
        <row r="258">
          <cell r="B258">
            <v>440149009</v>
          </cell>
          <cell r="C258">
            <v>440149</v>
          </cell>
          <cell r="D258" t="str">
            <v>COMMUNITY DAY - PROSPECT</v>
          </cell>
          <cell r="E258">
            <v>149</v>
          </cell>
          <cell r="F258" t="str">
            <v>LAWRENCE</v>
          </cell>
          <cell r="G258">
            <v>9</v>
          </cell>
          <cell r="H258" t="str">
            <v>ANDOVER</v>
          </cell>
          <cell r="I258">
            <v>163.90234768441744</v>
          </cell>
          <cell r="J258">
            <v>13544</v>
          </cell>
          <cell r="K258">
            <v>8655</v>
          </cell>
          <cell r="L258">
            <v>937.65</v>
          </cell>
        </row>
        <row r="259">
          <cell r="B259">
            <v>440149149</v>
          </cell>
          <cell r="C259">
            <v>440149</v>
          </cell>
          <cell r="D259" t="str">
            <v>COMMUNITY DAY - PROSPECT</v>
          </cell>
          <cell r="E259">
            <v>149</v>
          </cell>
          <cell r="F259" t="str">
            <v>LAWRENCE</v>
          </cell>
          <cell r="G259">
            <v>149</v>
          </cell>
          <cell r="H259" t="str">
            <v>LAWRENCE</v>
          </cell>
          <cell r="I259">
            <v>101.48226867187498</v>
          </cell>
          <cell r="J259">
            <v>12524</v>
          </cell>
          <cell r="K259">
            <v>186</v>
          </cell>
          <cell r="L259">
            <v>937.65</v>
          </cell>
        </row>
        <row r="260">
          <cell r="B260">
            <v>440149160</v>
          </cell>
          <cell r="C260">
            <v>440149</v>
          </cell>
          <cell r="D260" t="str">
            <v>COMMUNITY DAY - PROSPECT</v>
          </cell>
          <cell r="E260">
            <v>149</v>
          </cell>
          <cell r="F260" t="str">
            <v>LAWRENCE</v>
          </cell>
          <cell r="G260">
            <v>160</v>
          </cell>
          <cell r="H260" t="str">
            <v>LOWELL</v>
          </cell>
          <cell r="I260">
            <v>101.10315501375233</v>
          </cell>
          <cell r="J260">
            <v>15755</v>
          </cell>
          <cell r="K260">
            <v>174</v>
          </cell>
          <cell r="L260">
            <v>937.65</v>
          </cell>
        </row>
        <row r="261">
          <cell r="B261">
            <v>440149181</v>
          </cell>
          <cell r="C261">
            <v>440149</v>
          </cell>
          <cell r="D261" t="str">
            <v>COMMUNITY DAY - PROSPECT</v>
          </cell>
          <cell r="E261">
            <v>149</v>
          </cell>
          <cell r="F261" t="str">
            <v>LAWRENCE</v>
          </cell>
          <cell r="G261">
            <v>181</v>
          </cell>
          <cell r="H261" t="str">
            <v>METHUEN</v>
          </cell>
          <cell r="I261">
            <v>106.45657075481911</v>
          </cell>
          <cell r="J261">
            <v>11019</v>
          </cell>
          <cell r="K261">
            <v>711</v>
          </cell>
          <cell r="L261">
            <v>937.65</v>
          </cell>
        </row>
        <row r="262">
          <cell r="B262">
            <v>440149211</v>
          </cell>
          <cell r="C262">
            <v>440149</v>
          </cell>
          <cell r="D262" t="str">
            <v>COMMUNITY DAY - PROSPECT</v>
          </cell>
          <cell r="E262">
            <v>149</v>
          </cell>
          <cell r="F262" t="str">
            <v>LAWRENCE</v>
          </cell>
          <cell r="G262">
            <v>211</v>
          </cell>
          <cell r="H262" t="str">
            <v>NORTH ANDOVER</v>
          </cell>
          <cell r="I262">
            <v>116.97222746587659</v>
          </cell>
          <cell r="J262">
            <v>11399</v>
          </cell>
          <cell r="K262">
            <v>1935</v>
          </cell>
          <cell r="L262">
            <v>937.65</v>
          </cell>
        </row>
        <row r="263">
          <cell r="B263">
            <v>441281005</v>
          </cell>
          <cell r="C263">
            <v>441281</v>
          </cell>
          <cell r="D263" t="str">
            <v>SABIS INTERNATIONAL</v>
          </cell>
          <cell r="E263">
            <v>281</v>
          </cell>
          <cell r="F263" t="str">
            <v>SPRINGFIELD</v>
          </cell>
          <cell r="G263">
            <v>5</v>
          </cell>
          <cell r="H263" t="str">
            <v>AGAWAM</v>
          </cell>
          <cell r="I263">
            <v>142.84949764189855</v>
          </cell>
          <cell r="J263">
            <v>13640</v>
          </cell>
          <cell r="K263">
            <v>5845</v>
          </cell>
          <cell r="L263">
            <v>937.65</v>
          </cell>
        </row>
        <row r="264">
          <cell r="B264">
            <v>441281061</v>
          </cell>
          <cell r="C264">
            <v>441281</v>
          </cell>
          <cell r="D264" t="str">
            <v>SABIS INTERNATIONAL</v>
          </cell>
          <cell r="E264">
            <v>281</v>
          </cell>
          <cell r="F264" t="str">
            <v>SPRINGFIELD</v>
          </cell>
          <cell r="G264">
            <v>61</v>
          </cell>
          <cell r="H264" t="str">
            <v>CHICOPEE</v>
          </cell>
          <cell r="I264">
            <v>107.21637455785935</v>
          </cell>
          <cell r="J264">
            <v>9839</v>
          </cell>
          <cell r="K264">
            <v>710</v>
          </cell>
          <cell r="L264">
            <v>937.65</v>
          </cell>
        </row>
        <row r="265">
          <cell r="B265">
            <v>441281087</v>
          </cell>
          <cell r="C265">
            <v>441281</v>
          </cell>
          <cell r="D265" t="str">
            <v>SABIS INTERNATIONAL</v>
          </cell>
          <cell r="E265">
            <v>281</v>
          </cell>
          <cell r="F265" t="str">
            <v>SPRINGFIELD</v>
          </cell>
          <cell r="G265">
            <v>87</v>
          </cell>
          <cell r="H265" t="str">
            <v>EAST LONGMEADOW</v>
          </cell>
          <cell r="I265">
            <v>134.97927017395216</v>
          </cell>
          <cell r="J265">
            <v>10820</v>
          </cell>
          <cell r="K265">
            <v>3785</v>
          </cell>
          <cell r="L265">
            <v>937.65</v>
          </cell>
        </row>
        <row r="266">
          <cell r="B266">
            <v>441281137</v>
          </cell>
          <cell r="C266">
            <v>441281</v>
          </cell>
          <cell r="D266" t="str">
            <v>SABIS INTERNATIONAL</v>
          </cell>
          <cell r="E266">
            <v>281</v>
          </cell>
          <cell r="F266" t="str">
            <v>SPRINGFIELD</v>
          </cell>
          <cell r="G266">
            <v>137</v>
          </cell>
          <cell r="H266" t="str">
            <v>HOLYOKE</v>
          </cell>
          <cell r="I266">
            <v>100.13010170084446</v>
          </cell>
          <cell r="J266">
            <v>13645</v>
          </cell>
          <cell r="K266">
            <v>18</v>
          </cell>
          <cell r="L266">
            <v>937.65</v>
          </cell>
        </row>
        <row r="267">
          <cell r="B267">
            <v>441281159</v>
          </cell>
          <cell r="C267">
            <v>441281</v>
          </cell>
          <cell r="D267" t="str">
            <v>SABIS INTERNATIONAL</v>
          </cell>
          <cell r="E267">
            <v>281</v>
          </cell>
          <cell r="F267" t="str">
            <v>SPRINGFIELD</v>
          </cell>
          <cell r="G267">
            <v>159</v>
          </cell>
          <cell r="H267" t="str">
            <v>LONGMEADOW</v>
          </cell>
          <cell r="I267">
            <v>145.64170086002756</v>
          </cell>
          <cell r="J267">
            <v>11965</v>
          </cell>
          <cell r="K267">
            <v>5461</v>
          </cell>
          <cell r="L267">
            <v>937.65</v>
          </cell>
        </row>
        <row r="268">
          <cell r="B268">
            <v>441281161</v>
          </cell>
          <cell r="C268">
            <v>441281</v>
          </cell>
          <cell r="D268" t="str">
            <v>SABIS INTERNATIONAL</v>
          </cell>
          <cell r="E268">
            <v>281</v>
          </cell>
          <cell r="F268" t="str">
            <v>SPRINGFIELD</v>
          </cell>
          <cell r="G268">
            <v>161</v>
          </cell>
          <cell r="H268" t="str">
            <v>LUDLOW</v>
          </cell>
          <cell r="I268">
            <v>141.70416410583206</v>
          </cell>
          <cell r="J268">
            <v>12070</v>
          </cell>
          <cell r="K268">
            <v>5034</v>
          </cell>
          <cell r="L268">
            <v>937.65</v>
          </cell>
        </row>
        <row r="269">
          <cell r="B269">
            <v>441281227</v>
          </cell>
          <cell r="C269">
            <v>441281</v>
          </cell>
          <cell r="D269" t="str">
            <v>SABIS INTERNATIONAL</v>
          </cell>
          <cell r="E269">
            <v>281</v>
          </cell>
          <cell r="F269" t="str">
            <v>SPRINGFIELD</v>
          </cell>
          <cell r="G269">
            <v>227</v>
          </cell>
          <cell r="H269" t="str">
            <v>PALMER</v>
          </cell>
          <cell r="I269">
            <v>128.94099772019604</v>
          </cell>
          <cell r="J269">
            <v>11015</v>
          </cell>
          <cell r="K269">
            <v>3188</v>
          </cell>
          <cell r="L269">
            <v>937.65</v>
          </cell>
        </row>
        <row r="270">
          <cell r="B270">
            <v>441281281</v>
          </cell>
          <cell r="C270">
            <v>441281</v>
          </cell>
          <cell r="D270" t="str">
            <v>SABIS INTERNATIONAL</v>
          </cell>
          <cell r="E270">
            <v>281</v>
          </cell>
          <cell r="F270" t="str">
            <v>SPRINGFIELD</v>
          </cell>
          <cell r="G270">
            <v>281</v>
          </cell>
          <cell r="H270" t="str">
            <v>SPRINGFIELD</v>
          </cell>
          <cell r="I270">
            <v>100.76601874446742</v>
          </cell>
          <cell r="J270">
            <v>11588</v>
          </cell>
          <cell r="K270">
            <v>89</v>
          </cell>
          <cell r="L270">
            <v>937.65</v>
          </cell>
        </row>
        <row r="271">
          <cell r="B271">
            <v>441281332</v>
          </cell>
          <cell r="C271">
            <v>441281</v>
          </cell>
          <cell r="D271" t="str">
            <v>SABIS INTERNATIONAL</v>
          </cell>
          <cell r="E271">
            <v>281</v>
          </cell>
          <cell r="F271" t="str">
            <v>SPRINGFIELD</v>
          </cell>
          <cell r="G271">
            <v>332</v>
          </cell>
          <cell r="H271" t="str">
            <v>WEST SPRINGFIELD</v>
          </cell>
          <cell r="I271">
            <v>109.24896299908879</v>
          </cell>
          <cell r="J271">
            <v>8785</v>
          </cell>
          <cell r="K271">
            <v>813</v>
          </cell>
          <cell r="L271">
            <v>937.65</v>
          </cell>
        </row>
        <row r="272">
          <cell r="B272">
            <v>441281680</v>
          </cell>
          <cell r="C272">
            <v>441281</v>
          </cell>
          <cell r="D272" t="str">
            <v>SABIS INTERNATIONAL</v>
          </cell>
          <cell r="E272">
            <v>281</v>
          </cell>
          <cell r="F272" t="str">
            <v>SPRINGFIELD</v>
          </cell>
          <cell r="G272">
            <v>680</v>
          </cell>
          <cell r="H272" t="str">
            <v>HAMPDEN WILBRAHAM</v>
          </cell>
          <cell r="I272">
            <v>137.95089698549126</v>
          </cell>
          <cell r="J272">
            <v>11418</v>
          </cell>
          <cell r="K272">
            <v>4333</v>
          </cell>
          <cell r="L272">
            <v>937.65</v>
          </cell>
        </row>
        <row r="273">
          <cell r="B273">
            <v>444035001</v>
          </cell>
          <cell r="C273">
            <v>444035</v>
          </cell>
          <cell r="D273" t="str">
            <v>NEIGHBORHOOD HOUSE</v>
          </cell>
          <cell r="E273">
            <v>35</v>
          </cell>
          <cell r="F273" t="str">
            <v>BOSTON</v>
          </cell>
          <cell r="G273">
            <v>1</v>
          </cell>
          <cell r="H273" t="str">
            <v>ABINGTON</v>
          </cell>
          <cell r="I273">
            <v>123.41461241846159</v>
          </cell>
          <cell r="J273">
            <v>9361</v>
          </cell>
          <cell r="K273">
            <v>2192</v>
          </cell>
          <cell r="L273">
            <v>937.65</v>
          </cell>
        </row>
        <row r="274">
          <cell r="B274">
            <v>444035035</v>
          </cell>
          <cell r="C274">
            <v>444035</v>
          </cell>
          <cell r="D274" t="str">
            <v>NEIGHBORHOOD HOUSE</v>
          </cell>
          <cell r="E274">
            <v>35</v>
          </cell>
          <cell r="F274" t="str">
            <v>BOSTON</v>
          </cell>
          <cell r="G274">
            <v>35</v>
          </cell>
          <cell r="H274" t="str">
            <v>BOSTON</v>
          </cell>
          <cell r="I274">
            <v>134.48148296547956</v>
          </cell>
          <cell r="J274">
            <v>12447</v>
          </cell>
          <cell r="K274">
            <v>4292</v>
          </cell>
          <cell r="L274">
            <v>937.65</v>
          </cell>
        </row>
        <row r="275">
          <cell r="B275">
            <v>444035044</v>
          </cell>
          <cell r="C275">
            <v>444035</v>
          </cell>
          <cell r="D275" t="str">
            <v>NEIGHBORHOOD HOUSE</v>
          </cell>
          <cell r="E275">
            <v>35</v>
          </cell>
          <cell r="F275" t="str">
            <v>BOSTON</v>
          </cell>
          <cell r="G275">
            <v>44</v>
          </cell>
          <cell r="H275" t="str">
            <v>BROCKTON</v>
          </cell>
          <cell r="I275">
            <v>102.01792937962</v>
          </cell>
          <cell r="J275">
            <v>9361</v>
          </cell>
          <cell r="K275">
            <v>189</v>
          </cell>
          <cell r="L275">
            <v>937.65</v>
          </cell>
        </row>
        <row r="276">
          <cell r="B276">
            <v>444035199</v>
          </cell>
          <cell r="C276">
            <v>444035</v>
          </cell>
          <cell r="D276" t="str">
            <v>NEIGHBORHOOD HOUSE</v>
          </cell>
          <cell r="E276">
            <v>35</v>
          </cell>
          <cell r="F276" t="str">
            <v>BOSTON</v>
          </cell>
          <cell r="G276">
            <v>199</v>
          </cell>
          <cell r="H276" t="str">
            <v>NEEDHAM</v>
          </cell>
          <cell r="I276">
            <v>167.20649686398241</v>
          </cell>
          <cell r="J276">
            <v>14283</v>
          </cell>
          <cell r="K276">
            <v>9599</v>
          </cell>
          <cell r="L276">
            <v>937.65</v>
          </cell>
        </row>
        <row r="277">
          <cell r="B277">
            <v>444035220</v>
          </cell>
          <cell r="C277">
            <v>444035</v>
          </cell>
          <cell r="D277" t="str">
            <v>NEIGHBORHOOD HOUSE</v>
          </cell>
          <cell r="E277">
            <v>35</v>
          </cell>
          <cell r="F277" t="str">
            <v>BOSTON</v>
          </cell>
          <cell r="G277">
            <v>220</v>
          </cell>
          <cell r="H277" t="str">
            <v>NORWOOD</v>
          </cell>
          <cell r="I277">
            <v>139.83087531796451</v>
          </cell>
          <cell r="J277">
            <v>7774</v>
          </cell>
          <cell r="K277">
            <v>3096</v>
          </cell>
          <cell r="L277">
            <v>937.65</v>
          </cell>
        </row>
        <row r="278">
          <cell r="B278">
            <v>444035244</v>
          </cell>
          <cell r="C278">
            <v>444035</v>
          </cell>
          <cell r="D278" t="str">
            <v>NEIGHBORHOOD HOUSE</v>
          </cell>
          <cell r="E278">
            <v>35</v>
          </cell>
          <cell r="F278" t="str">
            <v>BOSTON</v>
          </cell>
          <cell r="G278">
            <v>244</v>
          </cell>
          <cell r="H278" t="str">
            <v>RANDOLPH</v>
          </cell>
          <cell r="I278">
            <v>138.96062842062773</v>
          </cell>
          <cell r="J278">
            <v>13412</v>
          </cell>
          <cell r="K278">
            <v>5225</v>
          </cell>
          <cell r="L278">
            <v>937.65</v>
          </cell>
        </row>
        <row r="279">
          <cell r="B279">
            <v>444035336</v>
          </cell>
          <cell r="C279">
            <v>444035</v>
          </cell>
          <cell r="D279" t="str">
            <v>NEIGHBORHOOD HOUSE</v>
          </cell>
          <cell r="E279">
            <v>35</v>
          </cell>
          <cell r="F279" t="str">
            <v>BOSTON</v>
          </cell>
          <cell r="G279">
            <v>336</v>
          </cell>
          <cell r="H279" t="str">
            <v>WEYMOUTH</v>
          </cell>
          <cell r="I279">
            <v>126.43187773426112</v>
          </cell>
          <cell r="J279">
            <v>9545</v>
          </cell>
          <cell r="K279">
            <v>2523</v>
          </cell>
          <cell r="L279">
            <v>937.65</v>
          </cell>
        </row>
        <row r="280">
          <cell r="B280">
            <v>445348017</v>
          </cell>
          <cell r="C280">
            <v>445348</v>
          </cell>
          <cell r="D280" t="str">
            <v>ABBY KELLEY FOSTER</v>
          </cell>
          <cell r="E280">
            <v>348</v>
          </cell>
          <cell r="F280" t="str">
            <v>WORCESTER</v>
          </cell>
          <cell r="G280">
            <v>17</v>
          </cell>
          <cell r="H280" t="str">
            <v>AUBURN</v>
          </cell>
          <cell r="I280">
            <v>125.36330327687647</v>
          </cell>
          <cell r="J280">
            <v>11670</v>
          </cell>
          <cell r="K280">
            <v>2960</v>
          </cell>
          <cell r="L280">
            <v>937.65</v>
          </cell>
        </row>
        <row r="281">
          <cell r="B281">
            <v>445348064</v>
          </cell>
          <cell r="C281">
            <v>445348</v>
          </cell>
          <cell r="D281" t="str">
            <v>ABBY KELLEY FOSTER</v>
          </cell>
          <cell r="E281">
            <v>348</v>
          </cell>
          <cell r="F281" t="str">
            <v>WORCESTER</v>
          </cell>
          <cell r="G281">
            <v>64</v>
          </cell>
          <cell r="H281" t="str">
            <v>CLINTON</v>
          </cell>
          <cell r="I281">
            <v>116.57926566148711</v>
          </cell>
          <cell r="J281">
            <v>10556</v>
          </cell>
          <cell r="K281">
            <v>1750</v>
          </cell>
          <cell r="L281">
            <v>937.65</v>
          </cell>
        </row>
        <row r="282">
          <cell r="B282">
            <v>445348110</v>
          </cell>
          <cell r="C282">
            <v>445348</v>
          </cell>
          <cell r="D282" t="str">
            <v>ABBY KELLEY FOSTER</v>
          </cell>
          <cell r="E282">
            <v>348</v>
          </cell>
          <cell r="F282" t="str">
            <v>WORCESTER</v>
          </cell>
          <cell r="G282">
            <v>110</v>
          </cell>
          <cell r="H282" t="str">
            <v>GRAFTON</v>
          </cell>
          <cell r="I282">
            <v>120.29754597317502</v>
          </cell>
          <cell r="J282">
            <v>9123</v>
          </cell>
          <cell r="K282">
            <v>1852</v>
          </cell>
          <cell r="L282">
            <v>937.65</v>
          </cell>
        </row>
        <row r="283">
          <cell r="B283">
            <v>445348151</v>
          </cell>
          <cell r="C283">
            <v>445348</v>
          </cell>
          <cell r="D283" t="str">
            <v>ABBY KELLEY FOSTER</v>
          </cell>
          <cell r="E283">
            <v>348</v>
          </cell>
          <cell r="F283" t="str">
            <v>WORCESTER</v>
          </cell>
          <cell r="G283">
            <v>151</v>
          </cell>
          <cell r="H283" t="str">
            <v>LEICESTER</v>
          </cell>
          <cell r="I283">
            <v>115.9778872697843</v>
          </cell>
          <cell r="J283">
            <v>10096</v>
          </cell>
          <cell r="K283">
            <v>1613</v>
          </cell>
          <cell r="L283">
            <v>937.65</v>
          </cell>
        </row>
        <row r="284">
          <cell r="B284">
            <v>445348153</v>
          </cell>
          <cell r="C284">
            <v>445348</v>
          </cell>
          <cell r="D284" t="str">
            <v>ABBY KELLEY FOSTER</v>
          </cell>
          <cell r="E284">
            <v>348</v>
          </cell>
          <cell r="F284" t="str">
            <v>WORCESTER</v>
          </cell>
          <cell r="G284">
            <v>153</v>
          </cell>
          <cell r="H284" t="str">
            <v>LEOMINSTER</v>
          </cell>
          <cell r="I284">
            <v>102.62168580227207</v>
          </cell>
          <cell r="J284">
            <v>8785</v>
          </cell>
          <cell r="K284">
            <v>230</v>
          </cell>
          <cell r="L284">
            <v>937.65</v>
          </cell>
        </row>
        <row r="285">
          <cell r="B285">
            <v>445348186</v>
          </cell>
          <cell r="C285">
            <v>445348</v>
          </cell>
          <cell r="D285" t="str">
            <v>ABBY KELLEY FOSTER</v>
          </cell>
          <cell r="E285">
            <v>348</v>
          </cell>
          <cell r="F285" t="str">
            <v>WORCESTER</v>
          </cell>
          <cell r="G285">
            <v>186</v>
          </cell>
          <cell r="H285" t="str">
            <v>MILLBURY</v>
          </cell>
          <cell r="I285">
            <v>141.36827548200583</v>
          </cell>
          <cell r="J285">
            <v>11907</v>
          </cell>
          <cell r="K285">
            <v>4926</v>
          </cell>
          <cell r="L285">
            <v>937.65</v>
          </cell>
        </row>
        <row r="286">
          <cell r="B286">
            <v>445348226</v>
          </cell>
          <cell r="C286">
            <v>445348</v>
          </cell>
          <cell r="D286" t="str">
            <v>ABBY KELLEY FOSTER</v>
          </cell>
          <cell r="E286">
            <v>348</v>
          </cell>
          <cell r="F286" t="str">
            <v>WORCESTER</v>
          </cell>
          <cell r="G286">
            <v>226</v>
          </cell>
          <cell r="H286" t="str">
            <v>OXFORD</v>
          </cell>
          <cell r="I286">
            <v>111.7289532090042</v>
          </cell>
          <cell r="J286">
            <v>11238</v>
          </cell>
          <cell r="K286">
            <v>1318</v>
          </cell>
          <cell r="L286">
            <v>937.65</v>
          </cell>
        </row>
        <row r="287">
          <cell r="B287">
            <v>445348271</v>
          </cell>
          <cell r="C287">
            <v>445348</v>
          </cell>
          <cell r="D287" t="str">
            <v>ABBY KELLEY FOSTER</v>
          </cell>
          <cell r="E287">
            <v>348</v>
          </cell>
          <cell r="F287" t="str">
            <v>WORCESTER</v>
          </cell>
          <cell r="G287">
            <v>271</v>
          </cell>
          <cell r="H287" t="str">
            <v>SHREWSBURY</v>
          </cell>
          <cell r="I287">
            <v>128.1546281129196</v>
          </cell>
          <cell r="J287">
            <v>12660</v>
          </cell>
          <cell r="K287">
            <v>3564</v>
          </cell>
          <cell r="L287">
            <v>937.65</v>
          </cell>
        </row>
        <row r="288">
          <cell r="B288">
            <v>445348316</v>
          </cell>
          <cell r="C288">
            <v>445348</v>
          </cell>
          <cell r="D288" t="str">
            <v>ABBY KELLEY FOSTER</v>
          </cell>
          <cell r="E288">
            <v>348</v>
          </cell>
          <cell r="F288" t="str">
            <v>WORCESTER</v>
          </cell>
          <cell r="G288">
            <v>316</v>
          </cell>
          <cell r="H288" t="str">
            <v>WEBSTER</v>
          </cell>
          <cell r="I288">
            <v>113.92032258963852</v>
          </cell>
          <cell r="J288">
            <v>10556</v>
          </cell>
          <cell r="K288">
            <v>1469</v>
          </cell>
          <cell r="L288">
            <v>937.65</v>
          </cell>
        </row>
        <row r="289">
          <cell r="B289">
            <v>445348322</v>
          </cell>
          <cell r="C289">
            <v>445348</v>
          </cell>
          <cell r="D289" t="str">
            <v>ABBY KELLEY FOSTER</v>
          </cell>
          <cell r="E289">
            <v>348</v>
          </cell>
          <cell r="F289" t="str">
            <v>WORCESTER</v>
          </cell>
          <cell r="G289">
            <v>322</v>
          </cell>
          <cell r="H289" t="str">
            <v>WEST BOYLSTON</v>
          </cell>
          <cell r="I289">
            <v>153.21908413071057</v>
          </cell>
          <cell r="J289">
            <v>9123</v>
          </cell>
          <cell r="K289">
            <v>4855</v>
          </cell>
          <cell r="L289">
            <v>937.65</v>
          </cell>
        </row>
        <row r="290">
          <cell r="B290">
            <v>445348348</v>
          </cell>
          <cell r="C290">
            <v>445348</v>
          </cell>
          <cell r="D290" t="str">
            <v>ABBY KELLEY FOSTER</v>
          </cell>
          <cell r="E290">
            <v>348</v>
          </cell>
          <cell r="F290" t="str">
            <v>WORCESTER</v>
          </cell>
          <cell r="G290">
            <v>348</v>
          </cell>
          <cell r="H290" t="str">
            <v>WORCESTER</v>
          </cell>
          <cell r="I290">
            <v>100.95745376807352</v>
          </cell>
          <cell r="J290">
            <v>11808</v>
          </cell>
          <cell r="K290">
            <v>113</v>
          </cell>
          <cell r="L290">
            <v>937.65</v>
          </cell>
        </row>
        <row r="291">
          <cell r="B291">
            <v>445348735</v>
          </cell>
          <cell r="C291">
            <v>445348</v>
          </cell>
          <cell r="D291" t="str">
            <v>ABBY KELLEY FOSTER</v>
          </cell>
          <cell r="E291">
            <v>348</v>
          </cell>
          <cell r="F291" t="str">
            <v>WORCESTER</v>
          </cell>
          <cell r="G291">
            <v>735</v>
          </cell>
          <cell r="H291" t="str">
            <v>NORTH MIDDLESEX</v>
          </cell>
          <cell r="I291">
            <v>141.55470764931059</v>
          </cell>
          <cell r="J291">
            <v>8785</v>
          </cell>
          <cell r="K291">
            <v>3651</v>
          </cell>
          <cell r="L291">
            <v>937.65</v>
          </cell>
        </row>
        <row r="292">
          <cell r="B292">
            <v>445348767</v>
          </cell>
          <cell r="C292">
            <v>445348</v>
          </cell>
          <cell r="D292" t="str">
            <v>ABBY KELLEY FOSTER</v>
          </cell>
          <cell r="E292">
            <v>348</v>
          </cell>
          <cell r="F292" t="str">
            <v>WORCESTER</v>
          </cell>
          <cell r="G292">
            <v>767</v>
          </cell>
          <cell r="H292" t="str">
            <v>SPENCER EAST BROOKFIELD</v>
          </cell>
          <cell r="I292">
            <v>122.08443297742188</v>
          </cell>
          <cell r="J292">
            <v>9397</v>
          </cell>
          <cell r="K292">
            <v>2075</v>
          </cell>
          <cell r="L292">
            <v>937.65</v>
          </cell>
        </row>
        <row r="293">
          <cell r="B293">
            <v>445348775</v>
          </cell>
          <cell r="C293">
            <v>445348</v>
          </cell>
          <cell r="D293" t="str">
            <v>ABBY KELLEY FOSTER</v>
          </cell>
          <cell r="E293">
            <v>348</v>
          </cell>
          <cell r="F293" t="str">
            <v>WORCESTER</v>
          </cell>
          <cell r="G293">
            <v>775</v>
          </cell>
          <cell r="H293" t="str">
            <v>WACHUSETT</v>
          </cell>
          <cell r="I293">
            <v>121.37820856338506</v>
          </cell>
          <cell r="J293">
            <v>10371</v>
          </cell>
          <cell r="K293">
            <v>2217</v>
          </cell>
          <cell r="L293">
            <v>937.65</v>
          </cell>
        </row>
        <row r="294">
          <cell r="B294">
            <v>446099016</v>
          </cell>
          <cell r="C294">
            <v>446099</v>
          </cell>
          <cell r="D294" t="str">
            <v>FOXBOROUGH REGIONAL</v>
          </cell>
          <cell r="E294">
            <v>99</v>
          </cell>
          <cell r="F294" t="str">
            <v>FOXBOROUGH</v>
          </cell>
          <cell r="G294">
            <v>16</v>
          </cell>
          <cell r="H294" t="str">
            <v>ATTLEBORO</v>
          </cell>
          <cell r="I294">
            <v>104.14351640992452</v>
          </cell>
          <cell r="J294">
            <v>10586</v>
          </cell>
          <cell r="K294">
            <v>439</v>
          </cell>
          <cell r="L294">
            <v>937.65</v>
          </cell>
        </row>
        <row r="295">
          <cell r="B295">
            <v>446099018</v>
          </cell>
          <cell r="C295">
            <v>446099</v>
          </cell>
          <cell r="D295" t="str">
            <v>FOXBOROUGH REGIONAL</v>
          </cell>
          <cell r="E295">
            <v>99</v>
          </cell>
          <cell r="F295" t="str">
            <v>FOXBOROUGH</v>
          </cell>
          <cell r="G295">
            <v>18</v>
          </cell>
          <cell r="H295" t="str">
            <v>AVON</v>
          </cell>
          <cell r="I295">
            <v>169.18028587762669</v>
          </cell>
          <cell r="J295">
            <v>11656</v>
          </cell>
          <cell r="K295">
            <v>8064</v>
          </cell>
          <cell r="L295">
            <v>937.65</v>
          </cell>
        </row>
        <row r="296">
          <cell r="B296">
            <v>446099035</v>
          </cell>
          <cell r="C296">
            <v>446099</v>
          </cell>
          <cell r="D296" t="str">
            <v>FOXBOROUGH REGIONAL</v>
          </cell>
          <cell r="E296">
            <v>99</v>
          </cell>
          <cell r="F296" t="str">
            <v>FOXBOROUGH</v>
          </cell>
          <cell r="G296">
            <v>35</v>
          </cell>
          <cell r="H296" t="str">
            <v>BOSTON</v>
          </cell>
          <cell r="I296">
            <v>134.48148296547956</v>
          </cell>
          <cell r="J296">
            <v>14490</v>
          </cell>
          <cell r="K296">
            <v>4996</v>
          </cell>
          <cell r="L296">
            <v>937.65</v>
          </cell>
        </row>
        <row r="297">
          <cell r="B297">
            <v>446099044</v>
          </cell>
          <cell r="C297">
            <v>446099</v>
          </cell>
          <cell r="D297" t="str">
            <v>FOXBOROUGH REGIONAL</v>
          </cell>
          <cell r="E297">
            <v>99</v>
          </cell>
          <cell r="F297" t="str">
            <v>FOXBOROUGH</v>
          </cell>
          <cell r="G297">
            <v>44</v>
          </cell>
          <cell r="H297" t="str">
            <v>BROCKTON</v>
          </cell>
          <cell r="I297">
            <v>102.01792937962</v>
          </cell>
          <cell r="J297">
            <v>12004</v>
          </cell>
          <cell r="K297">
            <v>242</v>
          </cell>
          <cell r="L297">
            <v>937.65</v>
          </cell>
        </row>
        <row r="298">
          <cell r="B298">
            <v>446099050</v>
          </cell>
          <cell r="C298">
            <v>446099</v>
          </cell>
          <cell r="D298" t="str">
            <v>FOXBOROUGH REGIONAL</v>
          </cell>
          <cell r="E298">
            <v>99</v>
          </cell>
          <cell r="F298" t="str">
            <v>FOXBOROUGH</v>
          </cell>
          <cell r="G298">
            <v>50</v>
          </cell>
          <cell r="H298" t="str">
            <v>CANTON</v>
          </cell>
          <cell r="I298">
            <v>142.53832496407597</v>
          </cell>
          <cell r="J298">
            <v>11092</v>
          </cell>
          <cell r="K298">
            <v>4718</v>
          </cell>
          <cell r="L298">
            <v>937.65</v>
          </cell>
        </row>
        <row r="299">
          <cell r="B299">
            <v>446099073</v>
          </cell>
          <cell r="C299">
            <v>446099</v>
          </cell>
          <cell r="D299" t="str">
            <v>FOXBOROUGH REGIONAL</v>
          </cell>
          <cell r="E299">
            <v>99</v>
          </cell>
          <cell r="F299" t="str">
            <v>FOXBOROUGH</v>
          </cell>
          <cell r="G299">
            <v>73</v>
          </cell>
          <cell r="H299" t="str">
            <v>DEDHAM</v>
          </cell>
          <cell r="I299">
            <v>169.66343836051186</v>
          </cell>
          <cell r="J299">
            <v>14338</v>
          </cell>
          <cell r="K299">
            <v>9988</v>
          </cell>
          <cell r="L299">
            <v>937.65</v>
          </cell>
        </row>
        <row r="300">
          <cell r="B300">
            <v>446099083</v>
          </cell>
          <cell r="C300">
            <v>446099</v>
          </cell>
          <cell r="D300" t="str">
            <v>FOXBOROUGH REGIONAL</v>
          </cell>
          <cell r="E300">
            <v>99</v>
          </cell>
          <cell r="F300" t="str">
            <v>FOXBOROUGH</v>
          </cell>
          <cell r="G300">
            <v>83</v>
          </cell>
          <cell r="H300" t="str">
            <v>EAST BRIDGEWATER</v>
          </cell>
          <cell r="I300">
            <v>116.78592990863004</v>
          </cell>
          <cell r="J300">
            <v>11434</v>
          </cell>
          <cell r="K300">
            <v>1919</v>
          </cell>
          <cell r="L300">
            <v>937.65</v>
          </cell>
        </row>
        <row r="301">
          <cell r="B301">
            <v>446099088</v>
          </cell>
          <cell r="C301">
            <v>446099</v>
          </cell>
          <cell r="D301" t="str">
            <v>FOXBOROUGH REGIONAL</v>
          </cell>
          <cell r="E301">
            <v>99</v>
          </cell>
          <cell r="F301" t="str">
            <v>FOXBOROUGH</v>
          </cell>
          <cell r="G301">
            <v>88</v>
          </cell>
          <cell r="H301" t="str">
            <v>EASTON</v>
          </cell>
          <cell r="I301">
            <v>130.30674320777152</v>
          </cell>
          <cell r="J301">
            <v>11406</v>
          </cell>
          <cell r="K301">
            <v>3457</v>
          </cell>
          <cell r="L301">
            <v>937.65</v>
          </cell>
        </row>
        <row r="302">
          <cell r="B302">
            <v>446099099</v>
          </cell>
          <cell r="C302">
            <v>446099</v>
          </cell>
          <cell r="D302" t="str">
            <v>FOXBOROUGH REGIONAL</v>
          </cell>
          <cell r="E302">
            <v>99</v>
          </cell>
          <cell r="F302" t="str">
            <v>FOXBOROUGH</v>
          </cell>
          <cell r="G302">
            <v>99</v>
          </cell>
          <cell r="H302" t="str">
            <v>FOXBOROUGH</v>
          </cell>
          <cell r="I302">
            <v>154.88149624301801</v>
          </cell>
          <cell r="J302">
            <v>10638</v>
          </cell>
          <cell r="K302">
            <v>5838</v>
          </cell>
          <cell r="L302">
            <v>937.65</v>
          </cell>
        </row>
        <row r="303">
          <cell r="B303">
            <v>446099133</v>
          </cell>
          <cell r="C303">
            <v>446099</v>
          </cell>
          <cell r="D303" t="str">
            <v>FOXBOROUGH REGIONAL</v>
          </cell>
          <cell r="E303">
            <v>99</v>
          </cell>
          <cell r="F303" t="str">
            <v>FOXBOROUGH</v>
          </cell>
          <cell r="G303">
            <v>133</v>
          </cell>
          <cell r="H303" t="str">
            <v>HOLBROOK</v>
          </cell>
          <cell r="I303">
            <v>124.90508975132595</v>
          </cell>
          <cell r="J303">
            <v>16167</v>
          </cell>
          <cell r="K303">
            <v>4026</v>
          </cell>
          <cell r="L303">
            <v>937.65</v>
          </cell>
        </row>
        <row r="304">
          <cell r="B304">
            <v>446099167</v>
          </cell>
          <cell r="C304">
            <v>446099</v>
          </cell>
          <cell r="D304" t="str">
            <v>FOXBOROUGH REGIONAL</v>
          </cell>
          <cell r="E304">
            <v>99</v>
          </cell>
          <cell r="F304" t="str">
            <v>FOXBOROUGH</v>
          </cell>
          <cell r="G304">
            <v>167</v>
          </cell>
          <cell r="H304" t="str">
            <v>MANSFIELD</v>
          </cell>
          <cell r="I304">
            <v>138.526731265726</v>
          </cell>
          <cell r="J304">
            <v>10889</v>
          </cell>
          <cell r="K304">
            <v>4195</v>
          </cell>
          <cell r="L304">
            <v>937.65</v>
          </cell>
        </row>
        <row r="305">
          <cell r="B305">
            <v>446099170</v>
          </cell>
          <cell r="C305">
            <v>446099</v>
          </cell>
          <cell r="D305" t="str">
            <v>FOXBOROUGH REGIONAL</v>
          </cell>
          <cell r="E305">
            <v>99</v>
          </cell>
          <cell r="F305" t="str">
            <v>FOXBOROUGH</v>
          </cell>
          <cell r="G305">
            <v>170</v>
          </cell>
          <cell r="H305" t="str">
            <v>MARLBOROUGH</v>
          </cell>
          <cell r="I305">
            <v>133.87220607154268</v>
          </cell>
          <cell r="J305">
            <v>9527</v>
          </cell>
          <cell r="K305">
            <v>3227</v>
          </cell>
          <cell r="L305">
            <v>937.65</v>
          </cell>
        </row>
        <row r="306">
          <cell r="B306">
            <v>446099177</v>
          </cell>
          <cell r="C306">
            <v>446099</v>
          </cell>
          <cell r="D306" t="str">
            <v>FOXBOROUGH REGIONAL</v>
          </cell>
          <cell r="E306">
            <v>99</v>
          </cell>
          <cell r="F306" t="str">
            <v>FOXBOROUGH</v>
          </cell>
          <cell r="G306">
            <v>177</v>
          </cell>
          <cell r="H306" t="str">
            <v>MEDWAY</v>
          </cell>
          <cell r="I306">
            <v>141.98567043611629</v>
          </cell>
          <cell r="J306">
            <v>15087</v>
          </cell>
          <cell r="K306">
            <v>6334</v>
          </cell>
          <cell r="L306">
            <v>937.65</v>
          </cell>
        </row>
        <row r="307">
          <cell r="B307">
            <v>446099182</v>
          </cell>
          <cell r="C307">
            <v>446099</v>
          </cell>
          <cell r="D307" t="str">
            <v>FOXBOROUGH REGIONAL</v>
          </cell>
          <cell r="E307">
            <v>99</v>
          </cell>
          <cell r="F307" t="str">
            <v>FOXBOROUGH</v>
          </cell>
          <cell r="G307">
            <v>182</v>
          </cell>
          <cell r="H307" t="str">
            <v>MIDDLEBOROUGH</v>
          </cell>
          <cell r="I307">
            <v>123.53541588570813</v>
          </cell>
          <cell r="J307">
            <v>16469</v>
          </cell>
          <cell r="K307">
            <v>3876</v>
          </cell>
          <cell r="L307">
            <v>937.65</v>
          </cell>
        </row>
        <row r="308">
          <cell r="B308">
            <v>446099208</v>
          </cell>
          <cell r="C308">
            <v>446099</v>
          </cell>
          <cell r="D308" t="str">
            <v>FOXBOROUGH REGIONAL</v>
          </cell>
          <cell r="E308">
            <v>99</v>
          </cell>
          <cell r="F308" t="str">
            <v>FOXBOROUGH</v>
          </cell>
          <cell r="G308">
            <v>208</v>
          </cell>
          <cell r="H308" t="str">
            <v>NORFOLK</v>
          </cell>
          <cell r="I308">
            <v>158.71512829966824</v>
          </cell>
          <cell r="J308">
            <v>9527</v>
          </cell>
          <cell r="K308">
            <v>5594</v>
          </cell>
          <cell r="L308">
            <v>937.65</v>
          </cell>
        </row>
        <row r="309">
          <cell r="B309">
            <v>446099212</v>
          </cell>
          <cell r="C309">
            <v>446099</v>
          </cell>
          <cell r="D309" t="str">
            <v>FOXBOROUGH REGIONAL</v>
          </cell>
          <cell r="E309">
            <v>99</v>
          </cell>
          <cell r="F309" t="str">
            <v>FOXBOROUGH</v>
          </cell>
          <cell r="G309">
            <v>212</v>
          </cell>
          <cell r="H309" t="str">
            <v>NORTH ATTLEBOROUGH</v>
          </cell>
          <cell r="I309">
            <v>122.60273571416811</v>
          </cell>
          <cell r="J309">
            <v>10593</v>
          </cell>
          <cell r="K309">
            <v>2394</v>
          </cell>
          <cell r="L309">
            <v>937.65</v>
          </cell>
        </row>
        <row r="310">
          <cell r="B310">
            <v>446099218</v>
          </cell>
          <cell r="C310">
            <v>446099</v>
          </cell>
          <cell r="D310" t="str">
            <v>FOXBOROUGH REGIONAL</v>
          </cell>
          <cell r="E310">
            <v>99</v>
          </cell>
          <cell r="F310" t="str">
            <v>FOXBOROUGH</v>
          </cell>
          <cell r="G310">
            <v>218</v>
          </cell>
          <cell r="H310" t="str">
            <v>NORTON</v>
          </cell>
          <cell r="I310">
            <v>131.60541057072155</v>
          </cell>
          <cell r="J310">
            <v>10374</v>
          </cell>
          <cell r="K310">
            <v>3279</v>
          </cell>
          <cell r="L310">
            <v>937.65</v>
          </cell>
        </row>
        <row r="311">
          <cell r="B311">
            <v>446099220</v>
          </cell>
          <cell r="C311">
            <v>446099</v>
          </cell>
          <cell r="D311" t="str">
            <v>FOXBOROUGH REGIONAL</v>
          </cell>
          <cell r="E311">
            <v>99</v>
          </cell>
          <cell r="F311" t="str">
            <v>FOXBOROUGH</v>
          </cell>
          <cell r="G311">
            <v>220</v>
          </cell>
          <cell r="H311" t="str">
            <v>NORWOOD</v>
          </cell>
          <cell r="I311">
            <v>139.83087531796451</v>
          </cell>
          <cell r="J311">
            <v>11295</v>
          </cell>
          <cell r="K311">
            <v>4499</v>
          </cell>
          <cell r="L311">
            <v>937.65</v>
          </cell>
        </row>
        <row r="312">
          <cell r="B312">
            <v>446099238</v>
          </cell>
          <cell r="C312">
            <v>446099</v>
          </cell>
          <cell r="D312" t="str">
            <v>FOXBOROUGH REGIONAL</v>
          </cell>
          <cell r="E312">
            <v>99</v>
          </cell>
          <cell r="F312" t="str">
            <v>FOXBOROUGH</v>
          </cell>
          <cell r="G312">
            <v>238</v>
          </cell>
          <cell r="H312" t="str">
            <v>PLAINVILLE</v>
          </cell>
          <cell r="I312">
            <v>167.30249560131244</v>
          </cell>
          <cell r="J312">
            <v>10294</v>
          </cell>
          <cell r="K312">
            <v>6928</v>
          </cell>
          <cell r="L312">
            <v>937.65</v>
          </cell>
        </row>
        <row r="313">
          <cell r="B313">
            <v>446099244</v>
          </cell>
          <cell r="C313">
            <v>446099</v>
          </cell>
          <cell r="D313" t="str">
            <v>FOXBOROUGH REGIONAL</v>
          </cell>
          <cell r="E313">
            <v>99</v>
          </cell>
          <cell r="F313" t="str">
            <v>FOXBOROUGH</v>
          </cell>
          <cell r="G313">
            <v>244</v>
          </cell>
          <cell r="H313" t="str">
            <v>RANDOLPH</v>
          </cell>
          <cell r="I313">
            <v>138.96062842062773</v>
          </cell>
          <cell r="J313">
            <v>11496</v>
          </cell>
          <cell r="K313">
            <v>4479</v>
          </cell>
          <cell r="L313">
            <v>937.65</v>
          </cell>
        </row>
        <row r="314">
          <cell r="B314">
            <v>446099266</v>
          </cell>
          <cell r="C314">
            <v>446099</v>
          </cell>
          <cell r="D314" t="str">
            <v>FOXBOROUGH REGIONAL</v>
          </cell>
          <cell r="E314">
            <v>99</v>
          </cell>
          <cell r="F314" t="str">
            <v>FOXBOROUGH</v>
          </cell>
          <cell r="G314">
            <v>266</v>
          </cell>
          <cell r="H314" t="str">
            <v>SHARON</v>
          </cell>
          <cell r="I314">
            <v>150.32893064336102</v>
          </cell>
          <cell r="J314">
            <v>9455</v>
          </cell>
          <cell r="K314">
            <v>4759</v>
          </cell>
          <cell r="L314">
            <v>937.65</v>
          </cell>
        </row>
        <row r="315">
          <cell r="B315">
            <v>446099285</v>
          </cell>
          <cell r="C315">
            <v>446099</v>
          </cell>
          <cell r="D315" t="str">
            <v>FOXBOROUGH REGIONAL</v>
          </cell>
          <cell r="E315">
            <v>99</v>
          </cell>
          <cell r="F315" t="str">
            <v>FOXBOROUGH</v>
          </cell>
          <cell r="G315">
            <v>285</v>
          </cell>
          <cell r="H315" t="str">
            <v>STOUGHTON</v>
          </cell>
          <cell r="I315">
            <v>128.20577113841597</v>
          </cell>
          <cell r="J315">
            <v>10778</v>
          </cell>
          <cell r="K315">
            <v>3040</v>
          </cell>
          <cell r="L315">
            <v>937.65</v>
          </cell>
        </row>
        <row r="316">
          <cell r="B316">
            <v>446099293</v>
          </cell>
          <cell r="C316">
            <v>446099</v>
          </cell>
          <cell r="D316" t="str">
            <v>FOXBOROUGH REGIONAL</v>
          </cell>
          <cell r="E316">
            <v>99</v>
          </cell>
          <cell r="F316" t="str">
            <v>FOXBOROUGH</v>
          </cell>
          <cell r="G316">
            <v>293</v>
          </cell>
          <cell r="H316" t="str">
            <v>TAUNTON</v>
          </cell>
          <cell r="I316">
            <v>107.70400202556634</v>
          </cell>
          <cell r="J316">
            <v>12057</v>
          </cell>
          <cell r="K316">
            <v>929</v>
          </cell>
          <cell r="L316">
            <v>937.65</v>
          </cell>
        </row>
        <row r="317">
          <cell r="B317">
            <v>446099307</v>
          </cell>
          <cell r="C317">
            <v>446099</v>
          </cell>
          <cell r="D317" t="str">
            <v>FOXBOROUGH REGIONAL</v>
          </cell>
          <cell r="E317">
            <v>99</v>
          </cell>
          <cell r="F317" t="str">
            <v>FOXBOROUGH</v>
          </cell>
          <cell r="G317">
            <v>307</v>
          </cell>
          <cell r="H317" t="str">
            <v>WALPOLE</v>
          </cell>
          <cell r="I317">
            <v>139.26780605454618</v>
          </cell>
          <cell r="J317">
            <v>11111</v>
          </cell>
          <cell r="K317">
            <v>4363</v>
          </cell>
          <cell r="L317">
            <v>937.65</v>
          </cell>
        </row>
        <row r="318">
          <cell r="B318">
            <v>446099323</v>
          </cell>
          <cell r="C318">
            <v>446099</v>
          </cell>
          <cell r="D318" t="str">
            <v>FOXBOROUGH REGIONAL</v>
          </cell>
          <cell r="E318">
            <v>99</v>
          </cell>
          <cell r="F318" t="str">
            <v>FOXBOROUGH</v>
          </cell>
          <cell r="G318">
            <v>323</v>
          </cell>
          <cell r="H318" t="str">
            <v>WEST BRIDGEWATER</v>
          </cell>
          <cell r="I318">
            <v>137.9441940687289</v>
          </cell>
          <cell r="J318">
            <v>10819</v>
          </cell>
          <cell r="K318">
            <v>4105</v>
          </cell>
          <cell r="L318">
            <v>937.65</v>
          </cell>
        </row>
        <row r="319">
          <cell r="B319">
            <v>446099336</v>
          </cell>
          <cell r="C319">
            <v>446099</v>
          </cell>
          <cell r="D319" t="str">
            <v>FOXBOROUGH REGIONAL</v>
          </cell>
          <cell r="E319">
            <v>99</v>
          </cell>
          <cell r="F319" t="str">
            <v>FOXBOROUGH</v>
          </cell>
          <cell r="G319">
            <v>336</v>
          </cell>
          <cell r="H319" t="str">
            <v>WEYMOUTH</v>
          </cell>
          <cell r="I319">
            <v>126.43187773426112</v>
          </cell>
          <cell r="J319">
            <v>14159</v>
          </cell>
          <cell r="K319">
            <v>3742</v>
          </cell>
          <cell r="L319">
            <v>937.65</v>
          </cell>
        </row>
        <row r="320">
          <cell r="B320">
            <v>446099350</v>
          </cell>
          <cell r="C320">
            <v>446099</v>
          </cell>
          <cell r="D320" t="str">
            <v>FOXBOROUGH REGIONAL</v>
          </cell>
          <cell r="E320">
            <v>99</v>
          </cell>
          <cell r="F320" t="str">
            <v>FOXBOROUGH</v>
          </cell>
          <cell r="G320">
            <v>350</v>
          </cell>
          <cell r="H320" t="str">
            <v>WRENTHAM</v>
          </cell>
          <cell r="I320">
            <v>157.66275982125904</v>
          </cell>
          <cell r="J320">
            <v>11414</v>
          </cell>
          <cell r="K320">
            <v>6582</v>
          </cell>
          <cell r="L320">
            <v>937.65</v>
          </cell>
        </row>
        <row r="321">
          <cell r="B321">
            <v>446099352</v>
          </cell>
          <cell r="C321">
            <v>446099</v>
          </cell>
          <cell r="D321" t="str">
            <v>FOXBOROUGH REGIONAL</v>
          </cell>
          <cell r="E321">
            <v>99</v>
          </cell>
          <cell r="F321" t="str">
            <v>FOXBOROUGH</v>
          </cell>
          <cell r="G321">
            <v>352</v>
          </cell>
          <cell r="H321" t="str">
            <v>DEVENS</v>
          </cell>
          <cell r="I321">
            <v>154.90113065369511</v>
          </cell>
          <cell r="J321">
            <v>9169</v>
          </cell>
          <cell r="K321">
            <v>5034</v>
          </cell>
          <cell r="L321">
            <v>937.65</v>
          </cell>
        </row>
        <row r="322">
          <cell r="B322">
            <v>446099625</v>
          </cell>
          <cell r="C322">
            <v>446099</v>
          </cell>
          <cell r="D322" t="str">
            <v>FOXBOROUGH REGIONAL</v>
          </cell>
          <cell r="E322">
            <v>99</v>
          </cell>
          <cell r="F322" t="str">
            <v>FOXBOROUGH</v>
          </cell>
          <cell r="G322">
            <v>625</v>
          </cell>
          <cell r="H322" t="str">
            <v>BRIDGEWATER RAYNHAM</v>
          </cell>
          <cell r="I322">
            <v>117.3923734625709</v>
          </cell>
          <cell r="J322">
            <v>13684</v>
          </cell>
          <cell r="K322">
            <v>2380</v>
          </cell>
          <cell r="L322">
            <v>937.65</v>
          </cell>
        </row>
        <row r="323">
          <cell r="B323">
            <v>446099650</v>
          </cell>
          <cell r="C323">
            <v>446099</v>
          </cell>
          <cell r="D323" t="str">
            <v>FOXBOROUGH REGIONAL</v>
          </cell>
          <cell r="E323">
            <v>99</v>
          </cell>
          <cell r="F323" t="str">
            <v>FOXBOROUGH</v>
          </cell>
          <cell r="G323">
            <v>650</v>
          </cell>
          <cell r="H323" t="str">
            <v>DIGHTON REHOBOTH</v>
          </cell>
          <cell r="I323">
            <v>131.41136598135324</v>
          </cell>
          <cell r="J323">
            <v>11932</v>
          </cell>
          <cell r="K323">
            <v>3748</v>
          </cell>
          <cell r="L323">
            <v>937.65</v>
          </cell>
        </row>
        <row r="324">
          <cell r="B324">
            <v>446099690</v>
          </cell>
          <cell r="C324">
            <v>446099</v>
          </cell>
          <cell r="D324" t="str">
            <v>FOXBOROUGH REGIONAL</v>
          </cell>
          <cell r="E324">
            <v>99</v>
          </cell>
          <cell r="F324" t="str">
            <v>FOXBOROUGH</v>
          </cell>
          <cell r="G324">
            <v>690</v>
          </cell>
          <cell r="H324" t="str">
            <v>KING PHILIP</v>
          </cell>
          <cell r="I324">
            <v>130.81520084659988</v>
          </cell>
          <cell r="J324">
            <v>10804</v>
          </cell>
          <cell r="K324">
            <v>3329</v>
          </cell>
          <cell r="L324">
            <v>937.65</v>
          </cell>
        </row>
        <row r="325">
          <cell r="B325">
            <v>447101016</v>
          </cell>
          <cell r="C325">
            <v>447101</v>
          </cell>
          <cell r="D325" t="str">
            <v>BENJAMIN FRANKLIN CLASSICAL</v>
          </cell>
          <cell r="E325">
            <v>101</v>
          </cell>
          <cell r="F325" t="str">
            <v>FRANKLIN</v>
          </cell>
          <cell r="G325">
            <v>16</v>
          </cell>
          <cell r="H325" t="str">
            <v>ATTLEBORO</v>
          </cell>
          <cell r="I325">
            <v>104.14351640992452</v>
          </cell>
          <cell r="J325">
            <v>9541</v>
          </cell>
          <cell r="K325">
            <v>395</v>
          </cell>
          <cell r="L325">
            <v>937.65</v>
          </cell>
        </row>
        <row r="326">
          <cell r="B326">
            <v>447101025</v>
          </cell>
          <cell r="C326">
            <v>447101</v>
          </cell>
          <cell r="D326" t="str">
            <v>BENJAMIN FRANKLIN CLASSICAL</v>
          </cell>
          <cell r="E326">
            <v>101</v>
          </cell>
          <cell r="F326" t="str">
            <v>FRANKLIN</v>
          </cell>
          <cell r="G326">
            <v>25</v>
          </cell>
          <cell r="H326" t="str">
            <v>BELLINGHAM</v>
          </cell>
          <cell r="I326">
            <v>139.53619815667878</v>
          </cell>
          <cell r="J326">
            <v>10401</v>
          </cell>
          <cell r="K326">
            <v>4112</v>
          </cell>
          <cell r="L326">
            <v>937.65</v>
          </cell>
        </row>
        <row r="327">
          <cell r="B327">
            <v>447101101</v>
          </cell>
          <cell r="C327">
            <v>447101</v>
          </cell>
          <cell r="D327" t="str">
            <v>BENJAMIN FRANKLIN CLASSICAL</v>
          </cell>
          <cell r="E327">
            <v>101</v>
          </cell>
          <cell r="F327" t="str">
            <v>FRANKLIN</v>
          </cell>
          <cell r="G327">
            <v>101</v>
          </cell>
          <cell r="H327" t="str">
            <v>FRANKLIN</v>
          </cell>
          <cell r="I327">
            <v>126.55254637600331</v>
          </cell>
          <cell r="J327">
            <v>9717</v>
          </cell>
          <cell r="K327">
            <v>2580</v>
          </cell>
          <cell r="L327">
            <v>937.65</v>
          </cell>
        </row>
        <row r="328">
          <cell r="B328">
            <v>447101136</v>
          </cell>
          <cell r="C328">
            <v>447101</v>
          </cell>
          <cell r="D328" t="str">
            <v>BENJAMIN FRANKLIN CLASSICAL</v>
          </cell>
          <cell r="E328">
            <v>101</v>
          </cell>
          <cell r="F328" t="str">
            <v>FRANKLIN</v>
          </cell>
          <cell r="G328">
            <v>136</v>
          </cell>
          <cell r="H328" t="str">
            <v>HOLLISTON</v>
          </cell>
          <cell r="I328">
            <v>132.90588014232873</v>
          </cell>
          <cell r="J328">
            <v>11875</v>
          </cell>
          <cell r="K328">
            <v>3908</v>
          </cell>
          <cell r="L328">
            <v>937.65</v>
          </cell>
        </row>
        <row r="329">
          <cell r="B329">
            <v>447101138</v>
          </cell>
          <cell r="C329">
            <v>447101</v>
          </cell>
          <cell r="D329" t="str">
            <v>BENJAMIN FRANKLIN CLASSICAL</v>
          </cell>
          <cell r="E329">
            <v>101</v>
          </cell>
          <cell r="F329" t="str">
            <v>FRANKLIN</v>
          </cell>
          <cell r="G329">
            <v>138</v>
          </cell>
          <cell r="H329" t="str">
            <v>HOPEDALE</v>
          </cell>
          <cell r="I329">
            <v>141.46322346846969</v>
          </cell>
          <cell r="J329">
            <v>9362</v>
          </cell>
          <cell r="K329">
            <v>3882</v>
          </cell>
          <cell r="L329">
            <v>937.65</v>
          </cell>
        </row>
        <row r="330">
          <cell r="B330">
            <v>447101139</v>
          </cell>
          <cell r="C330">
            <v>447101</v>
          </cell>
          <cell r="D330" t="str">
            <v>BENJAMIN FRANKLIN CLASSICAL</v>
          </cell>
          <cell r="E330">
            <v>101</v>
          </cell>
          <cell r="F330" t="str">
            <v>FRANKLIN</v>
          </cell>
          <cell r="G330">
            <v>139</v>
          </cell>
          <cell r="H330" t="str">
            <v>HOPKINTON</v>
          </cell>
          <cell r="I330">
            <v>134.62360910158421</v>
          </cell>
          <cell r="J330">
            <v>9183</v>
          </cell>
          <cell r="K330">
            <v>3179</v>
          </cell>
          <cell r="L330">
            <v>937.65</v>
          </cell>
        </row>
        <row r="331">
          <cell r="B331">
            <v>447101177</v>
          </cell>
          <cell r="C331">
            <v>447101</v>
          </cell>
          <cell r="D331" t="str">
            <v>BENJAMIN FRANKLIN CLASSICAL</v>
          </cell>
          <cell r="E331">
            <v>101</v>
          </cell>
          <cell r="F331" t="str">
            <v>FRANKLIN</v>
          </cell>
          <cell r="G331">
            <v>177</v>
          </cell>
          <cell r="H331" t="str">
            <v>MEDWAY</v>
          </cell>
          <cell r="I331">
            <v>141.98567043611629</v>
          </cell>
          <cell r="J331">
            <v>9281</v>
          </cell>
          <cell r="K331">
            <v>3897</v>
          </cell>
          <cell r="L331">
            <v>937.65</v>
          </cell>
        </row>
        <row r="332">
          <cell r="B332">
            <v>447101185</v>
          </cell>
          <cell r="C332">
            <v>447101</v>
          </cell>
          <cell r="D332" t="str">
            <v>BENJAMIN FRANKLIN CLASSICAL</v>
          </cell>
          <cell r="E332">
            <v>101</v>
          </cell>
          <cell r="F332" t="str">
            <v>FRANKLIN</v>
          </cell>
          <cell r="G332">
            <v>185</v>
          </cell>
          <cell r="H332" t="str">
            <v>MILFORD</v>
          </cell>
          <cell r="I332">
            <v>118.63452826662915</v>
          </cell>
          <cell r="J332">
            <v>10522</v>
          </cell>
          <cell r="K332">
            <v>1961</v>
          </cell>
          <cell r="L332">
            <v>937.65</v>
          </cell>
        </row>
        <row r="333">
          <cell r="B333">
            <v>447101187</v>
          </cell>
          <cell r="C333">
            <v>447101</v>
          </cell>
          <cell r="D333" t="str">
            <v>BENJAMIN FRANKLIN CLASSICAL</v>
          </cell>
          <cell r="E333">
            <v>101</v>
          </cell>
          <cell r="F333" t="str">
            <v>FRANKLIN</v>
          </cell>
          <cell r="G333">
            <v>187</v>
          </cell>
          <cell r="H333" t="str">
            <v>MILLIS</v>
          </cell>
          <cell r="I333">
            <v>145.44109321459518</v>
          </cell>
          <cell r="J333">
            <v>10804</v>
          </cell>
          <cell r="K333">
            <v>4909</v>
          </cell>
          <cell r="L333">
            <v>937.65</v>
          </cell>
        </row>
        <row r="334">
          <cell r="B334">
            <v>447101198</v>
          </cell>
          <cell r="C334">
            <v>447101</v>
          </cell>
          <cell r="D334" t="str">
            <v>BENJAMIN FRANKLIN CLASSICAL</v>
          </cell>
          <cell r="E334">
            <v>101</v>
          </cell>
          <cell r="F334" t="str">
            <v>FRANKLIN</v>
          </cell>
          <cell r="G334">
            <v>198</v>
          </cell>
          <cell r="H334" t="str">
            <v>NATICK</v>
          </cell>
          <cell r="I334">
            <v>141.44429367836108</v>
          </cell>
          <cell r="J334">
            <v>16744</v>
          </cell>
          <cell r="K334">
            <v>6939</v>
          </cell>
          <cell r="L334">
            <v>937.65</v>
          </cell>
        </row>
        <row r="335">
          <cell r="B335">
            <v>447101208</v>
          </cell>
          <cell r="C335">
            <v>447101</v>
          </cell>
          <cell r="D335" t="str">
            <v>BENJAMIN FRANKLIN CLASSICAL</v>
          </cell>
          <cell r="E335">
            <v>101</v>
          </cell>
          <cell r="F335" t="str">
            <v>FRANKLIN</v>
          </cell>
          <cell r="G335">
            <v>208</v>
          </cell>
          <cell r="H335" t="str">
            <v>NORFOLK</v>
          </cell>
          <cell r="I335">
            <v>158.71512829966824</v>
          </cell>
          <cell r="J335">
            <v>9541</v>
          </cell>
          <cell r="K335">
            <v>5602</v>
          </cell>
          <cell r="L335">
            <v>937.65</v>
          </cell>
        </row>
        <row r="336">
          <cell r="B336">
            <v>447101212</v>
          </cell>
          <cell r="C336">
            <v>447101</v>
          </cell>
          <cell r="D336" t="str">
            <v>BENJAMIN FRANKLIN CLASSICAL</v>
          </cell>
          <cell r="E336">
            <v>101</v>
          </cell>
          <cell r="F336" t="str">
            <v>FRANKLIN</v>
          </cell>
          <cell r="G336">
            <v>212</v>
          </cell>
          <cell r="H336" t="str">
            <v>NORTH ATTLEBOROUGH</v>
          </cell>
          <cell r="I336">
            <v>122.60273571416811</v>
          </cell>
          <cell r="J336">
            <v>9541</v>
          </cell>
          <cell r="K336">
            <v>2157</v>
          </cell>
          <cell r="L336">
            <v>937.65</v>
          </cell>
        </row>
        <row r="337">
          <cell r="B337">
            <v>447101214</v>
          </cell>
          <cell r="C337">
            <v>447101</v>
          </cell>
          <cell r="D337" t="str">
            <v>BENJAMIN FRANKLIN CLASSICAL</v>
          </cell>
          <cell r="E337">
            <v>101</v>
          </cell>
          <cell r="F337" t="str">
            <v>FRANKLIN</v>
          </cell>
          <cell r="G337">
            <v>214</v>
          </cell>
          <cell r="H337" t="str">
            <v>NORTHBRIDGE</v>
          </cell>
          <cell r="I337">
            <v>119.10658068986208</v>
          </cell>
          <cell r="J337">
            <v>16694</v>
          </cell>
          <cell r="K337">
            <v>3190</v>
          </cell>
          <cell r="L337">
            <v>937.65</v>
          </cell>
        </row>
        <row r="338">
          <cell r="B338">
            <v>447101220</v>
          </cell>
          <cell r="C338">
            <v>447101</v>
          </cell>
          <cell r="D338" t="str">
            <v>BENJAMIN FRANKLIN CLASSICAL</v>
          </cell>
          <cell r="E338">
            <v>101</v>
          </cell>
          <cell r="F338" t="str">
            <v>FRANKLIN</v>
          </cell>
          <cell r="G338">
            <v>220</v>
          </cell>
          <cell r="H338" t="str">
            <v>NORWOOD</v>
          </cell>
          <cell r="I338">
            <v>139.83087531796451</v>
          </cell>
          <cell r="J338">
            <v>9362</v>
          </cell>
          <cell r="K338">
            <v>3729</v>
          </cell>
          <cell r="L338">
            <v>937.65</v>
          </cell>
        </row>
        <row r="339">
          <cell r="B339">
            <v>447101238</v>
          </cell>
          <cell r="C339">
            <v>447101</v>
          </cell>
          <cell r="D339" t="str">
            <v>BENJAMIN FRANKLIN CLASSICAL</v>
          </cell>
          <cell r="E339">
            <v>101</v>
          </cell>
          <cell r="F339" t="str">
            <v>FRANKLIN</v>
          </cell>
          <cell r="G339">
            <v>238</v>
          </cell>
          <cell r="H339" t="str">
            <v>PLAINVILLE</v>
          </cell>
          <cell r="I339">
            <v>167.30249560131244</v>
          </cell>
          <cell r="J339">
            <v>10052</v>
          </cell>
          <cell r="K339">
            <v>6765</v>
          </cell>
          <cell r="L339">
            <v>937.65</v>
          </cell>
        </row>
        <row r="340">
          <cell r="B340">
            <v>447101265</v>
          </cell>
          <cell r="C340">
            <v>447101</v>
          </cell>
          <cell r="D340" t="str">
            <v>BENJAMIN FRANKLIN CLASSICAL</v>
          </cell>
          <cell r="E340">
            <v>101</v>
          </cell>
          <cell r="F340" t="str">
            <v>FRANKLIN</v>
          </cell>
          <cell r="G340">
            <v>265</v>
          </cell>
          <cell r="H340" t="str">
            <v>SEEKONK</v>
          </cell>
          <cell r="I340">
            <v>146.60425808935616</v>
          </cell>
          <cell r="J340">
            <v>9183</v>
          </cell>
          <cell r="K340">
            <v>4280</v>
          </cell>
          <cell r="L340">
            <v>937.65</v>
          </cell>
        </row>
        <row r="341">
          <cell r="B341">
            <v>447101307</v>
          </cell>
          <cell r="C341">
            <v>447101</v>
          </cell>
          <cell r="D341" t="str">
            <v>BENJAMIN FRANKLIN CLASSICAL</v>
          </cell>
          <cell r="E341">
            <v>101</v>
          </cell>
          <cell r="F341" t="str">
            <v>FRANKLIN</v>
          </cell>
          <cell r="G341">
            <v>307</v>
          </cell>
          <cell r="H341" t="str">
            <v>WALPOLE</v>
          </cell>
          <cell r="I341">
            <v>139.26780605454618</v>
          </cell>
          <cell r="J341">
            <v>10924</v>
          </cell>
          <cell r="K341">
            <v>4290</v>
          </cell>
          <cell r="L341">
            <v>937.65</v>
          </cell>
        </row>
        <row r="342">
          <cell r="B342">
            <v>447101350</v>
          </cell>
          <cell r="C342">
            <v>447101</v>
          </cell>
          <cell r="D342" t="str">
            <v>BENJAMIN FRANKLIN CLASSICAL</v>
          </cell>
          <cell r="E342">
            <v>101</v>
          </cell>
          <cell r="F342" t="str">
            <v>FRANKLIN</v>
          </cell>
          <cell r="G342">
            <v>350</v>
          </cell>
          <cell r="H342" t="str">
            <v>WRENTHAM</v>
          </cell>
          <cell r="I342">
            <v>157.66275982125904</v>
          </cell>
          <cell r="J342">
            <v>9942</v>
          </cell>
          <cell r="K342">
            <v>5733</v>
          </cell>
          <cell r="L342">
            <v>937.65</v>
          </cell>
        </row>
        <row r="343">
          <cell r="B343">
            <v>447101622</v>
          </cell>
          <cell r="C343">
            <v>447101</v>
          </cell>
          <cell r="D343" t="str">
            <v>BENJAMIN FRANKLIN CLASSICAL</v>
          </cell>
          <cell r="E343">
            <v>101</v>
          </cell>
          <cell r="F343" t="str">
            <v>FRANKLIN</v>
          </cell>
          <cell r="G343">
            <v>622</v>
          </cell>
          <cell r="H343" t="str">
            <v>BLACKSTONE MILLVILLE</v>
          </cell>
          <cell r="I343">
            <v>117.56953055802357</v>
          </cell>
          <cell r="J343">
            <v>11366</v>
          </cell>
          <cell r="K343">
            <v>1997</v>
          </cell>
          <cell r="L343">
            <v>937.65</v>
          </cell>
        </row>
        <row r="344">
          <cell r="B344">
            <v>447101690</v>
          </cell>
          <cell r="C344">
            <v>447101</v>
          </cell>
          <cell r="D344" t="str">
            <v>BENJAMIN FRANKLIN CLASSICAL</v>
          </cell>
          <cell r="E344">
            <v>101</v>
          </cell>
          <cell r="F344" t="str">
            <v>FRANKLIN</v>
          </cell>
          <cell r="G344">
            <v>690</v>
          </cell>
          <cell r="H344" t="str">
            <v>KING PHILIP</v>
          </cell>
          <cell r="I344">
            <v>130.81520084659988</v>
          </cell>
          <cell r="J344">
            <v>10270</v>
          </cell>
          <cell r="K344">
            <v>3165</v>
          </cell>
          <cell r="L344">
            <v>937.65</v>
          </cell>
        </row>
        <row r="345">
          <cell r="B345">
            <v>447101710</v>
          </cell>
          <cell r="C345">
            <v>447101</v>
          </cell>
          <cell r="D345" t="str">
            <v>BENJAMIN FRANKLIN CLASSICAL</v>
          </cell>
          <cell r="E345">
            <v>101</v>
          </cell>
          <cell r="F345" t="str">
            <v>FRANKLIN</v>
          </cell>
          <cell r="G345">
            <v>710</v>
          </cell>
          <cell r="H345" t="str">
            <v>MENDON UPTON</v>
          </cell>
          <cell r="I345">
            <v>145.62862748283203</v>
          </cell>
          <cell r="J345">
            <v>9362</v>
          </cell>
          <cell r="K345">
            <v>4272</v>
          </cell>
          <cell r="L345">
            <v>937.65</v>
          </cell>
        </row>
        <row r="346">
          <cell r="B346">
            <v>449035035</v>
          </cell>
          <cell r="C346">
            <v>449035</v>
          </cell>
          <cell r="D346" t="str">
            <v>BOSTON COLLEGIATE</v>
          </cell>
          <cell r="E346">
            <v>35</v>
          </cell>
          <cell r="F346" t="str">
            <v>BOSTON</v>
          </cell>
          <cell r="G346">
            <v>35</v>
          </cell>
          <cell r="H346" t="str">
            <v>BOSTON</v>
          </cell>
          <cell r="I346">
            <v>134.48148296547956</v>
          </cell>
          <cell r="J346">
            <v>12100</v>
          </cell>
          <cell r="K346">
            <v>4172</v>
          </cell>
          <cell r="L346">
            <v>937.65</v>
          </cell>
        </row>
        <row r="347">
          <cell r="B347">
            <v>449035044</v>
          </cell>
          <cell r="C347">
            <v>449035</v>
          </cell>
          <cell r="D347" t="str">
            <v>BOSTON COLLEGIATE</v>
          </cell>
          <cell r="E347">
            <v>35</v>
          </cell>
          <cell r="F347" t="str">
            <v>BOSTON</v>
          </cell>
          <cell r="G347">
            <v>44</v>
          </cell>
          <cell r="H347" t="str">
            <v>BROCKTON</v>
          </cell>
          <cell r="I347">
            <v>102.01792937962</v>
          </cell>
          <cell r="J347">
            <v>12457</v>
          </cell>
          <cell r="K347">
            <v>251</v>
          </cell>
          <cell r="L347">
            <v>937.65</v>
          </cell>
        </row>
        <row r="348">
          <cell r="B348">
            <v>449035073</v>
          </cell>
          <cell r="C348">
            <v>449035</v>
          </cell>
          <cell r="D348" t="str">
            <v>BOSTON COLLEGIATE</v>
          </cell>
          <cell r="E348">
            <v>35</v>
          </cell>
          <cell r="F348" t="str">
            <v>BOSTON</v>
          </cell>
          <cell r="G348">
            <v>73</v>
          </cell>
          <cell r="H348" t="str">
            <v>DEDHAM</v>
          </cell>
          <cell r="I348">
            <v>169.66343836051186</v>
          </cell>
          <cell r="J348">
            <v>12771</v>
          </cell>
          <cell r="K348">
            <v>8897</v>
          </cell>
          <cell r="L348">
            <v>937.65</v>
          </cell>
        </row>
        <row r="349">
          <cell r="B349">
            <v>449035133</v>
          </cell>
          <cell r="C349">
            <v>449035</v>
          </cell>
          <cell r="D349" t="str">
            <v>BOSTON COLLEGIATE</v>
          </cell>
          <cell r="E349">
            <v>35</v>
          </cell>
          <cell r="F349" t="str">
            <v>BOSTON</v>
          </cell>
          <cell r="G349">
            <v>133</v>
          </cell>
          <cell r="H349" t="str">
            <v>HOLBROOK</v>
          </cell>
          <cell r="I349">
            <v>124.90508975132595</v>
          </cell>
          <cell r="J349">
            <v>11260</v>
          </cell>
          <cell r="K349">
            <v>2804</v>
          </cell>
          <cell r="L349">
            <v>937.65</v>
          </cell>
        </row>
        <row r="350">
          <cell r="B350">
            <v>449035243</v>
          </cell>
          <cell r="C350">
            <v>449035</v>
          </cell>
          <cell r="D350" t="str">
            <v>BOSTON COLLEGIATE</v>
          </cell>
          <cell r="E350">
            <v>35</v>
          </cell>
          <cell r="F350" t="str">
            <v>BOSTON</v>
          </cell>
          <cell r="G350">
            <v>243</v>
          </cell>
          <cell r="H350" t="str">
            <v>QUINCY</v>
          </cell>
          <cell r="I350">
            <v>120.78065894036534</v>
          </cell>
          <cell r="J350">
            <v>12457</v>
          </cell>
          <cell r="K350">
            <v>2589</v>
          </cell>
          <cell r="L350">
            <v>937.65</v>
          </cell>
        </row>
        <row r="351">
          <cell r="B351">
            <v>449035244</v>
          </cell>
          <cell r="C351">
            <v>449035</v>
          </cell>
          <cell r="D351" t="str">
            <v>BOSTON COLLEGIATE</v>
          </cell>
          <cell r="E351">
            <v>35</v>
          </cell>
          <cell r="F351" t="str">
            <v>BOSTON</v>
          </cell>
          <cell r="G351">
            <v>244</v>
          </cell>
          <cell r="H351" t="str">
            <v>RANDOLPH</v>
          </cell>
          <cell r="I351">
            <v>138.96062842062773</v>
          </cell>
          <cell r="J351">
            <v>12160</v>
          </cell>
          <cell r="K351">
            <v>4738</v>
          </cell>
          <cell r="L351">
            <v>937.65</v>
          </cell>
        </row>
        <row r="352">
          <cell r="B352">
            <v>449035285</v>
          </cell>
          <cell r="C352">
            <v>449035</v>
          </cell>
          <cell r="D352" t="str">
            <v>BOSTON COLLEGIATE</v>
          </cell>
          <cell r="E352">
            <v>35</v>
          </cell>
          <cell r="F352" t="str">
            <v>BOSTON</v>
          </cell>
          <cell r="G352">
            <v>285</v>
          </cell>
          <cell r="H352" t="str">
            <v>STOUGHTON</v>
          </cell>
          <cell r="I352">
            <v>128.20577113841597</v>
          </cell>
          <cell r="J352">
            <v>12477</v>
          </cell>
          <cell r="K352">
            <v>3519</v>
          </cell>
          <cell r="L352">
            <v>937.65</v>
          </cell>
        </row>
        <row r="353">
          <cell r="B353">
            <v>449035336</v>
          </cell>
          <cell r="C353">
            <v>449035</v>
          </cell>
          <cell r="D353" t="str">
            <v>BOSTON COLLEGIATE</v>
          </cell>
          <cell r="E353">
            <v>35</v>
          </cell>
          <cell r="F353" t="str">
            <v>BOSTON</v>
          </cell>
          <cell r="G353">
            <v>336</v>
          </cell>
          <cell r="H353" t="str">
            <v>WEYMOUTH</v>
          </cell>
          <cell r="I353">
            <v>126.43187773426112</v>
          </cell>
          <cell r="J353">
            <v>12160</v>
          </cell>
          <cell r="K353">
            <v>3214</v>
          </cell>
          <cell r="L353">
            <v>937.65</v>
          </cell>
        </row>
        <row r="354">
          <cell r="B354">
            <v>450086008</v>
          </cell>
          <cell r="C354">
            <v>450086</v>
          </cell>
          <cell r="D354" t="str">
            <v>HILLTOWN COOPERATIVE</v>
          </cell>
          <cell r="E354">
            <v>86</v>
          </cell>
          <cell r="F354" t="str">
            <v>EASTHAMPTON</v>
          </cell>
          <cell r="G354">
            <v>8</v>
          </cell>
          <cell r="H354" t="str">
            <v>AMHERST</v>
          </cell>
          <cell r="I354">
            <v>205.42824766797673</v>
          </cell>
          <cell r="J354">
            <v>9115</v>
          </cell>
          <cell r="K354">
            <v>9610</v>
          </cell>
          <cell r="L354">
            <v>937.65</v>
          </cell>
        </row>
        <row r="355">
          <cell r="B355">
            <v>450086086</v>
          </cell>
          <cell r="C355">
            <v>450086</v>
          </cell>
          <cell r="D355" t="str">
            <v>HILLTOWN COOPERATIVE</v>
          </cell>
          <cell r="E355">
            <v>86</v>
          </cell>
          <cell r="F355" t="str">
            <v>EASTHAMPTON</v>
          </cell>
          <cell r="G355">
            <v>86</v>
          </cell>
          <cell r="H355" t="str">
            <v>EASTHAMPTON</v>
          </cell>
          <cell r="I355">
            <v>118.8808661069132</v>
          </cell>
          <cell r="J355">
            <v>9808</v>
          </cell>
          <cell r="K355">
            <v>1852</v>
          </cell>
          <cell r="L355">
            <v>937.65</v>
          </cell>
        </row>
        <row r="356">
          <cell r="B356">
            <v>450086117</v>
          </cell>
          <cell r="C356">
            <v>450086</v>
          </cell>
          <cell r="D356" t="str">
            <v>HILLTOWN COOPERATIVE</v>
          </cell>
          <cell r="E356">
            <v>86</v>
          </cell>
          <cell r="F356" t="str">
            <v>EASTHAMPTON</v>
          </cell>
          <cell r="G356">
            <v>117</v>
          </cell>
          <cell r="H356" t="str">
            <v>HADLEY</v>
          </cell>
          <cell r="I356">
            <v>145.07768066595662</v>
          </cell>
          <cell r="J356">
            <v>13375</v>
          </cell>
          <cell r="K356">
            <v>6029</v>
          </cell>
          <cell r="L356">
            <v>937.65</v>
          </cell>
        </row>
        <row r="357">
          <cell r="B357">
            <v>450086127</v>
          </cell>
          <cell r="C357">
            <v>450086</v>
          </cell>
          <cell r="D357" t="str">
            <v>HILLTOWN COOPERATIVE</v>
          </cell>
          <cell r="E357">
            <v>86</v>
          </cell>
          <cell r="F357" t="str">
            <v>EASTHAMPTON</v>
          </cell>
          <cell r="G357">
            <v>127</v>
          </cell>
          <cell r="H357" t="str">
            <v>HATFIELD</v>
          </cell>
          <cell r="I357">
            <v>147.35143810437003</v>
          </cell>
          <cell r="J357">
            <v>8870</v>
          </cell>
          <cell r="K357">
            <v>4200</v>
          </cell>
          <cell r="L357">
            <v>937.65</v>
          </cell>
        </row>
        <row r="358">
          <cell r="B358">
            <v>450086137</v>
          </cell>
          <cell r="C358">
            <v>450086</v>
          </cell>
          <cell r="D358" t="str">
            <v>HILLTOWN COOPERATIVE</v>
          </cell>
          <cell r="E358">
            <v>86</v>
          </cell>
          <cell r="F358" t="str">
            <v>EASTHAMPTON</v>
          </cell>
          <cell r="G358">
            <v>137</v>
          </cell>
          <cell r="H358" t="str">
            <v>HOLYOKE</v>
          </cell>
          <cell r="I358">
            <v>100.13010170084446</v>
          </cell>
          <cell r="J358">
            <v>13375</v>
          </cell>
          <cell r="K358">
            <v>17</v>
          </cell>
          <cell r="L358">
            <v>937.65</v>
          </cell>
        </row>
        <row r="359">
          <cell r="B359">
            <v>450086210</v>
          </cell>
          <cell r="C359">
            <v>450086</v>
          </cell>
          <cell r="D359" t="str">
            <v>HILLTOWN COOPERATIVE</v>
          </cell>
          <cell r="E359">
            <v>86</v>
          </cell>
          <cell r="F359" t="str">
            <v>EASTHAMPTON</v>
          </cell>
          <cell r="G359">
            <v>210</v>
          </cell>
          <cell r="H359" t="str">
            <v>NORTHAMPTON</v>
          </cell>
          <cell r="I359">
            <v>132.05769603529208</v>
          </cell>
          <cell r="J359">
            <v>9724</v>
          </cell>
          <cell r="K359">
            <v>3117</v>
          </cell>
          <cell r="L359">
            <v>937.65</v>
          </cell>
        </row>
        <row r="360">
          <cell r="B360">
            <v>450086275</v>
          </cell>
          <cell r="C360">
            <v>450086</v>
          </cell>
          <cell r="D360" t="str">
            <v>HILLTOWN COOPERATIVE</v>
          </cell>
          <cell r="E360">
            <v>86</v>
          </cell>
          <cell r="F360" t="str">
            <v>EASTHAMPTON</v>
          </cell>
          <cell r="G360">
            <v>275</v>
          </cell>
          <cell r="H360" t="str">
            <v>SOUTHAMPTON</v>
          </cell>
          <cell r="I360">
            <v>130.96308225020354</v>
          </cell>
          <cell r="J360">
            <v>9123</v>
          </cell>
          <cell r="K360">
            <v>2825</v>
          </cell>
          <cell r="L360">
            <v>937.65</v>
          </cell>
        </row>
        <row r="361">
          <cell r="B361">
            <v>450086278</v>
          </cell>
          <cell r="C361">
            <v>450086</v>
          </cell>
          <cell r="D361" t="str">
            <v>HILLTOWN COOPERATIVE</v>
          </cell>
          <cell r="E361">
            <v>86</v>
          </cell>
          <cell r="F361" t="str">
            <v>EASTHAMPTON</v>
          </cell>
          <cell r="G361">
            <v>278</v>
          </cell>
          <cell r="H361" t="str">
            <v>SOUTH HADLEY</v>
          </cell>
          <cell r="I361">
            <v>126.64849177560527</v>
          </cell>
          <cell r="J361">
            <v>9829</v>
          </cell>
          <cell r="K361">
            <v>2619</v>
          </cell>
          <cell r="L361">
            <v>937.65</v>
          </cell>
        </row>
        <row r="362">
          <cell r="B362">
            <v>450086327</v>
          </cell>
          <cell r="C362">
            <v>450086</v>
          </cell>
          <cell r="D362" t="str">
            <v>HILLTOWN COOPERATIVE</v>
          </cell>
          <cell r="E362">
            <v>86</v>
          </cell>
          <cell r="F362" t="str">
            <v>EASTHAMPTON</v>
          </cell>
          <cell r="G362">
            <v>327</v>
          </cell>
          <cell r="H362" t="str">
            <v>WESTHAMPTON</v>
          </cell>
          <cell r="I362">
            <v>183.5493509668834</v>
          </cell>
          <cell r="J362">
            <v>9123</v>
          </cell>
          <cell r="K362">
            <v>7622</v>
          </cell>
          <cell r="L362">
            <v>937.65</v>
          </cell>
        </row>
        <row r="363">
          <cell r="B363">
            <v>450086340</v>
          </cell>
          <cell r="C363">
            <v>450086</v>
          </cell>
          <cell r="D363" t="str">
            <v>HILLTOWN COOPERATIVE</v>
          </cell>
          <cell r="E363">
            <v>86</v>
          </cell>
          <cell r="F363" t="str">
            <v>EASTHAMPTON</v>
          </cell>
          <cell r="G363">
            <v>340</v>
          </cell>
          <cell r="H363" t="str">
            <v>WILLIAMSBURG</v>
          </cell>
          <cell r="I363">
            <v>147.40424887001006</v>
          </cell>
          <cell r="J363">
            <v>9092</v>
          </cell>
          <cell r="K363">
            <v>4310</v>
          </cell>
          <cell r="L363">
            <v>937.65</v>
          </cell>
        </row>
        <row r="364">
          <cell r="B364">
            <v>450086605</v>
          </cell>
          <cell r="C364">
            <v>450086</v>
          </cell>
          <cell r="D364" t="str">
            <v>HILLTOWN COOPERATIVE</v>
          </cell>
          <cell r="E364">
            <v>86</v>
          </cell>
          <cell r="F364" t="str">
            <v>EASTHAMPTON</v>
          </cell>
          <cell r="G364">
            <v>605</v>
          </cell>
          <cell r="H364" t="str">
            <v>AMHERST PELHAM</v>
          </cell>
          <cell r="I364">
            <v>174.49777314810419</v>
          </cell>
          <cell r="J364">
            <v>8785</v>
          </cell>
          <cell r="K364">
            <v>6545</v>
          </cell>
          <cell r="L364">
            <v>937.65</v>
          </cell>
        </row>
        <row r="365">
          <cell r="B365">
            <v>450086632</v>
          </cell>
          <cell r="C365">
            <v>450086</v>
          </cell>
          <cell r="D365" t="str">
            <v>HILLTOWN COOPERATIVE</v>
          </cell>
          <cell r="E365">
            <v>86</v>
          </cell>
          <cell r="F365" t="str">
            <v>EASTHAMPTON</v>
          </cell>
          <cell r="G365">
            <v>632</v>
          </cell>
          <cell r="H365" t="str">
            <v>CHESTERFIELD GOSHEN</v>
          </cell>
          <cell r="I365">
            <v>182.74025517458165</v>
          </cell>
          <cell r="J365">
            <v>8954</v>
          </cell>
          <cell r="K365">
            <v>7409</v>
          </cell>
          <cell r="L365">
            <v>937.65</v>
          </cell>
        </row>
        <row r="366">
          <cell r="B366">
            <v>450086683</v>
          </cell>
          <cell r="C366">
            <v>450086</v>
          </cell>
          <cell r="D366" t="str">
            <v>HILLTOWN COOPERATIVE</v>
          </cell>
          <cell r="E366">
            <v>86</v>
          </cell>
          <cell r="F366" t="str">
            <v>EASTHAMPTON</v>
          </cell>
          <cell r="G366">
            <v>683</v>
          </cell>
          <cell r="H366" t="str">
            <v>HAMPSHIRE</v>
          </cell>
          <cell r="I366">
            <v>176.35516243868884</v>
          </cell>
          <cell r="J366">
            <v>8785</v>
          </cell>
          <cell r="K366">
            <v>6708</v>
          </cell>
          <cell r="L366">
            <v>937.65</v>
          </cell>
        </row>
        <row r="367">
          <cell r="B367">
            <v>453137005</v>
          </cell>
          <cell r="C367">
            <v>453137</v>
          </cell>
          <cell r="D367" t="str">
            <v>HOLYOKE COMMUNITY</v>
          </cell>
          <cell r="E367">
            <v>137</v>
          </cell>
          <cell r="F367" t="str">
            <v>HOLYOKE</v>
          </cell>
          <cell r="G367">
            <v>5</v>
          </cell>
          <cell r="H367" t="str">
            <v>AGAWAM</v>
          </cell>
          <cell r="I367">
            <v>142.84949764189855</v>
          </cell>
          <cell r="J367">
            <v>11418</v>
          </cell>
          <cell r="K367">
            <v>4893</v>
          </cell>
          <cell r="L367">
            <v>937.65</v>
          </cell>
        </row>
        <row r="368">
          <cell r="B368">
            <v>453137061</v>
          </cell>
          <cell r="C368">
            <v>453137</v>
          </cell>
          <cell r="D368" t="str">
            <v>HOLYOKE COMMUNITY</v>
          </cell>
          <cell r="E368">
            <v>137</v>
          </cell>
          <cell r="F368" t="str">
            <v>HOLYOKE</v>
          </cell>
          <cell r="G368">
            <v>61</v>
          </cell>
          <cell r="H368" t="str">
            <v>CHICOPEE</v>
          </cell>
          <cell r="I368">
            <v>107.21637455785935</v>
          </cell>
          <cell r="J368">
            <v>12631</v>
          </cell>
          <cell r="K368">
            <v>912</v>
          </cell>
          <cell r="L368">
            <v>937.65</v>
          </cell>
        </row>
        <row r="369">
          <cell r="B369">
            <v>453137086</v>
          </cell>
          <cell r="C369">
            <v>453137</v>
          </cell>
          <cell r="D369" t="str">
            <v>HOLYOKE COMMUNITY</v>
          </cell>
          <cell r="E369">
            <v>137</v>
          </cell>
          <cell r="F369" t="str">
            <v>HOLYOKE</v>
          </cell>
          <cell r="G369">
            <v>86</v>
          </cell>
          <cell r="H369" t="str">
            <v>EASTHAMPTON</v>
          </cell>
          <cell r="I369">
            <v>118.8808661069132</v>
          </cell>
          <cell r="J369">
            <v>11818</v>
          </cell>
          <cell r="K369">
            <v>2231</v>
          </cell>
          <cell r="L369">
            <v>937.65</v>
          </cell>
        </row>
        <row r="370">
          <cell r="B370">
            <v>453137137</v>
          </cell>
          <cell r="C370">
            <v>453137</v>
          </cell>
          <cell r="D370" t="str">
            <v>HOLYOKE COMMUNITY</v>
          </cell>
          <cell r="E370">
            <v>137</v>
          </cell>
          <cell r="F370" t="str">
            <v>HOLYOKE</v>
          </cell>
          <cell r="G370">
            <v>137</v>
          </cell>
          <cell r="H370" t="str">
            <v>HOLYOKE</v>
          </cell>
          <cell r="I370">
            <v>100.13010170084446</v>
          </cell>
          <cell r="J370">
            <v>12846</v>
          </cell>
          <cell r="K370">
            <v>17</v>
          </cell>
          <cell r="L370">
            <v>937.65</v>
          </cell>
        </row>
        <row r="371">
          <cell r="B371">
            <v>453137210</v>
          </cell>
          <cell r="C371">
            <v>453137</v>
          </cell>
          <cell r="D371" t="str">
            <v>HOLYOKE COMMUNITY</v>
          </cell>
          <cell r="E371">
            <v>137</v>
          </cell>
          <cell r="F371" t="str">
            <v>HOLYOKE</v>
          </cell>
          <cell r="G371">
            <v>210</v>
          </cell>
          <cell r="H371" t="str">
            <v>NORTHAMPTON</v>
          </cell>
          <cell r="I371">
            <v>132.05769603529208</v>
          </cell>
          <cell r="J371">
            <v>13600</v>
          </cell>
          <cell r="K371">
            <v>4360</v>
          </cell>
          <cell r="L371">
            <v>937.65</v>
          </cell>
        </row>
        <row r="372">
          <cell r="B372">
            <v>453137227</v>
          </cell>
          <cell r="C372">
            <v>453137</v>
          </cell>
          <cell r="D372" t="str">
            <v>HOLYOKE COMMUNITY</v>
          </cell>
          <cell r="E372">
            <v>137</v>
          </cell>
          <cell r="F372" t="str">
            <v>HOLYOKE</v>
          </cell>
          <cell r="G372">
            <v>227</v>
          </cell>
          <cell r="H372" t="str">
            <v>PALMER</v>
          </cell>
          <cell r="I372">
            <v>128.94099772019604</v>
          </cell>
          <cell r="J372">
            <v>13544</v>
          </cell>
          <cell r="K372">
            <v>3920</v>
          </cell>
          <cell r="L372">
            <v>937.65</v>
          </cell>
        </row>
        <row r="373">
          <cell r="B373">
            <v>453137278</v>
          </cell>
          <cell r="C373">
            <v>453137</v>
          </cell>
          <cell r="D373" t="str">
            <v>HOLYOKE COMMUNITY</v>
          </cell>
          <cell r="E373">
            <v>137</v>
          </cell>
          <cell r="F373" t="str">
            <v>HOLYOKE</v>
          </cell>
          <cell r="G373">
            <v>278</v>
          </cell>
          <cell r="H373" t="str">
            <v>SOUTH HADLEY</v>
          </cell>
          <cell r="I373">
            <v>126.64849177560527</v>
          </cell>
          <cell r="J373">
            <v>13987</v>
          </cell>
          <cell r="K373">
            <v>3727</v>
          </cell>
          <cell r="L373">
            <v>937.65</v>
          </cell>
        </row>
        <row r="374">
          <cell r="B374">
            <v>453137281</v>
          </cell>
          <cell r="C374">
            <v>453137</v>
          </cell>
          <cell r="D374" t="str">
            <v>HOLYOKE COMMUNITY</v>
          </cell>
          <cell r="E374">
            <v>137</v>
          </cell>
          <cell r="F374" t="str">
            <v>HOLYOKE</v>
          </cell>
          <cell r="G374">
            <v>281</v>
          </cell>
          <cell r="H374" t="str">
            <v>SPRINGFIELD</v>
          </cell>
          <cell r="I374">
            <v>100.76601874446742</v>
          </cell>
          <cell r="J374">
            <v>12946</v>
          </cell>
          <cell r="K374">
            <v>99</v>
          </cell>
          <cell r="L374">
            <v>937.65</v>
          </cell>
        </row>
        <row r="375">
          <cell r="B375">
            <v>453137309</v>
          </cell>
          <cell r="C375">
            <v>453137</v>
          </cell>
          <cell r="D375" t="str">
            <v>HOLYOKE COMMUNITY</v>
          </cell>
          <cell r="E375">
            <v>137</v>
          </cell>
          <cell r="F375" t="str">
            <v>HOLYOKE</v>
          </cell>
          <cell r="G375">
            <v>309</v>
          </cell>
          <cell r="H375" t="str">
            <v>WARE</v>
          </cell>
          <cell r="I375">
            <v>114.12081452032064</v>
          </cell>
          <cell r="J375">
            <v>13713</v>
          </cell>
          <cell r="K375">
            <v>1936</v>
          </cell>
          <cell r="L375">
            <v>937.65</v>
          </cell>
        </row>
        <row r="376">
          <cell r="B376">
            <v>453137325</v>
          </cell>
          <cell r="C376">
            <v>453137</v>
          </cell>
          <cell r="D376" t="str">
            <v>HOLYOKE COMMUNITY</v>
          </cell>
          <cell r="E376">
            <v>137</v>
          </cell>
          <cell r="F376" t="str">
            <v>HOLYOKE</v>
          </cell>
          <cell r="G376">
            <v>325</v>
          </cell>
          <cell r="H376" t="str">
            <v>WESTFIELD</v>
          </cell>
          <cell r="I376">
            <v>113.84865351860658</v>
          </cell>
          <cell r="J376">
            <v>9123</v>
          </cell>
          <cell r="K376">
            <v>1263</v>
          </cell>
          <cell r="L376">
            <v>937.65</v>
          </cell>
        </row>
        <row r="377">
          <cell r="B377">
            <v>453137332</v>
          </cell>
          <cell r="C377">
            <v>453137</v>
          </cell>
          <cell r="D377" t="str">
            <v>HOLYOKE COMMUNITY</v>
          </cell>
          <cell r="E377">
            <v>137</v>
          </cell>
          <cell r="F377" t="str">
            <v>HOLYOKE</v>
          </cell>
          <cell r="G377">
            <v>332</v>
          </cell>
          <cell r="H377" t="str">
            <v>WEST SPRINGFIELD</v>
          </cell>
          <cell r="I377">
            <v>109.24896299908879</v>
          </cell>
          <cell r="J377">
            <v>11418</v>
          </cell>
          <cell r="K377">
            <v>1056</v>
          </cell>
          <cell r="L377">
            <v>937.65</v>
          </cell>
        </row>
        <row r="378">
          <cell r="B378">
            <v>454149009</v>
          </cell>
          <cell r="C378">
            <v>454149</v>
          </cell>
          <cell r="D378" t="str">
            <v>LAWRENCE FAMILY DEVELOPMENT</v>
          </cell>
          <cell r="E378">
            <v>149</v>
          </cell>
          <cell r="F378" t="str">
            <v>LAWRENCE</v>
          </cell>
          <cell r="G378">
            <v>9</v>
          </cell>
          <cell r="H378" t="str">
            <v>ANDOVER</v>
          </cell>
          <cell r="I378">
            <v>163.90234768441744</v>
          </cell>
          <cell r="J378">
            <v>10216</v>
          </cell>
          <cell r="K378">
            <v>6528</v>
          </cell>
          <cell r="L378">
            <v>937.65</v>
          </cell>
        </row>
        <row r="379">
          <cell r="B379">
            <v>454149128</v>
          </cell>
          <cell r="C379">
            <v>454149</v>
          </cell>
          <cell r="D379" t="str">
            <v>LAWRENCE FAMILY DEVELOPMENT</v>
          </cell>
          <cell r="E379">
            <v>149</v>
          </cell>
          <cell r="F379" t="str">
            <v>LAWRENCE</v>
          </cell>
          <cell r="G379">
            <v>128</v>
          </cell>
          <cell r="H379" t="str">
            <v>HAVERHILL</v>
          </cell>
          <cell r="I379">
            <v>105.05368250755878</v>
          </cell>
          <cell r="J379">
            <v>12523</v>
          </cell>
          <cell r="K379">
            <v>633</v>
          </cell>
          <cell r="L379">
            <v>937.65</v>
          </cell>
        </row>
        <row r="380">
          <cell r="B380">
            <v>454149149</v>
          </cell>
          <cell r="C380">
            <v>454149</v>
          </cell>
          <cell r="D380" t="str">
            <v>LAWRENCE FAMILY DEVELOPMENT</v>
          </cell>
          <cell r="E380">
            <v>149</v>
          </cell>
          <cell r="F380" t="str">
            <v>LAWRENCE</v>
          </cell>
          <cell r="G380">
            <v>149</v>
          </cell>
          <cell r="H380" t="str">
            <v>LAWRENCE</v>
          </cell>
          <cell r="I380">
            <v>101.48226867187498</v>
          </cell>
          <cell r="J380">
            <v>12746</v>
          </cell>
          <cell r="K380">
            <v>189</v>
          </cell>
          <cell r="L380">
            <v>937.65</v>
          </cell>
        </row>
        <row r="381">
          <cell r="B381">
            <v>454149181</v>
          </cell>
          <cell r="C381">
            <v>454149</v>
          </cell>
          <cell r="D381" t="str">
            <v>LAWRENCE FAMILY DEVELOPMENT</v>
          </cell>
          <cell r="E381">
            <v>149</v>
          </cell>
          <cell r="F381" t="str">
            <v>LAWRENCE</v>
          </cell>
          <cell r="G381">
            <v>181</v>
          </cell>
          <cell r="H381" t="str">
            <v>METHUEN</v>
          </cell>
          <cell r="I381">
            <v>106.45657075481911</v>
          </cell>
          <cell r="J381">
            <v>11615</v>
          </cell>
          <cell r="K381">
            <v>750</v>
          </cell>
          <cell r="L381">
            <v>937.65</v>
          </cell>
        </row>
        <row r="382">
          <cell r="B382">
            <v>455128007</v>
          </cell>
          <cell r="C382">
            <v>455128</v>
          </cell>
          <cell r="D382" t="str">
            <v>HILL VIEW MONTESSORI</v>
          </cell>
          <cell r="E382">
            <v>128</v>
          </cell>
          <cell r="F382" t="str">
            <v>HAVERHILL</v>
          </cell>
          <cell r="G382">
            <v>7</v>
          </cell>
          <cell r="H382" t="str">
            <v>AMESBURY</v>
          </cell>
          <cell r="I382">
            <v>139.55939039674564</v>
          </cell>
          <cell r="J382">
            <v>8785</v>
          </cell>
          <cell r="K382">
            <v>3475</v>
          </cell>
          <cell r="L382">
            <v>937.65</v>
          </cell>
        </row>
        <row r="383">
          <cell r="B383">
            <v>455128128</v>
          </cell>
          <cell r="C383">
            <v>455128</v>
          </cell>
          <cell r="D383" t="str">
            <v>HILL VIEW MONTESSORI</v>
          </cell>
          <cell r="E383">
            <v>128</v>
          </cell>
          <cell r="F383" t="str">
            <v>HAVERHILL</v>
          </cell>
          <cell r="G383">
            <v>128</v>
          </cell>
          <cell r="H383" t="str">
            <v>HAVERHILL</v>
          </cell>
          <cell r="I383">
            <v>105.05368250755878</v>
          </cell>
          <cell r="J383">
            <v>10105</v>
          </cell>
          <cell r="K383">
            <v>511</v>
          </cell>
          <cell r="L383">
            <v>937.65</v>
          </cell>
        </row>
        <row r="384">
          <cell r="B384">
            <v>455128745</v>
          </cell>
          <cell r="C384">
            <v>455128</v>
          </cell>
          <cell r="D384" t="str">
            <v>HILL VIEW MONTESSORI</v>
          </cell>
          <cell r="E384">
            <v>128</v>
          </cell>
          <cell r="F384" t="str">
            <v>HAVERHILL</v>
          </cell>
          <cell r="G384">
            <v>745</v>
          </cell>
          <cell r="H384" t="str">
            <v>PENTUCKET</v>
          </cell>
          <cell r="I384">
            <v>145.68134397781691</v>
          </cell>
          <cell r="J384">
            <v>13713</v>
          </cell>
          <cell r="K384">
            <v>6264</v>
          </cell>
          <cell r="L384">
            <v>937.65</v>
          </cell>
        </row>
        <row r="385">
          <cell r="B385">
            <v>456160009</v>
          </cell>
          <cell r="C385">
            <v>456160</v>
          </cell>
          <cell r="D385" t="str">
            <v>LOWELL COMMUNITY</v>
          </cell>
          <cell r="E385">
            <v>160</v>
          </cell>
          <cell r="F385" t="str">
            <v>LOWELL</v>
          </cell>
          <cell r="G385">
            <v>9</v>
          </cell>
          <cell r="H385" t="str">
            <v>ANDOVER</v>
          </cell>
          <cell r="I385">
            <v>163.90234768441744</v>
          </cell>
          <cell r="J385">
            <v>9123</v>
          </cell>
          <cell r="K385">
            <v>5830</v>
          </cell>
          <cell r="L385">
            <v>937.65</v>
          </cell>
        </row>
        <row r="386">
          <cell r="B386">
            <v>456160031</v>
          </cell>
          <cell r="C386">
            <v>456160</v>
          </cell>
          <cell r="D386" t="str">
            <v>LOWELL COMMUNITY</v>
          </cell>
          <cell r="E386">
            <v>160</v>
          </cell>
          <cell r="F386" t="str">
            <v>LOWELL</v>
          </cell>
          <cell r="G386">
            <v>31</v>
          </cell>
          <cell r="H386" t="str">
            <v>BILLERICA</v>
          </cell>
          <cell r="I386">
            <v>147.66545548220918</v>
          </cell>
          <cell r="J386">
            <v>11418</v>
          </cell>
          <cell r="K386">
            <v>5442</v>
          </cell>
          <cell r="L386">
            <v>937.65</v>
          </cell>
        </row>
        <row r="387">
          <cell r="B387">
            <v>456160056</v>
          </cell>
          <cell r="C387">
            <v>456160</v>
          </cell>
          <cell r="D387" t="str">
            <v>LOWELL COMMUNITY</v>
          </cell>
          <cell r="E387">
            <v>160</v>
          </cell>
          <cell r="F387" t="str">
            <v>LOWELL</v>
          </cell>
          <cell r="G387">
            <v>56</v>
          </cell>
          <cell r="H387" t="str">
            <v>CHELMSFORD</v>
          </cell>
          <cell r="I387">
            <v>134.08401845870193</v>
          </cell>
          <cell r="J387">
            <v>10173</v>
          </cell>
          <cell r="K387">
            <v>3467</v>
          </cell>
          <cell r="L387">
            <v>937.65</v>
          </cell>
        </row>
        <row r="388">
          <cell r="B388">
            <v>456160079</v>
          </cell>
          <cell r="C388">
            <v>456160</v>
          </cell>
          <cell r="D388" t="str">
            <v>LOWELL COMMUNITY</v>
          </cell>
          <cell r="E388">
            <v>160</v>
          </cell>
          <cell r="F388" t="str">
            <v>LOWELL</v>
          </cell>
          <cell r="G388">
            <v>79</v>
          </cell>
          <cell r="H388" t="str">
            <v>DRACUT</v>
          </cell>
          <cell r="I388">
            <v>106.22999858487339</v>
          </cell>
          <cell r="J388">
            <v>12077</v>
          </cell>
          <cell r="K388">
            <v>752</v>
          </cell>
          <cell r="L388">
            <v>937.65</v>
          </cell>
        </row>
        <row r="389">
          <cell r="B389">
            <v>456160128</v>
          </cell>
          <cell r="C389">
            <v>456160</v>
          </cell>
          <cell r="D389" t="str">
            <v>LOWELL COMMUNITY</v>
          </cell>
          <cell r="E389">
            <v>160</v>
          </cell>
          <cell r="F389" t="str">
            <v>LOWELL</v>
          </cell>
          <cell r="G389">
            <v>128</v>
          </cell>
          <cell r="H389" t="str">
            <v>HAVERHILL</v>
          </cell>
          <cell r="I389">
            <v>105.05368250755878</v>
          </cell>
          <cell r="J389">
            <v>9123</v>
          </cell>
          <cell r="K389">
            <v>461</v>
          </cell>
          <cell r="L389">
            <v>937.65</v>
          </cell>
        </row>
        <row r="390">
          <cell r="B390">
            <v>456160149</v>
          </cell>
          <cell r="C390">
            <v>456160</v>
          </cell>
          <cell r="D390" t="str">
            <v>LOWELL COMMUNITY</v>
          </cell>
          <cell r="E390">
            <v>160</v>
          </cell>
          <cell r="F390" t="str">
            <v>LOWELL</v>
          </cell>
          <cell r="G390">
            <v>149</v>
          </cell>
          <cell r="H390" t="str">
            <v>LAWRENCE</v>
          </cell>
          <cell r="I390">
            <v>101.48226867187498</v>
          </cell>
          <cell r="J390">
            <v>11399</v>
          </cell>
          <cell r="K390">
            <v>169</v>
          </cell>
          <cell r="L390">
            <v>937.65</v>
          </cell>
        </row>
        <row r="391">
          <cell r="B391">
            <v>456160160</v>
          </cell>
          <cell r="C391">
            <v>456160</v>
          </cell>
          <cell r="D391" t="str">
            <v>LOWELL COMMUNITY</v>
          </cell>
          <cell r="E391">
            <v>160</v>
          </cell>
          <cell r="F391" t="str">
            <v>LOWELL</v>
          </cell>
          <cell r="G391">
            <v>160</v>
          </cell>
          <cell r="H391" t="str">
            <v>LOWELL</v>
          </cell>
          <cell r="I391">
            <v>101.10315501375233</v>
          </cell>
          <cell r="J391">
            <v>12875</v>
          </cell>
          <cell r="K391">
            <v>142</v>
          </cell>
          <cell r="L391">
            <v>937.65</v>
          </cell>
        </row>
        <row r="392">
          <cell r="B392">
            <v>456160170</v>
          </cell>
          <cell r="C392">
            <v>456160</v>
          </cell>
          <cell r="D392" t="str">
            <v>LOWELL COMMUNITY</v>
          </cell>
          <cell r="E392">
            <v>160</v>
          </cell>
          <cell r="F392" t="str">
            <v>LOWELL</v>
          </cell>
          <cell r="G392">
            <v>170</v>
          </cell>
          <cell r="H392" t="str">
            <v>MARLBOROUGH</v>
          </cell>
          <cell r="I392">
            <v>133.87220607154268</v>
          </cell>
          <cell r="J392">
            <v>11306</v>
          </cell>
          <cell r="K392">
            <v>3830</v>
          </cell>
          <cell r="L392">
            <v>937.65</v>
          </cell>
        </row>
        <row r="393">
          <cell r="B393">
            <v>456160181</v>
          </cell>
          <cell r="C393">
            <v>456160</v>
          </cell>
          <cell r="D393" t="str">
            <v>LOWELL COMMUNITY</v>
          </cell>
          <cell r="E393">
            <v>160</v>
          </cell>
          <cell r="F393" t="str">
            <v>LOWELL</v>
          </cell>
          <cell r="G393">
            <v>181</v>
          </cell>
          <cell r="H393" t="str">
            <v>METHUEN</v>
          </cell>
          <cell r="I393">
            <v>106.45657075481911</v>
          </cell>
          <cell r="J393">
            <v>8785</v>
          </cell>
          <cell r="K393">
            <v>567</v>
          </cell>
          <cell r="L393">
            <v>937.65</v>
          </cell>
        </row>
        <row r="394">
          <cell r="B394">
            <v>456160262</v>
          </cell>
          <cell r="C394">
            <v>456160</v>
          </cell>
          <cell r="D394" t="str">
            <v>LOWELL COMMUNITY</v>
          </cell>
          <cell r="E394">
            <v>160</v>
          </cell>
          <cell r="F394" t="str">
            <v>LOWELL</v>
          </cell>
          <cell r="G394">
            <v>262</v>
          </cell>
          <cell r="H394" t="str">
            <v>SAUGUS</v>
          </cell>
          <cell r="I394">
            <v>146.86226507767338</v>
          </cell>
          <cell r="J394">
            <v>11399</v>
          </cell>
          <cell r="K394">
            <v>5342</v>
          </cell>
          <cell r="L394">
            <v>937.65</v>
          </cell>
        </row>
        <row r="395">
          <cell r="B395">
            <v>456160295</v>
          </cell>
          <cell r="C395">
            <v>456160</v>
          </cell>
          <cell r="D395" t="str">
            <v>LOWELL COMMUNITY</v>
          </cell>
          <cell r="E395">
            <v>160</v>
          </cell>
          <cell r="F395" t="str">
            <v>LOWELL</v>
          </cell>
          <cell r="G395">
            <v>295</v>
          </cell>
          <cell r="H395" t="str">
            <v>TEWKSBURY</v>
          </cell>
          <cell r="I395">
            <v>154.17881465424998</v>
          </cell>
          <cell r="J395">
            <v>11980</v>
          </cell>
          <cell r="K395">
            <v>6491</v>
          </cell>
          <cell r="L395">
            <v>937.65</v>
          </cell>
        </row>
        <row r="396">
          <cell r="B396">
            <v>456160301</v>
          </cell>
          <cell r="C396">
            <v>456160</v>
          </cell>
          <cell r="D396" t="str">
            <v>LOWELL COMMUNITY</v>
          </cell>
          <cell r="E396">
            <v>160</v>
          </cell>
          <cell r="F396" t="str">
            <v>LOWELL</v>
          </cell>
          <cell r="G396">
            <v>301</v>
          </cell>
          <cell r="H396" t="str">
            <v>TYNGSBOROUGH</v>
          </cell>
          <cell r="I396">
            <v>143.73150497126264</v>
          </cell>
          <cell r="J396">
            <v>11775</v>
          </cell>
          <cell r="K396">
            <v>5149</v>
          </cell>
          <cell r="L396">
            <v>937.65</v>
          </cell>
        </row>
        <row r="397">
          <cell r="B397">
            <v>456160616</v>
          </cell>
          <cell r="C397">
            <v>456160</v>
          </cell>
          <cell r="D397" t="str">
            <v>LOWELL COMMUNITY</v>
          </cell>
          <cell r="E397">
            <v>160</v>
          </cell>
          <cell r="F397" t="str">
            <v>LOWELL</v>
          </cell>
          <cell r="G397">
            <v>616</v>
          </cell>
          <cell r="H397" t="str">
            <v>AYER SHIRLEY</v>
          </cell>
          <cell r="I397">
            <v>133.63855238778362</v>
          </cell>
          <cell r="J397">
            <v>11166</v>
          </cell>
          <cell r="K397">
            <v>3756</v>
          </cell>
          <cell r="L397">
            <v>937.65</v>
          </cell>
        </row>
        <row r="398">
          <cell r="B398">
            <v>456160673</v>
          </cell>
          <cell r="C398">
            <v>456160</v>
          </cell>
          <cell r="D398" t="str">
            <v>LOWELL COMMUNITY</v>
          </cell>
          <cell r="E398">
            <v>160</v>
          </cell>
          <cell r="F398" t="str">
            <v>LOWELL</v>
          </cell>
          <cell r="G398">
            <v>673</v>
          </cell>
          <cell r="H398" t="str">
            <v>GROTON DUNSTABLE</v>
          </cell>
          <cell r="I398">
            <v>150.70060951701024</v>
          </cell>
          <cell r="J398">
            <v>15988</v>
          </cell>
          <cell r="K398">
            <v>8106</v>
          </cell>
          <cell r="L398">
            <v>937.65</v>
          </cell>
        </row>
        <row r="399">
          <cell r="B399">
            <v>458160031</v>
          </cell>
          <cell r="C399">
            <v>458160</v>
          </cell>
          <cell r="D399" t="str">
            <v>LOWELL MIDDLESEX ACADEMY</v>
          </cell>
          <cell r="E399">
            <v>160</v>
          </cell>
          <cell r="F399" t="str">
            <v>LOWELL</v>
          </cell>
          <cell r="G399">
            <v>31</v>
          </cell>
          <cell r="H399" t="str">
            <v>BILLERICA</v>
          </cell>
          <cell r="I399">
            <v>147.66545548220918</v>
          </cell>
          <cell r="J399">
            <v>15145</v>
          </cell>
          <cell r="K399">
            <v>7219</v>
          </cell>
          <cell r="L399">
            <v>937.65</v>
          </cell>
        </row>
        <row r="400">
          <cell r="B400">
            <v>458160079</v>
          </cell>
          <cell r="C400">
            <v>458160</v>
          </cell>
          <cell r="D400" t="str">
            <v>LOWELL MIDDLESEX ACADEMY</v>
          </cell>
          <cell r="E400">
            <v>160</v>
          </cell>
          <cell r="F400" t="str">
            <v>LOWELL</v>
          </cell>
          <cell r="G400">
            <v>79</v>
          </cell>
          <cell r="H400" t="str">
            <v>DRACUT</v>
          </cell>
          <cell r="I400">
            <v>106.22999858487339</v>
          </cell>
          <cell r="J400">
            <v>11331</v>
          </cell>
          <cell r="K400">
            <v>706</v>
          </cell>
          <cell r="L400">
            <v>937.65</v>
          </cell>
        </row>
        <row r="401">
          <cell r="B401">
            <v>458160160</v>
          </cell>
          <cell r="C401">
            <v>458160</v>
          </cell>
          <cell r="D401" t="str">
            <v>LOWELL MIDDLESEX ACADEMY</v>
          </cell>
          <cell r="E401">
            <v>160</v>
          </cell>
          <cell r="F401" t="str">
            <v>LOWELL</v>
          </cell>
          <cell r="G401">
            <v>160</v>
          </cell>
          <cell r="H401" t="str">
            <v>LOWELL</v>
          </cell>
          <cell r="I401">
            <v>101.10315501375233</v>
          </cell>
          <cell r="J401">
            <v>14268</v>
          </cell>
          <cell r="K401">
            <v>157</v>
          </cell>
          <cell r="L401">
            <v>937.65</v>
          </cell>
        </row>
        <row r="402">
          <cell r="B402">
            <v>458160181</v>
          </cell>
          <cell r="C402">
            <v>458160</v>
          </cell>
          <cell r="D402" t="str">
            <v>LOWELL MIDDLESEX ACADEMY</v>
          </cell>
          <cell r="E402">
            <v>160</v>
          </cell>
          <cell r="F402" t="str">
            <v>LOWELL</v>
          </cell>
          <cell r="G402">
            <v>181</v>
          </cell>
          <cell r="H402" t="str">
            <v>METHUEN</v>
          </cell>
          <cell r="I402">
            <v>106.45657075481911</v>
          </cell>
          <cell r="J402">
            <v>10556</v>
          </cell>
          <cell r="K402">
            <v>682</v>
          </cell>
          <cell r="L402">
            <v>937.65</v>
          </cell>
        </row>
        <row r="403">
          <cell r="B403">
            <v>458160301</v>
          </cell>
          <cell r="C403">
            <v>458160</v>
          </cell>
          <cell r="D403" t="str">
            <v>LOWELL MIDDLESEX ACADEMY</v>
          </cell>
          <cell r="E403">
            <v>160</v>
          </cell>
          <cell r="F403" t="str">
            <v>LOWELL</v>
          </cell>
          <cell r="G403">
            <v>301</v>
          </cell>
          <cell r="H403" t="str">
            <v>TYNGSBOROUGH</v>
          </cell>
          <cell r="I403">
            <v>143.73150497126264</v>
          </cell>
          <cell r="J403">
            <v>13615</v>
          </cell>
          <cell r="K403">
            <v>5954</v>
          </cell>
          <cell r="L403">
            <v>937.65</v>
          </cell>
        </row>
        <row r="404">
          <cell r="B404">
            <v>463035035</v>
          </cell>
          <cell r="C404">
            <v>463035</v>
          </cell>
          <cell r="D404" t="str">
            <v>KIPP ACADEMY BOSTON</v>
          </cell>
          <cell r="E404">
            <v>35</v>
          </cell>
          <cell r="F404" t="str">
            <v>BOSTON</v>
          </cell>
          <cell r="G404">
            <v>35</v>
          </cell>
          <cell r="H404" t="str">
            <v>BOSTON</v>
          </cell>
          <cell r="I404">
            <v>134.48148296547956</v>
          </cell>
          <cell r="J404">
            <v>13848</v>
          </cell>
          <cell r="K404">
            <v>4775</v>
          </cell>
          <cell r="L404">
            <v>937.65</v>
          </cell>
        </row>
        <row r="405">
          <cell r="B405">
            <v>463035036</v>
          </cell>
          <cell r="C405">
            <v>463035</v>
          </cell>
          <cell r="D405" t="str">
            <v>KIPP ACADEMY BOSTON</v>
          </cell>
          <cell r="E405">
            <v>35</v>
          </cell>
          <cell r="F405" t="str">
            <v>BOSTON</v>
          </cell>
          <cell r="G405">
            <v>36</v>
          </cell>
          <cell r="H405" t="str">
            <v>BOURNE</v>
          </cell>
          <cell r="I405">
            <v>139.55488365437736</v>
          </cell>
          <cell r="J405">
            <v>17081</v>
          </cell>
          <cell r="K405">
            <v>6756</v>
          </cell>
          <cell r="L405">
            <v>937.65</v>
          </cell>
        </row>
        <row r="406">
          <cell r="B406">
            <v>463035057</v>
          </cell>
          <cell r="C406">
            <v>463035</v>
          </cell>
          <cell r="D406" t="str">
            <v>KIPP ACADEMY BOSTON</v>
          </cell>
          <cell r="E406">
            <v>35</v>
          </cell>
          <cell r="F406" t="str">
            <v>BOSTON</v>
          </cell>
          <cell r="G406">
            <v>57</v>
          </cell>
          <cell r="H406" t="str">
            <v>CHELSEA</v>
          </cell>
          <cell r="I406">
            <v>102.42578590312399</v>
          </cell>
          <cell r="J406">
            <v>17081</v>
          </cell>
          <cell r="K406">
            <v>414</v>
          </cell>
          <cell r="L406">
            <v>937.65</v>
          </cell>
        </row>
        <row r="407">
          <cell r="B407">
            <v>463035244</v>
          </cell>
          <cell r="C407">
            <v>463035</v>
          </cell>
          <cell r="D407" t="str">
            <v>KIPP ACADEMY BOSTON</v>
          </cell>
          <cell r="E407">
            <v>35</v>
          </cell>
          <cell r="F407" t="str">
            <v>BOSTON</v>
          </cell>
          <cell r="G407">
            <v>244</v>
          </cell>
          <cell r="H407" t="str">
            <v>RANDOLPH</v>
          </cell>
          <cell r="I407">
            <v>138.96062842062773</v>
          </cell>
          <cell r="J407">
            <v>14650</v>
          </cell>
          <cell r="K407">
            <v>5708</v>
          </cell>
          <cell r="L407">
            <v>937.65</v>
          </cell>
        </row>
        <row r="408">
          <cell r="B408">
            <v>464168030</v>
          </cell>
          <cell r="C408">
            <v>464168</v>
          </cell>
          <cell r="D408" t="str">
            <v>MARBLEHEAD COMMUNITY</v>
          </cell>
          <cell r="E408">
            <v>168</v>
          </cell>
          <cell r="F408" t="str">
            <v>MARBLEHEAD</v>
          </cell>
          <cell r="G408">
            <v>30</v>
          </cell>
          <cell r="H408" t="str">
            <v>BEVERLY</v>
          </cell>
          <cell r="I408">
            <v>127.53457564683129</v>
          </cell>
          <cell r="J408">
            <v>9123</v>
          </cell>
          <cell r="K408">
            <v>2512</v>
          </cell>
          <cell r="L408">
            <v>937.65</v>
          </cell>
        </row>
        <row r="409">
          <cell r="B409">
            <v>464168071</v>
          </cell>
          <cell r="C409">
            <v>464168</v>
          </cell>
          <cell r="D409" t="str">
            <v>MARBLEHEAD COMMUNITY</v>
          </cell>
          <cell r="E409">
            <v>168</v>
          </cell>
          <cell r="F409" t="str">
            <v>MARBLEHEAD</v>
          </cell>
          <cell r="G409">
            <v>71</v>
          </cell>
          <cell r="H409" t="str">
            <v>DANVERS</v>
          </cell>
          <cell r="I409">
            <v>148.17832634269098</v>
          </cell>
          <cell r="J409">
            <v>8785</v>
          </cell>
          <cell r="K409">
            <v>4232</v>
          </cell>
          <cell r="L409">
            <v>937.65</v>
          </cell>
        </row>
        <row r="410">
          <cell r="B410">
            <v>464168163</v>
          </cell>
          <cell r="C410">
            <v>464168</v>
          </cell>
          <cell r="D410" t="str">
            <v>MARBLEHEAD COMMUNITY</v>
          </cell>
          <cell r="E410">
            <v>168</v>
          </cell>
          <cell r="F410" t="str">
            <v>MARBLEHEAD</v>
          </cell>
          <cell r="G410">
            <v>163</v>
          </cell>
          <cell r="H410" t="str">
            <v>LYNN</v>
          </cell>
          <cell r="I410">
            <v>101.12164111623632</v>
          </cell>
          <cell r="J410">
            <v>10938</v>
          </cell>
          <cell r="K410">
            <v>123</v>
          </cell>
          <cell r="L410">
            <v>937.65</v>
          </cell>
        </row>
        <row r="411">
          <cell r="B411">
            <v>464168168</v>
          </cell>
          <cell r="C411">
            <v>464168</v>
          </cell>
          <cell r="D411" t="str">
            <v>MARBLEHEAD COMMUNITY</v>
          </cell>
          <cell r="E411">
            <v>168</v>
          </cell>
          <cell r="F411" t="str">
            <v>MARBLEHEAD</v>
          </cell>
          <cell r="G411">
            <v>168</v>
          </cell>
          <cell r="H411" t="str">
            <v>MARBLEHEAD</v>
          </cell>
          <cell r="I411">
            <v>153.94572926504674</v>
          </cell>
          <cell r="J411">
            <v>9477</v>
          </cell>
          <cell r="K411">
            <v>5112</v>
          </cell>
          <cell r="L411">
            <v>937.65</v>
          </cell>
        </row>
        <row r="412">
          <cell r="B412">
            <v>464168196</v>
          </cell>
          <cell r="C412">
            <v>464168</v>
          </cell>
          <cell r="D412" t="str">
            <v>MARBLEHEAD COMMUNITY</v>
          </cell>
          <cell r="E412">
            <v>168</v>
          </cell>
          <cell r="F412" t="str">
            <v>MARBLEHEAD</v>
          </cell>
          <cell r="G412">
            <v>196</v>
          </cell>
          <cell r="H412" t="str">
            <v>NAHANT</v>
          </cell>
          <cell r="I412">
            <v>155.30797601046103</v>
          </cell>
          <cell r="J412">
            <v>8954</v>
          </cell>
          <cell r="K412">
            <v>4952</v>
          </cell>
          <cell r="L412">
            <v>937.65</v>
          </cell>
        </row>
        <row r="413">
          <cell r="B413">
            <v>464168229</v>
          </cell>
          <cell r="C413">
            <v>464168</v>
          </cell>
          <cell r="D413" t="str">
            <v>MARBLEHEAD COMMUNITY</v>
          </cell>
          <cell r="E413">
            <v>168</v>
          </cell>
          <cell r="F413" t="str">
            <v>MARBLEHEAD</v>
          </cell>
          <cell r="G413">
            <v>229</v>
          </cell>
          <cell r="H413" t="str">
            <v>PEABODY</v>
          </cell>
          <cell r="I413">
            <v>119.1512888185992</v>
          </cell>
          <cell r="J413">
            <v>10818</v>
          </cell>
          <cell r="K413">
            <v>2072</v>
          </cell>
          <cell r="L413">
            <v>937.65</v>
          </cell>
        </row>
        <row r="414">
          <cell r="B414">
            <v>464168258</v>
          </cell>
          <cell r="C414">
            <v>464168</v>
          </cell>
          <cell r="D414" t="str">
            <v>MARBLEHEAD COMMUNITY</v>
          </cell>
          <cell r="E414">
            <v>168</v>
          </cell>
          <cell r="F414" t="str">
            <v>MARBLEHEAD</v>
          </cell>
          <cell r="G414">
            <v>258</v>
          </cell>
          <cell r="H414" t="str">
            <v>SALEM</v>
          </cell>
          <cell r="I414">
            <v>128.82886146375765</v>
          </cell>
          <cell r="J414">
            <v>9892</v>
          </cell>
          <cell r="K414">
            <v>2852</v>
          </cell>
          <cell r="L414">
            <v>937.65</v>
          </cell>
        </row>
        <row r="415">
          <cell r="B415">
            <v>464168291</v>
          </cell>
          <cell r="C415">
            <v>464168</v>
          </cell>
          <cell r="D415" t="str">
            <v>MARBLEHEAD COMMUNITY</v>
          </cell>
          <cell r="E415">
            <v>168</v>
          </cell>
          <cell r="F415" t="str">
            <v>MARBLEHEAD</v>
          </cell>
          <cell r="G415">
            <v>291</v>
          </cell>
          <cell r="H415" t="str">
            <v>SWAMPSCOTT</v>
          </cell>
          <cell r="I415">
            <v>155.10344654922548</v>
          </cell>
          <cell r="J415">
            <v>8984</v>
          </cell>
          <cell r="K415">
            <v>4950</v>
          </cell>
          <cell r="L415">
            <v>937.65</v>
          </cell>
        </row>
        <row r="416">
          <cell r="B416">
            <v>466700096</v>
          </cell>
          <cell r="C416">
            <v>466700</v>
          </cell>
          <cell r="D416" t="str">
            <v>MARTHA'S VINEYARD</v>
          </cell>
          <cell r="E416">
            <v>700</v>
          </cell>
          <cell r="F416" t="str">
            <v>MARTHAS VINEYARD</v>
          </cell>
          <cell r="G416">
            <v>96</v>
          </cell>
          <cell r="H416" t="str">
            <v>FALMOUTH</v>
          </cell>
          <cell r="I416">
            <v>153.11796103142075</v>
          </cell>
          <cell r="J416">
            <v>10556</v>
          </cell>
          <cell r="K416">
            <v>5607</v>
          </cell>
          <cell r="L416">
            <v>937.65</v>
          </cell>
        </row>
        <row r="417">
          <cell r="B417">
            <v>466700700</v>
          </cell>
          <cell r="C417">
            <v>466700</v>
          </cell>
          <cell r="D417" t="str">
            <v>MARTHA'S VINEYARD</v>
          </cell>
          <cell r="E417">
            <v>700</v>
          </cell>
          <cell r="F417" t="str">
            <v>MARTHAS VINEYARD</v>
          </cell>
          <cell r="G417">
            <v>700</v>
          </cell>
          <cell r="H417" t="str">
            <v>MARTHAS VINEYARD</v>
          </cell>
          <cell r="I417">
            <v>216.9983220594479</v>
          </cell>
          <cell r="J417">
            <v>12285</v>
          </cell>
          <cell r="K417">
            <v>14373</v>
          </cell>
          <cell r="L417">
            <v>937.65</v>
          </cell>
        </row>
        <row r="418">
          <cell r="B418">
            <v>466774089</v>
          </cell>
          <cell r="C418">
            <v>466774</v>
          </cell>
          <cell r="D418" t="str">
            <v>MARTHA'S VINEYARD</v>
          </cell>
          <cell r="E418">
            <v>774</v>
          </cell>
          <cell r="F418" t="str">
            <v>UPISLAND</v>
          </cell>
          <cell r="G418">
            <v>89</v>
          </cell>
          <cell r="H418" t="str">
            <v>EDGARTOWN</v>
          </cell>
          <cell r="I418">
            <v>258.42941063478708</v>
          </cell>
          <cell r="J418">
            <v>10903</v>
          </cell>
          <cell r="K418">
            <v>17274</v>
          </cell>
          <cell r="L418">
            <v>937.65</v>
          </cell>
        </row>
        <row r="419">
          <cell r="B419">
            <v>466774221</v>
          </cell>
          <cell r="C419">
            <v>466774</v>
          </cell>
          <cell r="D419" t="str">
            <v>MARTHA'S VINEYARD</v>
          </cell>
          <cell r="E419">
            <v>774</v>
          </cell>
          <cell r="F419" t="str">
            <v>UPISLAND</v>
          </cell>
          <cell r="G419">
            <v>221</v>
          </cell>
          <cell r="H419" t="str">
            <v>OAK BLUFFS</v>
          </cell>
          <cell r="I419">
            <v>224.96995884397023</v>
          </cell>
          <cell r="J419">
            <v>11176</v>
          </cell>
          <cell r="K419">
            <v>13967</v>
          </cell>
          <cell r="L419">
            <v>937.65</v>
          </cell>
        </row>
        <row r="420">
          <cell r="B420">
            <v>466774296</v>
          </cell>
          <cell r="C420">
            <v>466774</v>
          </cell>
          <cell r="D420" t="str">
            <v>MARTHA'S VINEYARD</v>
          </cell>
          <cell r="E420">
            <v>774</v>
          </cell>
          <cell r="F420" t="str">
            <v>UPISLAND</v>
          </cell>
          <cell r="G420">
            <v>296</v>
          </cell>
          <cell r="H420" t="str">
            <v>TISBURY</v>
          </cell>
          <cell r="I420">
            <v>231.6802480303553</v>
          </cell>
          <cell r="J420">
            <v>10977</v>
          </cell>
          <cell r="K420">
            <v>14455</v>
          </cell>
          <cell r="L420">
            <v>937.65</v>
          </cell>
        </row>
        <row r="421">
          <cell r="B421">
            <v>466774774</v>
          </cell>
          <cell r="C421">
            <v>466774</v>
          </cell>
          <cell r="D421" t="str">
            <v>MARTHA'S VINEYARD</v>
          </cell>
          <cell r="E421">
            <v>774</v>
          </cell>
          <cell r="F421" t="str">
            <v>UPISLAND</v>
          </cell>
          <cell r="G421">
            <v>774</v>
          </cell>
          <cell r="H421" t="str">
            <v>UPISLAND</v>
          </cell>
          <cell r="I421">
            <v>290.98960870838016</v>
          </cell>
          <cell r="J421">
            <v>10295</v>
          </cell>
          <cell r="K421">
            <v>19662</v>
          </cell>
          <cell r="L421">
            <v>937.65</v>
          </cell>
        </row>
        <row r="422">
          <cell r="B422">
            <v>469035035</v>
          </cell>
          <cell r="C422">
            <v>469035</v>
          </cell>
          <cell r="D422" t="str">
            <v>MATCH</v>
          </cell>
          <cell r="E422">
            <v>35</v>
          </cell>
          <cell r="F422" t="str">
            <v>BOSTON</v>
          </cell>
          <cell r="G422">
            <v>35</v>
          </cell>
          <cell r="H422" t="str">
            <v>BOSTON</v>
          </cell>
          <cell r="I422">
            <v>134.48148296547956</v>
          </cell>
          <cell r="J422">
            <v>13964</v>
          </cell>
          <cell r="K422">
            <v>4815</v>
          </cell>
          <cell r="L422">
            <v>937.65</v>
          </cell>
        </row>
        <row r="423">
          <cell r="B423">
            <v>469035044</v>
          </cell>
          <cell r="C423">
            <v>469035</v>
          </cell>
          <cell r="D423" t="str">
            <v>MATCH</v>
          </cell>
          <cell r="E423">
            <v>35</v>
          </cell>
          <cell r="F423" t="str">
            <v>BOSTON</v>
          </cell>
          <cell r="G423">
            <v>44</v>
          </cell>
          <cell r="H423" t="str">
            <v>BROCKTON</v>
          </cell>
          <cell r="I423">
            <v>102.01792937962</v>
          </cell>
          <cell r="J423">
            <v>14330</v>
          </cell>
          <cell r="K423">
            <v>289</v>
          </cell>
          <cell r="L423">
            <v>937.65</v>
          </cell>
        </row>
        <row r="424">
          <cell r="B424">
            <v>469035050</v>
          </cell>
          <cell r="C424">
            <v>469035</v>
          </cell>
          <cell r="D424" t="str">
            <v>MATCH</v>
          </cell>
          <cell r="E424">
            <v>35</v>
          </cell>
          <cell r="F424" t="str">
            <v>BOSTON</v>
          </cell>
          <cell r="G424">
            <v>50</v>
          </cell>
          <cell r="H424" t="str">
            <v>CANTON</v>
          </cell>
          <cell r="I424">
            <v>142.53832496407597</v>
          </cell>
          <cell r="J424">
            <v>9728</v>
          </cell>
          <cell r="K424">
            <v>4138</v>
          </cell>
          <cell r="L424">
            <v>937.65</v>
          </cell>
        </row>
        <row r="425">
          <cell r="B425">
            <v>469035073</v>
          </cell>
          <cell r="C425">
            <v>469035</v>
          </cell>
          <cell r="D425" t="str">
            <v>MATCH</v>
          </cell>
          <cell r="E425">
            <v>35</v>
          </cell>
          <cell r="F425" t="str">
            <v>BOSTON</v>
          </cell>
          <cell r="G425">
            <v>73</v>
          </cell>
          <cell r="H425" t="str">
            <v>DEDHAM</v>
          </cell>
          <cell r="I425">
            <v>169.66343836051186</v>
          </cell>
          <cell r="J425">
            <v>16181</v>
          </cell>
          <cell r="K425">
            <v>11272</v>
          </cell>
          <cell r="L425">
            <v>937.65</v>
          </cell>
        </row>
        <row r="426">
          <cell r="B426">
            <v>469035093</v>
          </cell>
          <cell r="C426">
            <v>469035</v>
          </cell>
          <cell r="D426" t="str">
            <v>MATCH</v>
          </cell>
          <cell r="E426">
            <v>35</v>
          </cell>
          <cell r="F426" t="str">
            <v>BOSTON</v>
          </cell>
          <cell r="G426">
            <v>93</v>
          </cell>
          <cell r="H426" t="str">
            <v>EVERETT</v>
          </cell>
          <cell r="I426">
            <v>104.96077692646675</v>
          </cell>
          <cell r="J426">
            <v>11260</v>
          </cell>
          <cell r="K426">
            <v>559</v>
          </cell>
          <cell r="L426">
            <v>937.65</v>
          </cell>
        </row>
        <row r="427">
          <cell r="B427">
            <v>469035163</v>
          </cell>
          <cell r="C427">
            <v>469035</v>
          </cell>
          <cell r="D427" t="str">
            <v>MATCH</v>
          </cell>
          <cell r="E427">
            <v>35</v>
          </cell>
          <cell r="F427" t="str">
            <v>BOSTON</v>
          </cell>
          <cell r="G427">
            <v>163</v>
          </cell>
          <cell r="H427" t="str">
            <v>LYNN</v>
          </cell>
          <cell r="I427">
            <v>101.12164111623632</v>
          </cell>
          <cell r="J427">
            <v>16181</v>
          </cell>
          <cell r="K427">
            <v>181</v>
          </cell>
          <cell r="L427">
            <v>937.65</v>
          </cell>
        </row>
        <row r="428">
          <cell r="B428">
            <v>469035165</v>
          </cell>
          <cell r="C428">
            <v>469035</v>
          </cell>
          <cell r="D428" t="str">
            <v>MATCH</v>
          </cell>
          <cell r="E428">
            <v>35</v>
          </cell>
          <cell r="F428" t="str">
            <v>BOSTON</v>
          </cell>
          <cell r="G428">
            <v>165</v>
          </cell>
          <cell r="H428" t="str">
            <v>MALDEN</v>
          </cell>
          <cell r="I428">
            <v>103.75362453635444</v>
          </cell>
          <cell r="J428">
            <v>11260</v>
          </cell>
          <cell r="K428">
            <v>423</v>
          </cell>
          <cell r="L428">
            <v>937.65</v>
          </cell>
        </row>
        <row r="429">
          <cell r="B429">
            <v>469035207</v>
          </cell>
          <cell r="C429">
            <v>469035</v>
          </cell>
          <cell r="D429" t="str">
            <v>MATCH</v>
          </cell>
          <cell r="E429">
            <v>35</v>
          </cell>
          <cell r="F429" t="str">
            <v>BOSTON</v>
          </cell>
          <cell r="G429">
            <v>207</v>
          </cell>
          <cell r="H429" t="str">
            <v>NEWTON</v>
          </cell>
          <cell r="I429">
            <v>163.57240284018781</v>
          </cell>
          <cell r="J429">
            <v>16181</v>
          </cell>
          <cell r="K429">
            <v>10287</v>
          </cell>
          <cell r="L429">
            <v>937.65</v>
          </cell>
        </row>
        <row r="430">
          <cell r="B430">
            <v>469035220</v>
          </cell>
          <cell r="C430">
            <v>469035</v>
          </cell>
          <cell r="D430" t="str">
            <v>MATCH</v>
          </cell>
          <cell r="E430">
            <v>35</v>
          </cell>
          <cell r="F430" t="str">
            <v>BOSTON</v>
          </cell>
          <cell r="G430">
            <v>220</v>
          </cell>
          <cell r="H430" t="str">
            <v>NORWOOD</v>
          </cell>
          <cell r="I430">
            <v>139.83087531796451</v>
          </cell>
          <cell r="J430">
            <v>16181</v>
          </cell>
          <cell r="K430">
            <v>6445</v>
          </cell>
          <cell r="L430">
            <v>937.65</v>
          </cell>
        </row>
        <row r="431">
          <cell r="B431">
            <v>469035243</v>
          </cell>
          <cell r="C431">
            <v>469035</v>
          </cell>
          <cell r="D431" t="str">
            <v>MATCH</v>
          </cell>
          <cell r="E431">
            <v>35</v>
          </cell>
          <cell r="F431" t="str">
            <v>BOSTON</v>
          </cell>
          <cell r="G431">
            <v>243</v>
          </cell>
          <cell r="H431" t="str">
            <v>QUINCY</v>
          </cell>
          <cell r="I431">
            <v>120.78065894036534</v>
          </cell>
          <cell r="J431">
            <v>17081</v>
          </cell>
          <cell r="K431">
            <v>3550</v>
          </cell>
          <cell r="L431">
            <v>937.65</v>
          </cell>
        </row>
        <row r="432">
          <cell r="B432">
            <v>469035244</v>
          </cell>
          <cell r="C432">
            <v>469035</v>
          </cell>
          <cell r="D432" t="str">
            <v>MATCH</v>
          </cell>
          <cell r="E432">
            <v>35</v>
          </cell>
          <cell r="F432" t="str">
            <v>BOSTON</v>
          </cell>
          <cell r="G432">
            <v>244</v>
          </cell>
          <cell r="H432" t="str">
            <v>RANDOLPH</v>
          </cell>
          <cell r="I432">
            <v>138.96062842062773</v>
          </cell>
          <cell r="J432">
            <v>12840</v>
          </cell>
          <cell r="K432">
            <v>5003</v>
          </cell>
          <cell r="L432">
            <v>937.65</v>
          </cell>
        </row>
        <row r="433">
          <cell r="B433">
            <v>469035285</v>
          </cell>
          <cell r="C433">
            <v>469035</v>
          </cell>
          <cell r="D433" t="str">
            <v>MATCH</v>
          </cell>
          <cell r="E433">
            <v>35</v>
          </cell>
          <cell r="F433" t="str">
            <v>BOSTON</v>
          </cell>
          <cell r="G433">
            <v>285</v>
          </cell>
          <cell r="H433" t="str">
            <v>STOUGHTON</v>
          </cell>
          <cell r="I433">
            <v>128.20577113841597</v>
          </cell>
          <cell r="J433">
            <v>11260</v>
          </cell>
          <cell r="K433">
            <v>3176</v>
          </cell>
          <cell r="L433">
            <v>937.65</v>
          </cell>
        </row>
        <row r="434">
          <cell r="B434">
            <v>470165009</v>
          </cell>
          <cell r="C434">
            <v>470165</v>
          </cell>
          <cell r="D434" t="str">
            <v>MYSTIC VALLEY REGIONAL</v>
          </cell>
          <cell r="E434">
            <v>165</v>
          </cell>
          <cell r="F434" t="str">
            <v>MALDEN</v>
          </cell>
          <cell r="G434">
            <v>9</v>
          </cell>
          <cell r="H434" t="str">
            <v>ANDOVER</v>
          </cell>
          <cell r="I434">
            <v>163.90234768441744</v>
          </cell>
          <cell r="J434">
            <v>10392</v>
          </cell>
          <cell r="K434">
            <v>6641</v>
          </cell>
          <cell r="L434">
            <v>937.65</v>
          </cell>
        </row>
        <row r="435">
          <cell r="B435">
            <v>470165035</v>
          </cell>
          <cell r="C435">
            <v>470165</v>
          </cell>
          <cell r="D435" t="str">
            <v>MYSTIC VALLEY REGIONAL</v>
          </cell>
          <cell r="E435">
            <v>165</v>
          </cell>
          <cell r="F435" t="str">
            <v>MALDEN</v>
          </cell>
          <cell r="G435">
            <v>35</v>
          </cell>
          <cell r="H435" t="str">
            <v>BOSTON</v>
          </cell>
          <cell r="I435">
            <v>134.48148296547956</v>
          </cell>
          <cell r="J435">
            <v>9142</v>
          </cell>
          <cell r="K435">
            <v>3152</v>
          </cell>
          <cell r="L435">
            <v>937.65</v>
          </cell>
        </row>
        <row r="436">
          <cell r="B436">
            <v>470165057</v>
          </cell>
          <cell r="C436">
            <v>470165</v>
          </cell>
          <cell r="D436" t="str">
            <v>MYSTIC VALLEY REGIONAL</v>
          </cell>
          <cell r="E436">
            <v>165</v>
          </cell>
          <cell r="F436" t="str">
            <v>MALDEN</v>
          </cell>
          <cell r="G436">
            <v>57</v>
          </cell>
          <cell r="H436" t="str">
            <v>CHELSEA</v>
          </cell>
          <cell r="I436">
            <v>102.42578590312399</v>
          </cell>
          <cell r="J436">
            <v>10735</v>
          </cell>
          <cell r="K436">
            <v>260</v>
          </cell>
          <cell r="L436">
            <v>937.65</v>
          </cell>
        </row>
        <row r="437">
          <cell r="B437">
            <v>470165093</v>
          </cell>
          <cell r="C437">
            <v>470165</v>
          </cell>
          <cell r="D437" t="str">
            <v>MYSTIC VALLEY REGIONAL</v>
          </cell>
          <cell r="E437">
            <v>165</v>
          </cell>
          <cell r="F437" t="str">
            <v>MALDEN</v>
          </cell>
          <cell r="G437">
            <v>93</v>
          </cell>
          <cell r="H437" t="str">
            <v>EVERETT</v>
          </cell>
          <cell r="I437">
            <v>104.96077692646675</v>
          </cell>
          <cell r="J437">
            <v>10976</v>
          </cell>
          <cell r="K437">
            <v>544</v>
          </cell>
          <cell r="L437">
            <v>937.65</v>
          </cell>
        </row>
        <row r="438">
          <cell r="B438">
            <v>470165163</v>
          </cell>
          <cell r="C438">
            <v>470165</v>
          </cell>
          <cell r="D438" t="str">
            <v>MYSTIC VALLEY REGIONAL</v>
          </cell>
          <cell r="E438">
            <v>165</v>
          </cell>
          <cell r="F438" t="str">
            <v>MALDEN</v>
          </cell>
          <cell r="G438">
            <v>163</v>
          </cell>
          <cell r="H438" t="str">
            <v>LYNN</v>
          </cell>
          <cell r="I438">
            <v>101.12164111623632</v>
          </cell>
          <cell r="J438">
            <v>11000</v>
          </cell>
          <cell r="K438">
            <v>123</v>
          </cell>
          <cell r="L438">
            <v>937.65</v>
          </cell>
        </row>
        <row r="439">
          <cell r="B439">
            <v>470165164</v>
          </cell>
          <cell r="C439">
            <v>470165</v>
          </cell>
          <cell r="D439" t="str">
            <v>MYSTIC VALLEY REGIONAL</v>
          </cell>
          <cell r="E439">
            <v>165</v>
          </cell>
          <cell r="F439" t="str">
            <v>MALDEN</v>
          </cell>
          <cell r="G439">
            <v>164</v>
          </cell>
          <cell r="H439" t="str">
            <v>LYNNFIELD</v>
          </cell>
          <cell r="I439">
            <v>146.03580034990713</v>
          </cell>
          <cell r="J439">
            <v>12534</v>
          </cell>
          <cell r="K439">
            <v>5770</v>
          </cell>
          <cell r="L439">
            <v>937.65</v>
          </cell>
        </row>
        <row r="440">
          <cell r="B440">
            <v>470165165</v>
          </cell>
          <cell r="C440">
            <v>470165</v>
          </cell>
          <cell r="D440" t="str">
            <v>MYSTIC VALLEY REGIONAL</v>
          </cell>
          <cell r="E440">
            <v>165</v>
          </cell>
          <cell r="F440" t="str">
            <v>MALDEN</v>
          </cell>
          <cell r="G440">
            <v>165</v>
          </cell>
          <cell r="H440" t="str">
            <v>MALDEN</v>
          </cell>
          <cell r="I440">
            <v>103.75362453635444</v>
          </cell>
          <cell r="J440">
            <v>10999</v>
          </cell>
          <cell r="K440">
            <v>413</v>
          </cell>
          <cell r="L440">
            <v>937.65</v>
          </cell>
        </row>
        <row r="441">
          <cell r="B441">
            <v>470165176</v>
          </cell>
          <cell r="C441">
            <v>470165</v>
          </cell>
          <cell r="D441" t="str">
            <v>MYSTIC VALLEY REGIONAL</v>
          </cell>
          <cell r="E441">
            <v>165</v>
          </cell>
          <cell r="F441" t="str">
            <v>MALDEN</v>
          </cell>
          <cell r="G441">
            <v>176</v>
          </cell>
          <cell r="H441" t="str">
            <v>MEDFORD</v>
          </cell>
          <cell r="I441">
            <v>135.81387631465586</v>
          </cell>
          <cell r="J441">
            <v>10621</v>
          </cell>
          <cell r="K441">
            <v>3804</v>
          </cell>
          <cell r="L441">
            <v>937.65</v>
          </cell>
        </row>
        <row r="442">
          <cell r="B442">
            <v>470165177</v>
          </cell>
          <cell r="C442">
            <v>470165</v>
          </cell>
          <cell r="D442" t="str">
            <v>MYSTIC VALLEY REGIONAL</v>
          </cell>
          <cell r="E442">
            <v>165</v>
          </cell>
          <cell r="F442" t="str">
            <v>MALDEN</v>
          </cell>
          <cell r="G442">
            <v>177</v>
          </cell>
          <cell r="H442" t="str">
            <v>MEDWAY</v>
          </cell>
          <cell r="I442">
            <v>141.98567043611629</v>
          </cell>
          <cell r="J442">
            <v>9392</v>
          </cell>
          <cell r="K442">
            <v>3943</v>
          </cell>
          <cell r="L442">
            <v>937.65</v>
          </cell>
        </row>
        <row r="443">
          <cell r="B443">
            <v>470165178</v>
          </cell>
          <cell r="C443">
            <v>470165</v>
          </cell>
          <cell r="D443" t="str">
            <v>MYSTIC VALLEY REGIONAL</v>
          </cell>
          <cell r="E443">
            <v>165</v>
          </cell>
          <cell r="F443" t="str">
            <v>MALDEN</v>
          </cell>
          <cell r="G443">
            <v>178</v>
          </cell>
          <cell r="H443" t="str">
            <v>MELROSE</v>
          </cell>
          <cell r="I443">
            <v>105.21838666210061</v>
          </cell>
          <cell r="J443">
            <v>10136</v>
          </cell>
          <cell r="K443">
            <v>529</v>
          </cell>
          <cell r="L443">
            <v>937.65</v>
          </cell>
        </row>
        <row r="444">
          <cell r="B444">
            <v>470165229</v>
          </cell>
          <cell r="C444">
            <v>470165</v>
          </cell>
          <cell r="D444" t="str">
            <v>MYSTIC VALLEY REGIONAL</v>
          </cell>
          <cell r="E444">
            <v>165</v>
          </cell>
          <cell r="F444" t="str">
            <v>MALDEN</v>
          </cell>
          <cell r="G444">
            <v>229</v>
          </cell>
          <cell r="H444" t="str">
            <v>PEABODY</v>
          </cell>
          <cell r="I444">
            <v>119.1512888185992</v>
          </cell>
          <cell r="J444">
            <v>10456</v>
          </cell>
          <cell r="K444">
            <v>2002</v>
          </cell>
          <cell r="L444">
            <v>937.65</v>
          </cell>
        </row>
        <row r="445">
          <cell r="B445">
            <v>470165246</v>
          </cell>
          <cell r="C445">
            <v>470165</v>
          </cell>
          <cell r="D445" t="str">
            <v>MYSTIC VALLEY REGIONAL</v>
          </cell>
          <cell r="E445">
            <v>165</v>
          </cell>
          <cell r="F445" t="str">
            <v>MALDEN</v>
          </cell>
          <cell r="G445">
            <v>246</v>
          </cell>
          <cell r="H445" t="str">
            <v>READING</v>
          </cell>
          <cell r="I445">
            <v>136.69056521411454</v>
          </cell>
          <cell r="J445">
            <v>14129</v>
          </cell>
          <cell r="K445">
            <v>5184</v>
          </cell>
          <cell r="L445">
            <v>937.65</v>
          </cell>
        </row>
        <row r="446">
          <cell r="B446">
            <v>470165248</v>
          </cell>
          <cell r="C446">
            <v>470165</v>
          </cell>
          <cell r="D446" t="str">
            <v>MYSTIC VALLEY REGIONAL</v>
          </cell>
          <cell r="E446">
            <v>165</v>
          </cell>
          <cell r="F446" t="str">
            <v>MALDEN</v>
          </cell>
          <cell r="G446">
            <v>248</v>
          </cell>
          <cell r="H446" t="str">
            <v>REVERE</v>
          </cell>
          <cell r="I446">
            <v>107.71523567393591</v>
          </cell>
          <cell r="J446">
            <v>10444</v>
          </cell>
          <cell r="K446">
            <v>806</v>
          </cell>
          <cell r="L446">
            <v>937.65</v>
          </cell>
        </row>
        <row r="447">
          <cell r="B447">
            <v>470165262</v>
          </cell>
          <cell r="C447">
            <v>470165</v>
          </cell>
          <cell r="D447" t="str">
            <v>MYSTIC VALLEY REGIONAL</v>
          </cell>
          <cell r="E447">
            <v>165</v>
          </cell>
          <cell r="F447" t="str">
            <v>MALDEN</v>
          </cell>
          <cell r="G447">
            <v>262</v>
          </cell>
          <cell r="H447" t="str">
            <v>SAUGUS</v>
          </cell>
          <cell r="I447">
            <v>146.86226507767338</v>
          </cell>
          <cell r="J447">
            <v>10393</v>
          </cell>
          <cell r="K447">
            <v>4870</v>
          </cell>
          <cell r="L447">
            <v>937.65</v>
          </cell>
        </row>
        <row r="448">
          <cell r="B448">
            <v>470165284</v>
          </cell>
          <cell r="C448">
            <v>470165</v>
          </cell>
          <cell r="D448" t="str">
            <v>MYSTIC VALLEY REGIONAL</v>
          </cell>
          <cell r="E448">
            <v>165</v>
          </cell>
          <cell r="F448" t="str">
            <v>MALDEN</v>
          </cell>
          <cell r="G448">
            <v>284</v>
          </cell>
          <cell r="H448" t="str">
            <v>STONEHAM</v>
          </cell>
          <cell r="I448">
            <v>143.43967243623717</v>
          </cell>
          <cell r="J448">
            <v>9996</v>
          </cell>
          <cell r="K448">
            <v>4342</v>
          </cell>
          <cell r="L448">
            <v>937.65</v>
          </cell>
        </row>
        <row r="449">
          <cell r="B449">
            <v>470165305</v>
          </cell>
          <cell r="C449">
            <v>470165</v>
          </cell>
          <cell r="D449" t="str">
            <v>MYSTIC VALLEY REGIONAL</v>
          </cell>
          <cell r="E449">
            <v>165</v>
          </cell>
          <cell r="F449" t="str">
            <v>MALDEN</v>
          </cell>
          <cell r="G449">
            <v>305</v>
          </cell>
          <cell r="H449" t="str">
            <v>WAKEFIELD</v>
          </cell>
          <cell r="I449">
            <v>136.035506759573</v>
          </cell>
          <cell r="J449">
            <v>10106</v>
          </cell>
          <cell r="K449">
            <v>3642</v>
          </cell>
          <cell r="L449">
            <v>937.65</v>
          </cell>
        </row>
        <row r="450">
          <cell r="B450">
            <v>470165314</v>
          </cell>
          <cell r="C450">
            <v>470165</v>
          </cell>
          <cell r="D450" t="str">
            <v>MYSTIC VALLEY REGIONAL</v>
          </cell>
          <cell r="E450">
            <v>165</v>
          </cell>
          <cell r="F450" t="str">
            <v>MALDEN</v>
          </cell>
          <cell r="G450">
            <v>314</v>
          </cell>
          <cell r="H450" t="str">
            <v>WATERTOWN</v>
          </cell>
          <cell r="I450">
            <v>183.16764105552676</v>
          </cell>
          <cell r="J450">
            <v>15606</v>
          </cell>
          <cell r="K450">
            <v>12979</v>
          </cell>
          <cell r="L450">
            <v>937.65</v>
          </cell>
        </row>
        <row r="451">
          <cell r="B451">
            <v>470165342</v>
          </cell>
          <cell r="C451">
            <v>470165</v>
          </cell>
          <cell r="D451" t="str">
            <v>MYSTIC VALLEY REGIONAL</v>
          </cell>
          <cell r="E451">
            <v>165</v>
          </cell>
          <cell r="F451" t="str">
            <v>MALDEN</v>
          </cell>
          <cell r="G451">
            <v>342</v>
          </cell>
          <cell r="H451" t="str">
            <v>WILMINGTON</v>
          </cell>
          <cell r="I451">
            <v>156.3420960024429</v>
          </cell>
          <cell r="J451">
            <v>9687</v>
          </cell>
          <cell r="K451">
            <v>5458</v>
          </cell>
          <cell r="L451">
            <v>937.65</v>
          </cell>
        </row>
        <row r="452">
          <cell r="B452">
            <v>470165344</v>
          </cell>
          <cell r="C452">
            <v>470165</v>
          </cell>
          <cell r="D452" t="str">
            <v>MYSTIC VALLEY REGIONAL</v>
          </cell>
          <cell r="E452">
            <v>165</v>
          </cell>
          <cell r="F452" t="str">
            <v>MALDEN</v>
          </cell>
          <cell r="G452">
            <v>344</v>
          </cell>
          <cell r="H452" t="str">
            <v>WINCHESTER</v>
          </cell>
          <cell r="I452">
            <v>130.18394096903126</v>
          </cell>
          <cell r="J452">
            <v>9392</v>
          </cell>
          <cell r="K452">
            <v>2835</v>
          </cell>
          <cell r="L452">
            <v>937.65</v>
          </cell>
        </row>
        <row r="453">
          <cell r="B453">
            <v>470165347</v>
          </cell>
          <cell r="C453">
            <v>470165</v>
          </cell>
          <cell r="D453" t="str">
            <v>MYSTIC VALLEY REGIONAL</v>
          </cell>
          <cell r="E453">
            <v>165</v>
          </cell>
          <cell r="F453" t="str">
            <v>MALDEN</v>
          </cell>
          <cell r="G453">
            <v>347</v>
          </cell>
          <cell r="H453" t="str">
            <v>WOBURN</v>
          </cell>
          <cell r="I453">
            <v>145.18825888379922</v>
          </cell>
          <cell r="J453">
            <v>12499</v>
          </cell>
          <cell r="K453">
            <v>5648</v>
          </cell>
          <cell r="L453">
            <v>937.65</v>
          </cell>
        </row>
        <row r="454">
          <cell r="B454">
            <v>474097057</v>
          </cell>
          <cell r="C454">
            <v>474097</v>
          </cell>
          <cell r="D454" t="str">
            <v>SIZER SCHOOL, A NORTH CENTRAL CHARTER ESSENTIAL SCHOOL</v>
          </cell>
          <cell r="E454">
            <v>97</v>
          </cell>
          <cell r="F454" t="str">
            <v>FITCHBURG</v>
          </cell>
          <cell r="G454">
            <v>57</v>
          </cell>
          <cell r="H454" t="str">
            <v>CHELSEA</v>
          </cell>
          <cell r="I454">
            <v>102.42578590312399</v>
          </cell>
          <cell r="J454">
            <v>15145</v>
          </cell>
          <cell r="K454">
            <v>367</v>
          </cell>
          <cell r="L454">
            <v>937.65</v>
          </cell>
        </row>
        <row r="455">
          <cell r="B455">
            <v>474097097</v>
          </cell>
          <cell r="C455">
            <v>474097</v>
          </cell>
          <cell r="D455" t="str">
            <v>SIZER SCHOOL, A NORTH CENTRAL CHARTER ESSENTIAL SCHOOL</v>
          </cell>
          <cell r="E455">
            <v>97</v>
          </cell>
          <cell r="F455" t="str">
            <v>FITCHBURG</v>
          </cell>
          <cell r="G455">
            <v>97</v>
          </cell>
          <cell r="H455" t="str">
            <v>FITCHBURG</v>
          </cell>
          <cell r="I455">
            <v>100</v>
          </cell>
          <cell r="J455">
            <v>12361</v>
          </cell>
          <cell r="K455">
            <v>0</v>
          </cell>
          <cell r="L455">
            <v>937.65</v>
          </cell>
        </row>
        <row r="456">
          <cell r="B456">
            <v>474097103</v>
          </cell>
          <cell r="C456">
            <v>474097</v>
          </cell>
          <cell r="D456" t="str">
            <v>SIZER SCHOOL, A NORTH CENTRAL CHARTER ESSENTIAL SCHOOL</v>
          </cell>
          <cell r="E456">
            <v>97</v>
          </cell>
          <cell r="F456" t="str">
            <v>FITCHBURG</v>
          </cell>
          <cell r="G456">
            <v>103</v>
          </cell>
          <cell r="H456" t="str">
            <v>GARDNER</v>
          </cell>
          <cell r="I456">
            <v>104.05684581823891</v>
          </cell>
          <cell r="J456">
            <v>12504</v>
          </cell>
          <cell r="K456">
            <v>507</v>
          </cell>
          <cell r="L456">
            <v>937.65</v>
          </cell>
        </row>
        <row r="457">
          <cell r="B457">
            <v>474097153</v>
          </cell>
          <cell r="C457">
            <v>474097</v>
          </cell>
          <cell r="D457" t="str">
            <v>SIZER SCHOOL, A NORTH CENTRAL CHARTER ESSENTIAL SCHOOL</v>
          </cell>
          <cell r="E457">
            <v>97</v>
          </cell>
          <cell r="F457" t="str">
            <v>FITCHBURG</v>
          </cell>
          <cell r="G457">
            <v>153</v>
          </cell>
          <cell r="H457" t="str">
            <v>LEOMINSTER</v>
          </cell>
          <cell r="I457">
            <v>102.62168580227207</v>
          </cell>
          <cell r="J457">
            <v>11179</v>
          </cell>
          <cell r="K457">
            <v>293</v>
          </cell>
          <cell r="L457">
            <v>937.65</v>
          </cell>
        </row>
        <row r="458">
          <cell r="B458">
            <v>474097162</v>
          </cell>
          <cell r="C458">
            <v>474097</v>
          </cell>
          <cell r="D458" t="str">
            <v>SIZER SCHOOL, A NORTH CENTRAL CHARTER ESSENTIAL SCHOOL</v>
          </cell>
          <cell r="E458">
            <v>97</v>
          </cell>
          <cell r="F458" t="str">
            <v>FITCHBURG</v>
          </cell>
          <cell r="G458">
            <v>162</v>
          </cell>
          <cell r="H458" t="str">
            <v>LUNENBURG</v>
          </cell>
          <cell r="I458">
            <v>124.88103135244479</v>
          </cell>
          <cell r="J458">
            <v>10359</v>
          </cell>
          <cell r="K458">
            <v>2577</v>
          </cell>
          <cell r="L458">
            <v>937.65</v>
          </cell>
        </row>
        <row r="459">
          <cell r="B459">
            <v>474097326</v>
          </cell>
          <cell r="C459">
            <v>474097</v>
          </cell>
          <cell r="D459" t="str">
            <v>SIZER SCHOOL, A NORTH CENTRAL CHARTER ESSENTIAL SCHOOL</v>
          </cell>
          <cell r="E459">
            <v>97</v>
          </cell>
          <cell r="F459" t="str">
            <v>FITCHBURG</v>
          </cell>
          <cell r="G459">
            <v>326</v>
          </cell>
          <cell r="H459" t="str">
            <v>WESTFORD</v>
          </cell>
          <cell r="I459">
            <v>136.93343713663191</v>
          </cell>
          <cell r="J459">
            <v>10556</v>
          </cell>
          <cell r="K459">
            <v>3899</v>
          </cell>
          <cell r="L459">
            <v>937.65</v>
          </cell>
        </row>
        <row r="460">
          <cell r="B460">
            <v>474097343</v>
          </cell>
          <cell r="C460">
            <v>474097</v>
          </cell>
          <cell r="D460" t="str">
            <v>SIZER SCHOOL, A NORTH CENTRAL CHARTER ESSENTIAL SCHOOL</v>
          </cell>
          <cell r="E460">
            <v>97</v>
          </cell>
          <cell r="F460" t="str">
            <v>FITCHBURG</v>
          </cell>
          <cell r="G460">
            <v>343</v>
          </cell>
          <cell r="H460" t="str">
            <v>WINCHENDON</v>
          </cell>
          <cell r="I460">
            <v>106.93880914847168</v>
          </cell>
          <cell r="J460">
            <v>11278</v>
          </cell>
          <cell r="K460">
            <v>783</v>
          </cell>
          <cell r="L460">
            <v>937.65</v>
          </cell>
        </row>
        <row r="461">
          <cell r="B461">
            <v>474097600</v>
          </cell>
          <cell r="C461">
            <v>474097</v>
          </cell>
          <cell r="D461" t="str">
            <v>SIZER SCHOOL, A NORTH CENTRAL CHARTER ESSENTIAL SCHOOL</v>
          </cell>
          <cell r="E461">
            <v>97</v>
          </cell>
          <cell r="F461" t="str">
            <v>FITCHBURG</v>
          </cell>
          <cell r="G461">
            <v>600</v>
          </cell>
          <cell r="H461" t="str">
            <v>ACTON BOXBOROUGH</v>
          </cell>
          <cell r="I461">
            <v>140.16534228217816</v>
          </cell>
          <cell r="J461">
            <v>8785</v>
          </cell>
          <cell r="K461">
            <v>3529</v>
          </cell>
          <cell r="L461">
            <v>937.65</v>
          </cell>
        </row>
        <row r="462">
          <cell r="B462">
            <v>474097610</v>
          </cell>
          <cell r="C462">
            <v>474097</v>
          </cell>
          <cell r="D462" t="str">
            <v>SIZER SCHOOL, A NORTH CENTRAL CHARTER ESSENTIAL SCHOOL</v>
          </cell>
          <cell r="E462">
            <v>97</v>
          </cell>
          <cell r="F462" t="str">
            <v>FITCHBURG</v>
          </cell>
          <cell r="G462">
            <v>610</v>
          </cell>
          <cell r="H462" t="str">
            <v>ASHBURNHAM WESTMINSTER</v>
          </cell>
          <cell r="I462">
            <v>117.90395832182601</v>
          </cell>
          <cell r="J462">
            <v>9966</v>
          </cell>
          <cell r="K462">
            <v>1784</v>
          </cell>
          <cell r="L462">
            <v>937.65</v>
          </cell>
        </row>
        <row r="463">
          <cell r="B463">
            <v>474097615</v>
          </cell>
          <cell r="C463">
            <v>474097</v>
          </cell>
          <cell r="D463" t="str">
            <v>SIZER SCHOOL, A NORTH CENTRAL CHARTER ESSENTIAL SCHOOL</v>
          </cell>
          <cell r="E463">
            <v>97</v>
          </cell>
          <cell r="F463" t="str">
            <v>FITCHBURG</v>
          </cell>
          <cell r="G463">
            <v>615</v>
          </cell>
          <cell r="H463" t="str">
            <v>ATHOL ROYALSTON</v>
          </cell>
          <cell r="I463">
            <v>112.23479434128463</v>
          </cell>
          <cell r="J463">
            <v>8785</v>
          </cell>
          <cell r="K463">
            <v>1075</v>
          </cell>
          <cell r="L463">
            <v>937.65</v>
          </cell>
        </row>
        <row r="464">
          <cell r="B464">
            <v>474097616</v>
          </cell>
          <cell r="C464">
            <v>474097</v>
          </cell>
          <cell r="D464" t="str">
            <v>SIZER SCHOOL, A NORTH CENTRAL CHARTER ESSENTIAL SCHOOL</v>
          </cell>
          <cell r="E464">
            <v>97</v>
          </cell>
          <cell r="F464" t="str">
            <v>FITCHBURG</v>
          </cell>
          <cell r="G464">
            <v>616</v>
          </cell>
          <cell r="H464" t="str">
            <v>AYER SHIRLEY</v>
          </cell>
          <cell r="I464">
            <v>133.63855238778362</v>
          </cell>
          <cell r="J464">
            <v>10556</v>
          </cell>
          <cell r="K464">
            <v>3551</v>
          </cell>
          <cell r="L464">
            <v>937.65</v>
          </cell>
        </row>
        <row r="465">
          <cell r="B465">
            <v>474097720</v>
          </cell>
          <cell r="C465">
            <v>474097</v>
          </cell>
          <cell r="D465" t="str">
            <v>SIZER SCHOOL, A NORTH CENTRAL CHARTER ESSENTIAL SCHOOL</v>
          </cell>
          <cell r="E465">
            <v>97</v>
          </cell>
          <cell r="F465" t="str">
            <v>FITCHBURG</v>
          </cell>
          <cell r="G465">
            <v>720</v>
          </cell>
          <cell r="H465" t="str">
            <v>NARRAGANSETT</v>
          </cell>
          <cell r="I465">
            <v>122.78242042662615</v>
          </cell>
          <cell r="J465">
            <v>11317</v>
          </cell>
          <cell r="K465">
            <v>2578</v>
          </cell>
          <cell r="L465">
            <v>937.65</v>
          </cell>
        </row>
        <row r="466">
          <cell r="B466">
            <v>474097735</v>
          </cell>
          <cell r="C466">
            <v>474097</v>
          </cell>
          <cell r="D466" t="str">
            <v>SIZER SCHOOL, A NORTH CENTRAL CHARTER ESSENTIAL SCHOOL</v>
          </cell>
          <cell r="E466">
            <v>97</v>
          </cell>
          <cell r="F466" t="str">
            <v>FITCHBURG</v>
          </cell>
          <cell r="G466">
            <v>735</v>
          </cell>
          <cell r="H466" t="str">
            <v>NORTH MIDDLESEX</v>
          </cell>
          <cell r="I466">
            <v>141.55470764931059</v>
          </cell>
          <cell r="J466">
            <v>10287</v>
          </cell>
          <cell r="K466">
            <v>4275</v>
          </cell>
          <cell r="L466">
            <v>937.65</v>
          </cell>
        </row>
        <row r="467">
          <cell r="B467">
            <v>474097753</v>
          </cell>
          <cell r="C467">
            <v>474097</v>
          </cell>
          <cell r="D467" t="str">
            <v>SIZER SCHOOL, A NORTH CENTRAL CHARTER ESSENTIAL SCHOOL</v>
          </cell>
          <cell r="E467">
            <v>97</v>
          </cell>
          <cell r="F467" t="str">
            <v>FITCHBURG</v>
          </cell>
          <cell r="G467">
            <v>753</v>
          </cell>
          <cell r="H467" t="str">
            <v>QUABBIN</v>
          </cell>
          <cell r="I467">
            <v>137.92283550507793</v>
          </cell>
          <cell r="J467">
            <v>10192</v>
          </cell>
          <cell r="K467">
            <v>3865</v>
          </cell>
          <cell r="L467">
            <v>937.65</v>
          </cell>
        </row>
        <row r="468">
          <cell r="B468">
            <v>474097775</v>
          </cell>
          <cell r="C468">
            <v>474097</v>
          </cell>
          <cell r="D468" t="str">
            <v>SIZER SCHOOL, A NORTH CENTRAL CHARTER ESSENTIAL SCHOOL</v>
          </cell>
          <cell r="E468">
            <v>97</v>
          </cell>
          <cell r="F468" t="str">
            <v>FITCHBURG</v>
          </cell>
          <cell r="G468">
            <v>775</v>
          </cell>
          <cell r="H468" t="str">
            <v>WACHUSETT</v>
          </cell>
          <cell r="I468">
            <v>121.37820856338506</v>
          </cell>
          <cell r="J468">
            <v>11093</v>
          </cell>
          <cell r="K468">
            <v>2371</v>
          </cell>
          <cell r="L468">
            <v>937.65</v>
          </cell>
        </row>
        <row r="469">
          <cell r="B469">
            <v>478352064</v>
          </cell>
          <cell r="C469">
            <v>478352</v>
          </cell>
          <cell r="D469" t="str">
            <v>FRANCIS W. PARKER CHARTER ESSENTIAL</v>
          </cell>
          <cell r="E469">
            <v>352</v>
          </cell>
          <cell r="F469" t="str">
            <v>DEVENS</v>
          </cell>
          <cell r="G469">
            <v>64</v>
          </cell>
          <cell r="H469" t="str">
            <v>CLINTON</v>
          </cell>
          <cell r="I469">
            <v>116.57926566148711</v>
          </cell>
          <cell r="J469">
            <v>9976</v>
          </cell>
          <cell r="K469">
            <v>1654</v>
          </cell>
          <cell r="L469">
            <v>937.65</v>
          </cell>
        </row>
        <row r="470">
          <cell r="B470">
            <v>478352067</v>
          </cell>
          <cell r="C470">
            <v>478352</v>
          </cell>
          <cell r="D470" t="str">
            <v>FRANCIS W. PARKER CHARTER ESSENTIAL</v>
          </cell>
          <cell r="E470">
            <v>352</v>
          </cell>
          <cell r="F470" t="str">
            <v>DEVENS</v>
          </cell>
          <cell r="G470">
            <v>67</v>
          </cell>
          <cell r="H470" t="str">
            <v>CONCORD</v>
          </cell>
          <cell r="I470">
            <v>200.14246457783469</v>
          </cell>
          <cell r="J470">
            <v>8795</v>
          </cell>
          <cell r="K470">
            <v>8808</v>
          </cell>
          <cell r="L470">
            <v>937.65</v>
          </cell>
        </row>
        <row r="471">
          <cell r="B471">
            <v>478352097</v>
          </cell>
          <cell r="C471">
            <v>478352</v>
          </cell>
          <cell r="D471" t="str">
            <v>FRANCIS W. PARKER CHARTER ESSENTIAL</v>
          </cell>
          <cell r="E471">
            <v>352</v>
          </cell>
          <cell r="F471" t="str">
            <v>DEVENS</v>
          </cell>
          <cell r="G471">
            <v>97</v>
          </cell>
          <cell r="H471" t="str">
            <v>FITCHBURG</v>
          </cell>
          <cell r="I471">
            <v>100</v>
          </cell>
          <cell r="J471">
            <v>12449</v>
          </cell>
          <cell r="K471">
            <v>0</v>
          </cell>
          <cell r="L471">
            <v>937.65</v>
          </cell>
        </row>
        <row r="472">
          <cell r="B472">
            <v>478352125</v>
          </cell>
          <cell r="C472">
            <v>478352</v>
          </cell>
          <cell r="D472" t="str">
            <v>FRANCIS W. PARKER CHARTER ESSENTIAL</v>
          </cell>
          <cell r="E472">
            <v>352</v>
          </cell>
          <cell r="F472" t="str">
            <v>DEVENS</v>
          </cell>
          <cell r="G472">
            <v>125</v>
          </cell>
          <cell r="H472" t="str">
            <v>HARVARD</v>
          </cell>
          <cell r="I472">
            <v>154.90113065369511</v>
          </cell>
          <cell r="J472">
            <v>9954</v>
          </cell>
          <cell r="K472">
            <v>5465</v>
          </cell>
          <cell r="L472">
            <v>937.65</v>
          </cell>
        </row>
        <row r="473">
          <cell r="B473">
            <v>478352153</v>
          </cell>
          <cell r="C473">
            <v>478352</v>
          </cell>
          <cell r="D473" t="str">
            <v>FRANCIS W. PARKER CHARTER ESSENTIAL</v>
          </cell>
          <cell r="E473">
            <v>352</v>
          </cell>
          <cell r="F473" t="str">
            <v>DEVENS</v>
          </cell>
          <cell r="G473">
            <v>153</v>
          </cell>
          <cell r="H473" t="str">
            <v>LEOMINSTER</v>
          </cell>
          <cell r="I473">
            <v>102.62168580227207</v>
          </cell>
          <cell r="J473">
            <v>10573</v>
          </cell>
          <cell r="K473">
            <v>277</v>
          </cell>
          <cell r="L473">
            <v>937.65</v>
          </cell>
        </row>
        <row r="474">
          <cell r="B474">
            <v>478352158</v>
          </cell>
          <cell r="C474">
            <v>478352</v>
          </cell>
          <cell r="D474" t="str">
            <v>FRANCIS W. PARKER CHARTER ESSENTIAL</v>
          </cell>
          <cell r="E474">
            <v>352</v>
          </cell>
          <cell r="F474" t="str">
            <v>DEVENS</v>
          </cell>
          <cell r="G474">
            <v>158</v>
          </cell>
          <cell r="H474" t="str">
            <v>LITTLETON</v>
          </cell>
          <cell r="I474">
            <v>150.90451458043992</v>
          </cell>
          <cell r="J474">
            <v>10314</v>
          </cell>
          <cell r="K474">
            <v>5250</v>
          </cell>
          <cell r="L474">
            <v>937.65</v>
          </cell>
        </row>
        <row r="475">
          <cell r="B475">
            <v>478352162</v>
          </cell>
          <cell r="C475">
            <v>478352</v>
          </cell>
          <cell r="D475" t="str">
            <v>FRANCIS W. PARKER CHARTER ESSENTIAL</v>
          </cell>
          <cell r="E475">
            <v>352</v>
          </cell>
          <cell r="F475" t="str">
            <v>DEVENS</v>
          </cell>
          <cell r="G475">
            <v>162</v>
          </cell>
          <cell r="H475" t="str">
            <v>LUNENBURG</v>
          </cell>
          <cell r="I475">
            <v>124.88103135244479</v>
          </cell>
          <cell r="J475">
            <v>10590</v>
          </cell>
          <cell r="K475">
            <v>2635</v>
          </cell>
          <cell r="L475">
            <v>937.65</v>
          </cell>
        </row>
        <row r="476">
          <cell r="B476">
            <v>478352170</v>
          </cell>
          <cell r="C476">
            <v>478352</v>
          </cell>
          <cell r="D476" t="str">
            <v>FRANCIS W. PARKER CHARTER ESSENTIAL</v>
          </cell>
          <cell r="E476">
            <v>352</v>
          </cell>
          <cell r="F476" t="str">
            <v>DEVENS</v>
          </cell>
          <cell r="G476">
            <v>170</v>
          </cell>
          <cell r="H476" t="str">
            <v>MARLBOROUGH</v>
          </cell>
          <cell r="I476">
            <v>133.87220607154268</v>
          </cell>
          <cell r="J476">
            <v>10567</v>
          </cell>
          <cell r="K476">
            <v>3579</v>
          </cell>
          <cell r="L476">
            <v>937.65</v>
          </cell>
        </row>
        <row r="477">
          <cell r="B477">
            <v>478352174</v>
          </cell>
          <cell r="C477">
            <v>478352</v>
          </cell>
          <cell r="D477" t="str">
            <v>FRANCIS W. PARKER CHARTER ESSENTIAL</v>
          </cell>
          <cell r="E477">
            <v>352</v>
          </cell>
          <cell r="F477" t="str">
            <v>DEVENS</v>
          </cell>
          <cell r="G477">
            <v>174</v>
          </cell>
          <cell r="H477" t="str">
            <v>MAYNARD</v>
          </cell>
          <cell r="I477">
            <v>149.82386021555897</v>
          </cell>
          <cell r="J477">
            <v>9779</v>
          </cell>
          <cell r="K477">
            <v>4872</v>
          </cell>
          <cell r="L477">
            <v>937.65</v>
          </cell>
        </row>
        <row r="478">
          <cell r="B478">
            <v>478352288</v>
          </cell>
          <cell r="C478">
            <v>478352</v>
          </cell>
          <cell r="D478" t="str">
            <v>FRANCIS W. PARKER CHARTER ESSENTIAL</v>
          </cell>
          <cell r="E478">
            <v>352</v>
          </cell>
          <cell r="F478" t="str">
            <v>DEVENS</v>
          </cell>
          <cell r="G478">
            <v>288</v>
          </cell>
          <cell r="H478" t="str">
            <v>SUDBURY</v>
          </cell>
          <cell r="I478">
            <v>163.50453884937758</v>
          </cell>
          <cell r="J478">
            <v>8795</v>
          </cell>
          <cell r="K478">
            <v>5585</v>
          </cell>
          <cell r="L478">
            <v>937.65</v>
          </cell>
        </row>
        <row r="479">
          <cell r="B479">
            <v>478352326</v>
          </cell>
          <cell r="C479">
            <v>478352</v>
          </cell>
          <cell r="D479" t="str">
            <v>FRANCIS W. PARKER CHARTER ESSENTIAL</v>
          </cell>
          <cell r="E479">
            <v>352</v>
          </cell>
          <cell r="F479" t="str">
            <v>DEVENS</v>
          </cell>
          <cell r="G479">
            <v>326</v>
          </cell>
          <cell r="H479" t="str">
            <v>WESTFORD</v>
          </cell>
          <cell r="I479">
            <v>136.93343713663191</v>
          </cell>
          <cell r="J479">
            <v>9858</v>
          </cell>
          <cell r="K479">
            <v>3641</v>
          </cell>
          <cell r="L479">
            <v>937.65</v>
          </cell>
        </row>
        <row r="480">
          <cell r="B480">
            <v>478352348</v>
          </cell>
          <cell r="C480">
            <v>478352</v>
          </cell>
          <cell r="D480" t="str">
            <v>FRANCIS W. PARKER CHARTER ESSENTIAL</v>
          </cell>
          <cell r="E480">
            <v>352</v>
          </cell>
          <cell r="F480" t="str">
            <v>DEVENS</v>
          </cell>
          <cell r="G480">
            <v>348</v>
          </cell>
          <cell r="H480" t="str">
            <v>WORCESTER</v>
          </cell>
          <cell r="I480">
            <v>100.95745376807352</v>
          </cell>
          <cell r="J480">
            <v>10951</v>
          </cell>
          <cell r="K480">
            <v>105</v>
          </cell>
          <cell r="L480">
            <v>937.65</v>
          </cell>
        </row>
        <row r="481">
          <cell r="B481">
            <v>478352352</v>
          </cell>
          <cell r="C481">
            <v>478352</v>
          </cell>
          <cell r="D481" t="str">
            <v>FRANCIS W. PARKER CHARTER ESSENTIAL</v>
          </cell>
          <cell r="E481">
            <v>352</v>
          </cell>
          <cell r="F481" t="str">
            <v>DEVENS</v>
          </cell>
          <cell r="G481">
            <v>352</v>
          </cell>
          <cell r="H481" t="str">
            <v>DEVENS</v>
          </cell>
          <cell r="I481">
            <v>154.90113065369511</v>
          </cell>
          <cell r="J481">
            <v>10219</v>
          </cell>
          <cell r="K481">
            <v>5610</v>
          </cell>
          <cell r="L481">
            <v>937.65</v>
          </cell>
        </row>
        <row r="482">
          <cell r="B482">
            <v>478352600</v>
          </cell>
          <cell r="C482">
            <v>478352</v>
          </cell>
          <cell r="D482" t="str">
            <v>FRANCIS W. PARKER CHARTER ESSENTIAL</v>
          </cell>
          <cell r="E482">
            <v>352</v>
          </cell>
          <cell r="F482" t="str">
            <v>DEVENS</v>
          </cell>
          <cell r="G482">
            <v>600</v>
          </cell>
          <cell r="H482" t="str">
            <v>ACTON BOXBOROUGH</v>
          </cell>
          <cell r="I482">
            <v>140.16534228217816</v>
          </cell>
          <cell r="J482">
            <v>10238</v>
          </cell>
          <cell r="K482">
            <v>4112</v>
          </cell>
          <cell r="L482">
            <v>937.65</v>
          </cell>
        </row>
        <row r="483">
          <cell r="B483">
            <v>478352610</v>
          </cell>
          <cell r="C483">
            <v>478352</v>
          </cell>
          <cell r="D483" t="str">
            <v>FRANCIS W. PARKER CHARTER ESSENTIAL</v>
          </cell>
          <cell r="E483">
            <v>352</v>
          </cell>
          <cell r="F483" t="str">
            <v>DEVENS</v>
          </cell>
          <cell r="G483">
            <v>610</v>
          </cell>
          <cell r="H483" t="str">
            <v>ASHBURNHAM WESTMINSTER</v>
          </cell>
          <cell r="I483">
            <v>117.90395832182601</v>
          </cell>
          <cell r="J483">
            <v>9858</v>
          </cell>
          <cell r="K483">
            <v>1765</v>
          </cell>
          <cell r="L483">
            <v>937.65</v>
          </cell>
        </row>
        <row r="484">
          <cell r="B484">
            <v>478352616</v>
          </cell>
          <cell r="C484">
            <v>478352</v>
          </cell>
          <cell r="D484" t="str">
            <v>FRANCIS W. PARKER CHARTER ESSENTIAL</v>
          </cell>
          <cell r="E484">
            <v>352</v>
          </cell>
          <cell r="F484" t="str">
            <v>DEVENS</v>
          </cell>
          <cell r="G484">
            <v>616</v>
          </cell>
          <cell r="H484" t="str">
            <v>AYER SHIRLEY</v>
          </cell>
          <cell r="I484">
            <v>133.63855238778362</v>
          </cell>
          <cell r="J484">
            <v>10396</v>
          </cell>
          <cell r="K484">
            <v>3497</v>
          </cell>
          <cell r="L484">
            <v>937.65</v>
          </cell>
        </row>
        <row r="485">
          <cell r="B485">
            <v>478352620</v>
          </cell>
          <cell r="C485">
            <v>478352</v>
          </cell>
          <cell r="D485" t="str">
            <v>FRANCIS W. PARKER CHARTER ESSENTIAL</v>
          </cell>
          <cell r="E485">
            <v>352</v>
          </cell>
          <cell r="F485" t="str">
            <v>DEVENS</v>
          </cell>
          <cell r="G485">
            <v>620</v>
          </cell>
          <cell r="H485" t="str">
            <v>BERLIN BOYLSTON</v>
          </cell>
          <cell r="I485">
            <v>140.17747625471426</v>
          </cell>
          <cell r="J485">
            <v>9681</v>
          </cell>
          <cell r="K485">
            <v>3890</v>
          </cell>
          <cell r="L485">
            <v>937.65</v>
          </cell>
        </row>
        <row r="486">
          <cell r="B486">
            <v>478352640</v>
          </cell>
          <cell r="C486">
            <v>478352</v>
          </cell>
          <cell r="D486" t="str">
            <v>FRANCIS W. PARKER CHARTER ESSENTIAL</v>
          </cell>
          <cell r="E486">
            <v>352</v>
          </cell>
          <cell r="F486" t="str">
            <v>DEVENS</v>
          </cell>
          <cell r="G486">
            <v>640</v>
          </cell>
          <cell r="H486" t="str">
            <v>CONCORD CARLISLE</v>
          </cell>
          <cell r="I486">
            <v>176.75282328075843</v>
          </cell>
          <cell r="J486">
            <v>10567</v>
          </cell>
          <cell r="K486">
            <v>8110</v>
          </cell>
          <cell r="L486">
            <v>937.65</v>
          </cell>
        </row>
        <row r="487">
          <cell r="B487">
            <v>478352673</v>
          </cell>
          <cell r="C487">
            <v>478352</v>
          </cell>
          <cell r="D487" t="str">
            <v>FRANCIS W. PARKER CHARTER ESSENTIAL</v>
          </cell>
          <cell r="E487">
            <v>352</v>
          </cell>
          <cell r="F487" t="str">
            <v>DEVENS</v>
          </cell>
          <cell r="G487">
            <v>673</v>
          </cell>
          <cell r="H487" t="str">
            <v>GROTON DUNSTABLE</v>
          </cell>
          <cell r="I487">
            <v>150.70060951701024</v>
          </cell>
          <cell r="J487">
            <v>9767</v>
          </cell>
          <cell r="K487">
            <v>4952</v>
          </cell>
          <cell r="L487">
            <v>937.65</v>
          </cell>
        </row>
        <row r="488">
          <cell r="B488">
            <v>478352695</v>
          </cell>
          <cell r="C488">
            <v>478352</v>
          </cell>
          <cell r="D488" t="str">
            <v>FRANCIS W. PARKER CHARTER ESSENTIAL</v>
          </cell>
          <cell r="E488">
            <v>352</v>
          </cell>
          <cell r="F488" t="str">
            <v>DEVENS</v>
          </cell>
          <cell r="G488">
            <v>695</v>
          </cell>
          <cell r="H488" t="str">
            <v>LINCOLN SUDBURY</v>
          </cell>
          <cell r="I488">
            <v>161.59186998055247</v>
          </cell>
          <cell r="J488">
            <v>10567</v>
          </cell>
          <cell r="K488">
            <v>6508</v>
          </cell>
          <cell r="L488">
            <v>937.65</v>
          </cell>
        </row>
        <row r="489">
          <cell r="B489">
            <v>478352720</v>
          </cell>
          <cell r="C489">
            <v>478352</v>
          </cell>
          <cell r="D489" t="str">
            <v>FRANCIS W. PARKER CHARTER ESSENTIAL</v>
          </cell>
          <cell r="E489">
            <v>352</v>
          </cell>
          <cell r="F489" t="str">
            <v>DEVENS</v>
          </cell>
          <cell r="G489">
            <v>720</v>
          </cell>
          <cell r="H489" t="str">
            <v>NARRAGANSETT</v>
          </cell>
          <cell r="I489">
            <v>122.78242042662615</v>
          </cell>
          <cell r="J489">
            <v>9858</v>
          </cell>
          <cell r="K489">
            <v>2246</v>
          </cell>
          <cell r="L489">
            <v>937.65</v>
          </cell>
        </row>
        <row r="490">
          <cell r="B490">
            <v>478352725</v>
          </cell>
          <cell r="C490">
            <v>478352</v>
          </cell>
          <cell r="D490" t="str">
            <v>FRANCIS W. PARKER CHARTER ESSENTIAL</v>
          </cell>
          <cell r="E490">
            <v>352</v>
          </cell>
          <cell r="F490" t="str">
            <v>DEVENS</v>
          </cell>
          <cell r="G490">
            <v>725</v>
          </cell>
          <cell r="H490" t="str">
            <v>NASHOBA</v>
          </cell>
          <cell r="I490">
            <v>132.81431378588152</v>
          </cell>
          <cell r="J490">
            <v>10639</v>
          </cell>
          <cell r="K490">
            <v>3491</v>
          </cell>
          <cell r="L490">
            <v>937.65</v>
          </cell>
        </row>
        <row r="491">
          <cell r="B491">
            <v>478352730</v>
          </cell>
          <cell r="C491">
            <v>478352</v>
          </cell>
          <cell r="D491" t="str">
            <v>FRANCIS W. PARKER CHARTER ESSENTIAL</v>
          </cell>
          <cell r="E491">
            <v>352</v>
          </cell>
          <cell r="F491" t="str">
            <v>DEVENS</v>
          </cell>
          <cell r="G491">
            <v>730</v>
          </cell>
          <cell r="H491" t="str">
            <v>NORTHBORO SOUTHBORO</v>
          </cell>
          <cell r="I491">
            <v>131.3954524073751</v>
          </cell>
          <cell r="J491">
            <v>10567</v>
          </cell>
          <cell r="K491">
            <v>3318</v>
          </cell>
          <cell r="L491">
            <v>937.65</v>
          </cell>
        </row>
        <row r="492">
          <cell r="B492">
            <v>478352735</v>
          </cell>
          <cell r="C492">
            <v>478352</v>
          </cell>
          <cell r="D492" t="str">
            <v>FRANCIS W. PARKER CHARTER ESSENTIAL</v>
          </cell>
          <cell r="E492">
            <v>352</v>
          </cell>
          <cell r="F492" t="str">
            <v>DEVENS</v>
          </cell>
          <cell r="G492">
            <v>735</v>
          </cell>
          <cell r="H492" t="str">
            <v>NORTH MIDDLESEX</v>
          </cell>
          <cell r="I492">
            <v>141.55470764931059</v>
          </cell>
          <cell r="J492">
            <v>10203</v>
          </cell>
          <cell r="K492">
            <v>4240</v>
          </cell>
          <cell r="L492">
            <v>937.65</v>
          </cell>
        </row>
        <row r="493">
          <cell r="B493">
            <v>478352753</v>
          </cell>
          <cell r="C493">
            <v>478352</v>
          </cell>
          <cell r="D493" t="str">
            <v>FRANCIS W. PARKER CHARTER ESSENTIAL</v>
          </cell>
          <cell r="E493">
            <v>352</v>
          </cell>
          <cell r="F493" t="str">
            <v>DEVENS</v>
          </cell>
          <cell r="G493">
            <v>753</v>
          </cell>
          <cell r="H493" t="str">
            <v>QUABBIN</v>
          </cell>
          <cell r="I493">
            <v>137.92283550507793</v>
          </cell>
          <cell r="J493">
            <v>10912</v>
          </cell>
          <cell r="K493">
            <v>4138</v>
          </cell>
          <cell r="L493">
            <v>937.65</v>
          </cell>
        </row>
        <row r="494">
          <cell r="B494">
            <v>478352755</v>
          </cell>
          <cell r="C494">
            <v>478352</v>
          </cell>
          <cell r="D494" t="str">
            <v>FRANCIS W. PARKER CHARTER ESSENTIAL</v>
          </cell>
          <cell r="E494">
            <v>352</v>
          </cell>
          <cell r="F494" t="str">
            <v>DEVENS</v>
          </cell>
          <cell r="G494">
            <v>755</v>
          </cell>
          <cell r="H494" t="str">
            <v>RALPH C MAHAR</v>
          </cell>
          <cell r="I494">
            <v>141.80649945414353</v>
          </cell>
          <cell r="J494">
            <v>10567</v>
          </cell>
          <cell r="K494">
            <v>4418</v>
          </cell>
          <cell r="L494">
            <v>937.65</v>
          </cell>
        </row>
        <row r="495">
          <cell r="B495">
            <v>478352775</v>
          </cell>
          <cell r="C495">
            <v>478352</v>
          </cell>
          <cell r="D495" t="str">
            <v>FRANCIS W. PARKER CHARTER ESSENTIAL</v>
          </cell>
          <cell r="E495">
            <v>352</v>
          </cell>
          <cell r="F495" t="str">
            <v>DEVENS</v>
          </cell>
          <cell r="G495">
            <v>775</v>
          </cell>
          <cell r="H495" t="str">
            <v>WACHUSETT</v>
          </cell>
          <cell r="I495">
            <v>121.37820856338506</v>
          </cell>
          <cell r="J495">
            <v>9770</v>
          </cell>
          <cell r="K495">
            <v>2089</v>
          </cell>
          <cell r="L495">
            <v>937.65</v>
          </cell>
        </row>
        <row r="496">
          <cell r="B496">
            <v>479278005</v>
          </cell>
          <cell r="C496">
            <v>479278</v>
          </cell>
          <cell r="D496" t="str">
            <v>PIONEER VALLEY PERFORMING ARTS</v>
          </cell>
          <cell r="E496">
            <v>278</v>
          </cell>
          <cell r="F496" t="str">
            <v>SOUTH HADLEY</v>
          </cell>
          <cell r="G496">
            <v>5</v>
          </cell>
          <cell r="H496" t="str">
            <v>AGAWAM</v>
          </cell>
          <cell r="I496">
            <v>142.84949764189855</v>
          </cell>
          <cell r="J496">
            <v>10623</v>
          </cell>
          <cell r="K496">
            <v>4552</v>
          </cell>
          <cell r="L496">
            <v>937.65</v>
          </cell>
        </row>
        <row r="497">
          <cell r="B497">
            <v>479278024</v>
          </cell>
          <cell r="C497">
            <v>479278</v>
          </cell>
          <cell r="D497" t="str">
            <v>PIONEER VALLEY PERFORMING ARTS</v>
          </cell>
          <cell r="E497">
            <v>278</v>
          </cell>
          <cell r="F497" t="str">
            <v>SOUTH HADLEY</v>
          </cell>
          <cell r="G497">
            <v>24</v>
          </cell>
          <cell r="H497" t="str">
            <v>BELCHERTOWN</v>
          </cell>
          <cell r="I497">
            <v>122.89253879924014</v>
          </cell>
          <cell r="J497">
            <v>10397</v>
          </cell>
          <cell r="K497">
            <v>2380</v>
          </cell>
          <cell r="L497">
            <v>937.65</v>
          </cell>
        </row>
        <row r="498">
          <cell r="B498">
            <v>479278061</v>
          </cell>
          <cell r="C498">
            <v>479278</v>
          </cell>
          <cell r="D498" t="str">
            <v>PIONEER VALLEY PERFORMING ARTS</v>
          </cell>
          <cell r="E498">
            <v>278</v>
          </cell>
          <cell r="F498" t="str">
            <v>SOUTH HADLEY</v>
          </cell>
          <cell r="G498">
            <v>61</v>
          </cell>
          <cell r="H498" t="str">
            <v>CHICOPEE</v>
          </cell>
          <cell r="I498">
            <v>107.21637455785935</v>
          </cell>
          <cell r="J498">
            <v>12548</v>
          </cell>
          <cell r="K498">
            <v>906</v>
          </cell>
          <cell r="L498">
            <v>937.65</v>
          </cell>
        </row>
        <row r="499">
          <cell r="B499">
            <v>479278086</v>
          </cell>
          <cell r="C499">
            <v>479278</v>
          </cell>
          <cell r="D499" t="str">
            <v>PIONEER VALLEY PERFORMING ARTS</v>
          </cell>
          <cell r="E499">
            <v>278</v>
          </cell>
          <cell r="F499" t="str">
            <v>SOUTH HADLEY</v>
          </cell>
          <cell r="G499">
            <v>86</v>
          </cell>
          <cell r="H499" t="str">
            <v>EASTHAMPTON</v>
          </cell>
          <cell r="I499">
            <v>118.8808661069132</v>
          </cell>
          <cell r="J499">
            <v>9873</v>
          </cell>
          <cell r="K499">
            <v>1864</v>
          </cell>
          <cell r="L499">
            <v>937.65</v>
          </cell>
        </row>
        <row r="500">
          <cell r="B500">
            <v>479278087</v>
          </cell>
          <cell r="C500">
            <v>479278</v>
          </cell>
          <cell r="D500" t="str">
            <v>PIONEER VALLEY PERFORMING ARTS</v>
          </cell>
          <cell r="E500">
            <v>278</v>
          </cell>
          <cell r="F500" t="str">
            <v>SOUTH HADLEY</v>
          </cell>
          <cell r="G500">
            <v>87</v>
          </cell>
          <cell r="H500" t="str">
            <v>EAST LONGMEADOW</v>
          </cell>
          <cell r="I500">
            <v>134.97927017395216</v>
          </cell>
          <cell r="J500">
            <v>10269</v>
          </cell>
          <cell r="K500">
            <v>3592</v>
          </cell>
          <cell r="L500">
            <v>937.65</v>
          </cell>
        </row>
        <row r="501">
          <cell r="B501">
            <v>479278091</v>
          </cell>
          <cell r="C501">
            <v>479278</v>
          </cell>
          <cell r="D501" t="str">
            <v>PIONEER VALLEY PERFORMING ARTS</v>
          </cell>
          <cell r="E501">
            <v>278</v>
          </cell>
          <cell r="F501" t="str">
            <v>SOUTH HADLEY</v>
          </cell>
          <cell r="G501">
            <v>91</v>
          </cell>
          <cell r="H501" t="str">
            <v>ERVING</v>
          </cell>
          <cell r="I501">
            <v>228.51311360377525</v>
          </cell>
          <cell r="J501">
            <v>8785</v>
          </cell>
          <cell r="K501">
            <v>11290</v>
          </cell>
          <cell r="L501">
            <v>937.65</v>
          </cell>
        </row>
        <row r="502">
          <cell r="B502">
            <v>479278111</v>
          </cell>
          <cell r="C502">
            <v>479278</v>
          </cell>
          <cell r="D502" t="str">
            <v>PIONEER VALLEY PERFORMING ARTS</v>
          </cell>
          <cell r="E502">
            <v>278</v>
          </cell>
          <cell r="F502" t="str">
            <v>SOUTH HADLEY</v>
          </cell>
          <cell r="G502">
            <v>111</v>
          </cell>
          <cell r="H502" t="str">
            <v>GRANBY</v>
          </cell>
          <cell r="I502">
            <v>135.17035318000606</v>
          </cell>
          <cell r="J502">
            <v>10208</v>
          </cell>
          <cell r="K502">
            <v>3590</v>
          </cell>
          <cell r="L502">
            <v>937.65</v>
          </cell>
        </row>
        <row r="503">
          <cell r="B503">
            <v>479278114</v>
          </cell>
          <cell r="C503">
            <v>479278</v>
          </cell>
          <cell r="D503" t="str">
            <v>PIONEER VALLEY PERFORMING ARTS</v>
          </cell>
          <cell r="E503">
            <v>278</v>
          </cell>
          <cell r="F503" t="str">
            <v>SOUTH HADLEY</v>
          </cell>
          <cell r="G503">
            <v>114</v>
          </cell>
          <cell r="H503" t="str">
            <v>GREENFIELD</v>
          </cell>
          <cell r="I503">
            <v>120.65782240419681</v>
          </cell>
          <cell r="J503">
            <v>11105</v>
          </cell>
          <cell r="K503">
            <v>2294</v>
          </cell>
          <cell r="L503">
            <v>937.65</v>
          </cell>
        </row>
        <row r="504">
          <cell r="B504">
            <v>479278117</v>
          </cell>
          <cell r="C504">
            <v>479278</v>
          </cell>
          <cell r="D504" t="str">
            <v>PIONEER VALLEY PERFORMING ARTS</v>
          </cell>
          <cell r="E504">
            <v>278</v>
          </cell>
          <cell r="F504" t="str">
            <v>SOUTH HADLEY</v>
          </cell>
          <cell r="G504">
            <v>117</v>
          </cell>
          <cell r="H504" t="str">
            <v>HADLEY</v>
          </cell>
          <cell r="I504">
            <v>145.07768066595662</v>
          </cell>
          <cell r="J504">
            <v>10778</v>
          </cell>
          <cell r="K504">
            <v>4858</v>
          </cell>
          <cell r="L504">
            <v>937.65</v>
          </cell>
        </row>
        <row r="505">
          <cell r="B505">
            <v>479278127</v>
          </cell>
          <cell r="C505">
            <v>479278</v>
          </cell>
          <cell r="D505" t="str">
            <v>PIONEER VALLEY PERFORMING ARTS</v>
          </cell>
          <cell r="E505">
            <v>278</v>
          </cell>
          <cell r="F505" t="str">
            <v>SOUTH HADLEY</v>
          </cell>
          <cell r="G505">
            <v>127</v>
          </cell>
          <cell r="H505" t="str">
            <v>HATFIELD</v>
          </cell>
          <cell r="I505">
            <v>147.35143810437003</v>
          </cell>
          <cell r="J505">
            <v>9228</v>
          </cell>
          <cell r="K505">
            <v>4370</v>
          </cell>
          <cell r="L505">
            <v>937.65</v>
          </cell>
        </row>
        <row r="506">
          <cell r="B506">
            <v>479278137</v>
          </cell>
          <cell r="C506">
            <v>479278</v>
          </cell>
          <cell r="D506" t="str">
            <v>PIONEER VALLEY PERFORMING ARTS</v>
          </cell>
          <cell r="E506">
            <v>278</v>
          </cell>
          <cell r="F506" t="str">
            <v>SOUTH HADLEY</v>
          </cell>
          <cell r="G506">
            <v>137</v>
          </cell>
          <cell r="H506" t="str">
            <v>HOLYOKE</v>
          </cell>
          <cell r="I506">
            <v>100.13010170084446</v>
          </cell>
          <cell r="J506">
            <v>12335</v>
          </cell>
          <cell r="K506">
            <v>16</v>
          </cell>
          <cell r="L506">
            <v>937.65</v>
          </cell>
        </row>
        <row r="507">
          <cell r="B507">
            <v>479278159</v>
          </cell>
          <cell r="C507">
            <v>479278</v>
          </cell>
          <cell r="D507" t="str">
            <v>PIONEER VALLEY PERFORMING ARTS</v>
          </cell>
          <cell r="E507">
            <v>278</v>
          </cell>
          <cell r="F507" t="str">
            <v>SOUTH HADLEY</v>
          </cell>
          <cell r="G507">
            <v>159</v>
          </cell>
          <cell r="H507" t="str">
            <v>LONGMEADOW</v>
          </cell>
          <cell r="I507">
            <v>145.64170086002756</v>
          </cell>
          <cell r="J507">
            <v>9966</v>
          </cell>
          <cell r="K507">
            <v>4549</v>
          </cell>
          <cell r="L507">
            <v>937.65</v>
          </cell>
        </row>
        <row r="508">
          <cell r="B508">
            <v>479278161</v>
          </cell>
          <cell r="C508">
            <v>479278</v>
          </cell>
          <cell r="D508" t="str">
            <v>PIONEER VALLEY PERFORMING ARTS</v>
          </cell>
          <cell r="E508">
            <v>278</v>
          </cell>
          <cell r="F508" t="str">
            <v>SOUTH HADLEY</v>
          </cell>
          <cell r="G508">
            <v>161</v>
          </cell>
          <cell r="H508" t="str">
            <v>LUDLOW</v>
          </cell>
          <cell r="I508">
            <v>141.70416410583206</v>
          </cell>
          <cell r="J508">
            <v>10202</v>
          </cell>
          <cell r="K508">
            <v>4255</v>
          </cell>
          <cell r="L508">
            <v>937.65</v>
          </cell>
        </row>
        <row r="509">
          <cell r="B509">
            <v>479278191</v>
          </cell>
          <cell r="C509">
            <v>479278</v>
          </cell>
          <cell r="D509" t="str">
            <v>PIONEER VALLEY PERFORMING ARTS</v>
          </cell>
          <cell r="E509">
            <v>278</v>
          </cell>
          <cell r="F509" t="str">
            <v>SOUTH HADLEY</v>
          </cell>
          <cell r="G509">
            <v>191</v>
          </cell>
          <cell r="H509" t="str">
            <v>MONSON</v>
          </cell>
          <cell r="I509">
            <v>138.18668236846696</v>
          </cell>
          <cell r="J509">
            <v>11093</v>
          </cell>
          <cell r="K509">
            <v>4236</v>
          </cell>
          <cell r="L509">
            <v>937.65</v>
          </cell>
        </row>
        <row r="510">
          <cell r="B510">
            <v>479278210</v>
          </cell>
          <cell r="C510">
            <v>479278</v>
          </cell>
          <cell r="D510" t="str">
            <v>PIONEER VALLEY PERFORMING ARTS</v>
          </cell>
          <cell r="E510">
            <v>278</v>
          </cell>
          <cell r="F510" t="str">
            <v>SOUTH HADLEY</v>
          </cell>
          <cell r="G510">
            <v>210</v>
          </cell>
          <cell r="H510" t="str">
            <v>NORTHAMPTON</v>
          </cell>
          <cell r="I510">
            <v>132.05769603529208</v>
          </cell>
          <cell r="J510">
            <v>11044</v>
          </cell>
          <cell r="K510">
            <v>3540</v>
          </cell>
          <cell r="L510">
            <v>937.65</v>
          </cell>
        </row>
        <row r="511">
          <cell r="B511">
            <v>479278227</v>
          </cell>
          <cell r="C511">
            <v>479278</v>
          </cell>
          <cell r="D511" t="str">
            <v>PIONEER VALLEY PERFORMING ARTS</v>
          </cell>
          <cell r="E511">
            <v>278</v>
          </cell>
          <cell r="F511" t="str">
            <v>SOUTH HADLEY</v>
          </cell>
          <cell r="G511">
            <v>227</v>
          </cell>
          <cell r="H511" t="str">
            <v>PALMER</v>
          </cell>
          <cell r="I511">
            <v>128.94099772019604</v>
          </cell>
          <cell r="J511">
            <v>11396</v>
          </cell>
          <cell r="K511">
            <v>3298</v>
          </cell>
          <cell r="L511">
            <v>937.65</v>
          </cell>
        </row>
        <row r="512">
          <cell r="B512">
            <v>479278278</v>
          </cell>
          <cell r="C512">
            <v>479278</v>
          </cell>
          <cell r="D512" t="str">
            <v>PIONEER VALLEY PERFORMING ARTS</v>
          </cell>
          <cell r="E512">
            <v>278</v>
          </cell>
          <cell r="F512" t="str">
            <v>SOUTH HADLEY</v>
          </cell>
          <cell r="G512">
            <v>278</v>
          </cell>
          <cell r="H512" t="str">
            <v>SOUTH HADLEY</v>
          </cell>
          <cell r="I512">
            <v>126.64849177560527</v>
          </cell>
          <cell r="J512">
            <v>10861</v>
          </cell>
          <cell r="K512">
            <v>2894</v>
          </cell>
          <cell r="L512">
            <v>937.65</v>
          </cell>
        </row>
        <row r="513">
          <cell r="B513">
            <v>479278281</v>
          </cell>
          <cell r="C513">
            <v>479278</v>
          </cell>
          <cell r="D513" t="str">
            <v>PIONEER VALLEY PERFORMING ARTS</v>
          </cell>
          <cell r="E513">
            <v>278</v>
          </cell>
          <cell r="F513" t="str">
            <v>SOUTH HADLEY</v>
          </cell>
          <cell r="G513">
            <v>281</v>
          </cell>
          <cell r="H513" t="str">
            <v>SPRINGFIELD</v>
          </cell>
          <cell r="I513">
            <v>100.76601874446742</v>
          </cell>
          <cell r="J513">
            <v>12731</v>
          </cell>
          <cell r="K513">
            <v>98</v>
          </cell>
          <cell r="L513">
            <v>937.65</v>
          </cell>
        </row>
        <row r="514">
          <cell r="B514">
            <v>479278309</v>
          </cell>
          <cell r="C514">
            <v>479278</v>
          </cell>
          <cell r="D514" t="str">
            <v>PIONEER VALLEY PERFORMING ARTS</v>
          </cell>
          <cell r="E514">
            <v>278</v>
          </cell>
          <cell r="F514" t="str">
            <v>SOUTH HADLEY</v>
          </cell>
          <cell r="G514">
            <v>309</v>
          </cell>
          <cell r="H514" t="str">
            <v>WARE</v>
          </cell>
          <cell r="I514">
            <v>114.12081452032064</v>
          </cell>
          <cell r="J514">
            <v>15145</v>
          </cell>
          <cell r="K514">
            <v>2139</v>
          </cell>
          <cell r="L514">
            <v>937.65</v>
          </cell>
        </row>
        <row r="515">
          <cell r="B515">
            <v>479278325</v>
          </cell>
          <cell r="C515">
            <v>479278</v>
          </cell>
          <cell r="D515" t="str">
            <v>PIONEER VALLEY PERFORMING ARTS</v>
          </cell>
          <cell r="E515">
            <v>278</v>
          </cell>
          <cell r="F515" t="str">
            <v>SOUTH HADLEY</v>
          </cell>
          <cell r="G515">
            <v>325</v>
          </cell>
          <cell r="H515" t="str">
            <v>WESTFIELD</v>
          </cell>
          <cell r="I515">
            <v>113.84865351860658</v>
          </cell>
          <cell r="J515">
            <v>11093</v>
          </cell>
          <cell r="K515">
            <v>1536</v>
          </cell>
          <cell r="L515">
            <v>937.65</v>
          </cell>
        </row>
        <row r="516">
          <cell r="B516">
            <v>479278332</v>
          </cell>
          <cell r="C516">
            <v>479278</v>
          </cell>
          <cell r="D516" t="str">
            <v>PIONEER VALLEY PERFORMING ARTS</v>
          </cell>
          <cell r="E516">
            <v>278</v>
          </cell>
          <cell r="F516" t="str">
            <v>SOUTH HADLEY</v>
          </cell>
          <cell r="G516">
            <v>332</v>
          </cell>
          <cell r="H516" t="str">
            <v>WEST SPRINGFIELD</v>
          </cell>
          <cell r="I516">
            <v>109.24896299908879</v>
          </cell>
          <cell r="J516">
            <v>10814</v>
          </cell>
          <cell r="K516">
            <v>1000</v>
          </cell>
          <cell r="L516">
            <v>937.65</v>
          </cell>
        </row>
        <row r="517">
          <cell r="B517">
            <v>479278605</v>
          </cell>
          <cell r="C517">
            <v>479278</v>
          </cell>
          <cell r="D517" t="str">
            <v>PIONEER VALLEY PERFORMING ARTS</v>
          </cell>
          <cell r="E517">
            <v>278</v>
          </cell>
          <cell r="F517" t="str">
            <v>SOUTH HADLEY</v>
          </cell>
          <cell r="G517">
            <v>605</v>
          </cell>
          <cell r="H517" t="str">
            <v>AMHERST PELHAM</v>
          </cell>
          <cell r="I517">
            <v>174.49777314810419</v>
          </cell>
          <cell r="J517">
            <v>10363</v>
          </cell>
          <cell r="K517">
            <v>7720</v>
          </cell>
          <cell r="L517">
            <v>937.65</v>
          </cell>
        </row>
        <row r="518">
          <cell r="B518">
            <v>479278635</v>
          </cell>
          <cell r="C518">
            <v>479278</v>
          </cell>
          <cell r="D518" t="str">
            <v>PIONEER VALLEY PERFORMING ARTS</v>
          </cell>
          <cell r="E518">
            <v>278</v>
          </cell>
          <cell r="F518" t="str">
            <v>SOUTH HADLEY</v>
          </cell>
          <cell r="G518">
            <v>635</v>
          </cell>
          <cell r="H518" t="str">
            <v>CENTRAL BERKSHIRE</v>
          </cell>
          <cell r="I518">
            <v>147.02415483893483</v>
          </cell>
          <cell r="J518">
            <v>9966</v>
          </cell>
          <cell r="K518">
            <v>4686</v>
          </cell>
          <cell r="L518">
            <v>937.65</v>
          </cell>
        </row>
        <row r="519">
          <cell r="B519">
            <v>479278670</v>
          </cell>
          <cell r="C519">
            <v>479278</v>
          </cell>
          <cell r="D519" t="str">
            <v>PIONEER VALLEY PERFORMING ARTS</v>
          </cell>
          <cell r="E519">
            <v>278</v>
          </cell>
          <cell r="F519" t="str">
            <v>SOUTH HADLEY</v>
          </cell>
          <cell r="G519">
            <v>670</v>
          </cell>
          <cell r="H519" t="str">
            <v>FRONTIER</v>
          </cell>
          <cell r="I519">
            <v>161.36433748942136</v>
          </cell>
          <cell r="J519">
            <v>10237</v>
          </cell>
          <cell r="K519">
            <v>6282</v>
          </cell>
          <cell r="L519">
            <v>937.65</v>
          </cell>
        </row>
        <row r="520">
          <cell r="B520">
            <v>479278672</v>
          </cell>
          <cell r="C520">
            <v>479278</v>
          </cell>
          <cell r="D520" t="str">
            <v>PIONEER VALLEY PERFORMING ARTS</v>
          </cell>
          <cell r="E520">
            <v>278</v>
          </cell>
          <cell r="F520" t="str">
            <v>SOUTH HADLEY</v>
          </cell>
          <cell r="G520">
            <v>672</v>
          </cell>
          <cell r="H520" t="str">
            <v>GATEWAY</v>
          </cell>
          <cell r="I520">
            <v>137.43090069318356</v>
          </cell>
          <cell r="J520">
            <v>13615</v>
          </cell>
          <cell r="K520">
            <v>5096</v>
          </cell>
          <cell r="L520">
            <v>937.65</v>
          </cell>
        </row>
        <row r="521">
          <cell r="B521">
            <v>479278674</v>
          </cell>
          <cell r="C521">
            <v>479278</v>
          </cell>
          <cell r="D521" t="str">
            <v>PIONEER VALLEY PERFORMING ARTS</v>
          </cell>
          <cell r="E521">
            <v>278</v>
          </cell>
          <cell r="F521" t="str">
            <v>SOUTH HADLEY</v>
          </cell>
          <cell r="G521">
            <v>674</v>
          </cell>
          <cell r="H521" t="str">
            <v>GILL MONTAGUE</v>
          </cell>
          <cell r="I521">
            <v>137.079113361872</v>
          </cell>
          <cell r="J521">
            <v>15145</v>
          </cell>
          <cell r="K521">
            <v>5616</v>
          </cell>
          <cell r="L521">
            <v>937.65</v>
          </cell>
        </row>
        <row r="522">
          <cell r="B522">
            <v>479278680</v>
          </cell>
          <cell r="C522">
            <v>479278</v>
          </cell>
          <cell r="D522" t="str">
            <v>PIONEER VALLEY PERFORMING ARTS</v>
          </cell>
          <cell r="E522">
            <v>278</v>
          </cell>
          <cell r="F522" t="str">
            <v>SOUTH HADLEY</v>
          </cell>
          <cell r="G522">
            <v>680</v>
          </cell>
          <cell r="H522" t="str">
            <v>HAMPDEN WILBRAHAM</v>
          </cell>
          <cell r="I522">
            <v>137.95089698549126</v>
          </cell>
          <cell r="J522">
            <v>10651</v>
          </cell>
          <cell r="K522">
            <v>4042</v>
          </cell>
          <cell r="L522">
            <v>937.65</v>
          </cell>
        </row>
        <row r="523">
          <cell r="B523">
            <v>479278683</v>
          </cell>
          <cell r="C523">
            <v>479278</v>
          </cell>
          <cell r="D523" t="str">
            <v>PIONEER VALLEY PERFORMING ARTS</v>
          </cell>
          <cell r="E523">
            <v>278</v>
          </cell>
          <cell r="F523" t="str">
            <v>SOUTH HADLEY</v>
          </cell>
          <cell r="G523">
            <v>683</v>
          </cell>
          <cell r="H523" t="str">
            <v>HAMPSHIRE</v>
          </cell>
          <cell r="I523">
            <v>176.35516243868884</v>
          </cell>
          <cell r="J523">
            <v>10404</v>
          </cell>
          <cell r="K523">
            <v>7944</v>
          </cell>
          <cell r="L523">
            <v>937.65</v>
          </cell>
        </row>
        <row r="524">
          <cell r="B524">
            <v>479278717</v>
          </cell>
          <cell r="C524">
            <v>479278</v>
          </cell>
          <cell r="D524" t="str">
            <v>PIONEER VALLEY PERFORMING ARTS</v>
          </cell>
          <cell r="E524">
            <v>278</v>
          </cell>
          <cell r="F524" t="str">
            <v>SOUTH HADLEY</v>
          </cell>
          <cell r="G524">
            <v>717</v>
          </cell>
          <cell r="H524" t="str">
            <v>MOHAWK TRAIL</v>
          </cell>
          <cell r="I524">
            <v>151.7782301462382</v>
          </cell>
          <cell r="J524">
            <v>12850</v>
          </cell>
          <cell r="K524">
            <v>6654</v>
          </cell>
          <cell r="L524">
            <v>937.65</v>
          </cell>
        </row>
        <row r="525">
          <cell r="B525">
            <v>479278755</v>
          </cell>
          <cell r="C525">
            <v>479278</v>
          </cell>
          <cell r="D525" t="str">
            <v>PIONEER VALLEY PERFORMING ARTS</v>
          </cell>
          <cell r="E525">
            <v>278</v>
          </cell>
          <cell r="F525" t="str">
            <v>SOUTH HADLEY</v>
          </cell>
          <cell r="G525">
            <v>755</v>
          </cell>
          <cell r="H525" t="str">
            <v>RALPH C MAHAR</v>
          </cell>
          <cell r="I525">
            <v>141.80649945414353</v>
          </cell>
          <cell r="J525">
            <v>11965</v>
          </cell>
          <cell r="K525">
            <v>5002</v>
          </cell>
          <cell r="L525">
            <v>937.65</v>
          </cell>
        </row>
        <row r="526">
          <cell r="B526">
            <v>479278766</v>
          </cell>
          <cell r="C526">
            <v>479278</v>
          </cell>
          <cell r="D526" t="str">
            <v>PIONEER VALLEY PERFORMING ARTS</v>
          </cell>
          <cell r="E526">
            <v>278</v>
          </cell>
          <cell r="F526" t="str">
            <v>SOUTH HADLEY</v>
          </cell>
          <cell r="G526">
            <v>766</v>
          </cell>
          <cell r="H526" t="str">
            <v>SOUTHWICK TOLLAND GRANVILLE</v>
          </cell>
          <cell r="I526">
            <v>131.91701311980754</v>
          </cell>
          <cell r="J526">
            <v>11396</v>
          </cell>
          <cell r="K526">
            <v>3637</v>
          </cell>
          <cell r="L526">
            <v>937.65</v>
          </cell>
        </row>
        <row r="527">
          <cell r="B527">
            <v>481035035</v>
          </cell>
          <cell r="C527">
            <v>481035</v>
          </cell>
          <cell r="D527" t="str">
            <v>BOSTON RENAISSANCE</v>
          </cell>
          <cell r="E527">
            <v>35</v>
          </cell>
          <cell r="F527" t="str">
            <v>BOSTON</v>
          </cell>
          <cell r="G527">
            <v>35</v>
          </cell>
          <cell r="H527" t="str">
            <v>BOSTON</v>
          </cell>
          <cell r="I527">
            <v>134.48148296547956</v>
          </cell>
          <cell r="J527">
            <v>12848</v>
          </cell>
          <cell r="K527">
            <v>4430</v>
          </cell>
          <cell r="L527">
            <v>937.65</v>
          </cell>
        </row>
        <row r="528">
          <cell r="B528">
            <v>481035044</v>
          </cell>
          <cell r="C528">
            <v>481035</v>
          </cell>
          <cell r="D528" t="str">
            <v>BOSTON RENAISSANCE</v>
          </cell>
          <cell r="E528">
            <v>35</v>
          </cell>
          <cell r="F528" t="str">
            <v>BOSTON</v>
          </cell>
          <cell r="G528">
            <v>44</v>
          </cell>
          <cell r="H528" t="str">
            <v>BROCKTON</v>
          </cell>
          <cell r="I528">
            <v>102.01792937962</v>
          </cell>
          <cell r="J528">
            <v>13811</v>
          </cell>
          <cell r="K528">
            <v>279</v>
          </cell>
          <cell r="L528">
            <v>937.65</v>
          </cell>
        </row>
        <row r="529">
          <cell r="B529">
            <v>481035050</v>
          </cell>
          <cell r="C529">
            <v>481035</v>
          </cell>
          <cell r="D529" t="str">
            <v>BOSTON RENAISSANCE</v>
          </cell>
          <cell r="E529">
            <v>35</v>
          </cell>
          <cell r="F529" t="str">
            <v>BOSTON</v>
          </cell>
          <cell r="G529">
            <v>50</v>
          </cell>
          <cell r="H529" t="str">
            <v>CANTON</v>
          </cell>
          <cell r="I529">
            <v>142.53832496407597</v>
          </cell>
          <cell r="J529">
            <v>12189</v>
          </cell>
          <cell r="K529">
            <v>5185</v>
          </cell>
          <cell r="L529">
            <v>937.65</v>
          </cell>
        </row>
        <row r="530">
          <cell r="B530">
            <v>481035073</v>
          </cell>
          <cell r="C530">
            <v>481035</v>
          </cell>
          <cell r="D530" t="str">
            <v>BOSTON RENAISSANCE</v>
          </cell>
          <cell r="E530">
            <v>35</v>
          </cell>
          <cell r="F530" t="str">
            <v>BOSTON</v>
          </cell>
          <cell r="G530">
            <v>73</v>
          </cell>
          <cell r="H530" t="str">
            <v>DEDHAM</v>
          </cell>
          <cell r="I530">
            <v>169.66343836051186</v>
          </cell>
          <cell r="J530">
            <v>11349</v>
          </cell>
          <cell r="K530">
            <v>7906</v>
          </cell>
          <cell r="L530">
            <v>937.65</v>
          </cell>
        </row>
        <row r="531">
          <cell r="B531">
            <v>481035153</v>
          </cell>
          <cell r="C531">
            <v>481035</v>
          </cell>
          <cell r="D531" t="str">
            <v>BOSTON RENAISSANCE</v>
          </cell>
          <cell r="E531">
            <v>35</v>
          </cell>
          <cell r="F531" t="str">
            <v>BOSTON</v>
          </cell>
          <cell r="G531">
            <v>153</v>
          </cell>
          <cell r="H531" t="str">
            <v>LEOMINSTER</v>
          </cell>
          <cell r="I531">
            <v>102.62168580227207</v>
          </cell>
          <cell r="J531">
            <v>9210</v>
          </cell>
          <cell r="K531">
            <v>241</v>
          </cell>
          <cell r="L531">
            <v>937.65</v>
          </cell>
        </row>
        <row r="532">
          <cell r="B532">
            <v>481035189</v>
          </cell>
          <cell r="C532">
            <v>481035</v>
          </cell>
          <cell r="D532" t="str">
            <v>BOSTON RENAISSANCE</v>
          </cell>
          <cell r="E532">
            <v>35</v>
          </cell>
          <cell r="F532" t="str">
            <v>BOSTON</v>
          </cell>
          <cell r="G532">
            <v>189</v>
          </cell>
          <cell r="H532" t="str">
            <v>MILTON</v>
          </cell>
          <cell r="I532">
            <v>138.44711462449649</v>
          </cell>
          <cell r="J532">
            <v>6983</v>
          </cell>
          <cell r="K532">
            <v>2685</v>
          </cell>
          <cell r="L532">
            <v>937.65</v>
          </cell>
        </row>
        <row r="533">
          <cell r="B533">
            <v>481035207</v>
          </cell>
          <cell r="C533">
            <v>481035</v>
          </cell>
          <cell r="D533" t="str">
            <v>BOSTON RENAISSANCE</v>
          </cell>
          <cell r="E533">
            <v>35</v>
          </cell>
          <cell r="F533" t="str">
            <v>BOSTON</v>
          </cell>
          <cell r="G533">
            <v>207</v>
          </cell>
          <cell r="H533" t="str">
            <v>NEWTON</v>
          </cell>
          <cell r="I533">
            <v>163.57240284018781</v>
          </cell>
          <cell r="J533">
            <v>9678</v>
          </cell>
          <cell r="K533">
            <v>6153</v>
          </cell>
          <cell r="L533">
            <v>937.65</v>
          </cell>
        </row>
        <row r="534">
          <cell r="B534">
            <v>481035212</v>
          </cell>
          <cell r="C534">
            <v>481035</v>
          </cell>
          <cell r="D534" t="str">
            <v>BOSTON RENAISSANCE</v>
          </cell>
          <cell r="E534">
            <v>35</v>
          </cell>
          <cell r="F534" t="str">
            <v>BOSTON</v>
          </cell>
          <cell r="G534">
            <v>212</v>
          </cell>
          <cell r="H534" t="str">
            <v>NORTH ATTLEBOROUGH</v>
          </cell>
          <cell r="I534">
            <v>122.60273571416811</v>
          </cell>
          <cell r="J534">
            <v>7008</v>
          </cell>
          <cell r="K534">
            <v>1584</v>
          </cell>
          <cell r="L534">
            <v>937.65</v>
          </cell>
        </row>
        <row r="535">
          <cell r="B535">
            <v>481035220</v>
          </cell>
          <cell r="C535">
            <v>481035</v>
          </cell>
          <cell r="D535" t="str">
            <v>BOSTON RENAISSANCE</v>
          </cell>
          <cell r="E535">
            <v>35</v>
          </cell>
          <cell r="F535" t="str">
            <v>BOSTON</v>
          </cell>
          <cell r="G535">
            <v>220</v>
          </cell>
          <cell r="H535" t="str">
            <v>NORWOOD</v>
          </cell>
          <cell r="I535">
            <v>139.83087531796451</v>
          </cell>
          <cell r="J535">
            <v>10560</v>
          </cell>
          <cell r="K535">
            <v>4206</v>
          </cell>
          <cell r="L535">
            <v>937.65</v>
          </cell>
        </row>
        <row r="536">
          <cell r="B536">
            <v>481035243</v>
          </cell>
          <cell r="C536">
            <v>481035</v>
          </cell>
          <cell r="D536" t="str">
            <v>BOSTON RENAISSANCE</v>
          </cell>
          <cell r="E536">
            <v>35</v>
          </cell>
          <cell r="F536" t="str">
            <v>BOSTON</v>
          </cell>
          <cell r="G536">
            <v>243</v>
          </cell>
          <cell r="H536" t="str">
            <v>QUINCY</v>
          </cell>
          <cell r="I536">
            <v>120.78065894036534</v>
          </cell>
          <cell r="J536">
            <v>14650</v>
          </cell>
          <cell r="K536">
            <v>3044</v>
          </cell>
          <cell r="L536">
            <v>937.65</v>
          </cell>
        </row>
        <row r="537">
          <cell r="B537">
            <v>481035244</v>
          </cell>
          <cell r="C537">
            <v>481035</v>
          </cell>
          <cell r="D537" t="str">
            <v>BOSTON RENAISSANCE</v>
          </cell>
          <cell r="E537">
            <v>35</v>
          </cell>
          <cell r="F537" t="str">
            <v>BOSTON</v>
          </cell>
          <cell r="G537">
            <v>244</v>
          </cell>
          <cell r="H537" t="str">
            <v>RANDOLPH</v>
          </cell>
          <cell r="I537">
            <v>138.96062842062773</v>
          </cell>
          <cell r="J537">
            <v>12773</v>
          </cell>
          <cell r="K537">
            <v>4976</v>
          </cell>
          <cell r="L537">
            <v>937.65</v>
          </cell>
        </row>
        <row r="538">
          <cell r="B538">
            <v>481035285</v>
          </cell>
          <cell r="C538">
            <v>481035</v>
          </cell>
          <cell r="D538" t="str">
            <v>BOSTON RENAISSANCE</v>
          </cell>
          <cell r="E538">
            <v>35</v>
          </cell>
          <cell r="F538" t="str">
            <v>BOSTON</v>
          </cell>
          <cell r="G538">
            <v>285</v>
          </cell>
          <cell r="H538" t="str">
            <v>STOUGHTON</v>
          </cell>
          <cell r="I538">
            <v>128.20577113841597</v>
          </cell>
          <cell r="J538">
            <v>10027</v>
          </cell>
          <cell r="K538">
            <v>2828</v>
          </cell>
          <cell r="L538">
            <v>937.65</v>
          </cell>
        </row>
        <row r="539">
          <cell r="B539">
            <v>481035307</v>
          </cell>
          <cell r="C539">
            <v>481035</v>
          </cell>
          <cell r="D539" t="str">
            <v>BOSTON RENAISSANCE</v>
          </cell>
          <cell r="E539">
            <v>35</v>
          </cell>
          <cell r="F539" t="str">
            <v>BOSTON</v>
          </cell>
          <cell r="G539">
            <v>307</v>
          </cell>
          <cell r="H539" t="str">
            <v>WALPOLE</v>
          </cell>
          <cell r="I539">
            <v>139.26780605454618</v>
          </cell>
          <cell r="J539">
            <v>9678</v>
          </cell>
          <cell r="K539">
            <v>3800</v>
          </cell>
          <cell r="L539">
            <v>937.65</v>
          </cell>
        </row>
        <row r="540">
          <cell r="B540">
            <v>481035350</v>
          </cell>
          <cell r="C540">
            <v>481035</v>
          </cell>
          <cell r="D540" t="str">
            <v>BOSTON RENAISSANCE</v>
          </cell>
          <cell r="E540">
            <v>35</v>
          </cell>
          <cell r="F540" t="str">
            <v>BOSTON</v>
          </cell>
          <cell r="G540">
            <v>350</v>
          </cell>
          <cell r="H540" t="str">
            <v>WRENTHAM</v>
          </cell>
          <cell r="I540">
            <v>157.66275982125904</v>
          </cell>
          <cell r="J540">
            <v>9711</v>
          </cell>
          <cell r="K540">
            <v>5600</v>
          </cell>
          <cell r="L540">
            <v>937.65</v>
          </cell>
        </row>
        <row r="541">
          <cell r="B541">
            <v>481035780</v>
          </cell>
          <cell r="C541">
            <v>481035</v>
          </cell>
          <cell r="D541" t="str">
            <v>BOSTON RENAISSANCE</v>
          </cell>
          <cell r="E541">
            <v>35</v>
          </cell>
          <cell r="F541" t="str">
            <v>BOSTON</v>
          </cell>
          <cell r="G541">
            <v>780</v>
          </cell>
          <cell r="H541" t="str">
            <v>WHITMAN HANSON</v>
          </cell>
          <cell r="I541">
            <v>118.3239381431252</v>
          </cell>
          <cell r="J541">
            <v>9728</v>
          </cell>
          <cell r="K541">
            <v>1783</v>
          </cell>
          <cell r="L541">
            <v>937.65</v>
          </cell>
        </row>
        <row r="542">
          <cell r="B542">
            <v>482204007</v>
          </cell>
          <cell r="C542">
            <v>482204</v>
          </cell>
          <cell r="D542" t="str">
            <v>RIVER VALLEY</v>
          </cell>
          <cell r="E542">
            <v>204</v>
          </cell>
          <cell r="F542" t="str">
            <v>NEWBURYPORT</v>
          </cell>
          <cell r="G542">
            <v>7</v>
          </cell>
          <cell r="H542" t="str">
            <v>AMESBURY</v>
          </cell>
          <cell r="I542">
            <v>139.55939039674564</v>
          </cell>
          <cell r="J542">
            <v>9379</v>
          </cell>
          <cell r="K542">
            <v>3710</v>
          </cell>
          <cell r="L542">
            <v>937.65</v>
          </cell>
        </row>
        <row r="543">
          <cell r="B543">
            <v>482204038</v>
          </cell>
          <cell r="C543">
            <v>482204</v>
          </cell>
          <cell r="D543" t="str">
            <v>RIVER VALLEY</v>
          </cell>
          <cell r="E543">
            <v>204</v>
          </cell>
          <cell r="F543" t="str">
            <v>NEWBURYPORT</v>
          </cell>
          <cell r="G543">
            <v>38</v>
          </cell>
          <cell r="H543" t="str">
            <v>BOXFORD</v>
          </cell>
          <cell r="I543">
            <v>189.34134444601298</v>
          </cell>
          <cell r="J543">
            <v>8785</v>
          </cell>
          <cell r="K543">
            <v>7849</v>
          </cell>
          <cell r="L543">
            <v>937.65</v>
          </cell>
        </row>
        <row r="544">
          <cell r="B544">
            <v>482204105</v>
          </cell>
          <cell r="C544">
            <v>482204</v>
          </cell>
          <cell r="D544" t="str">
            <v>RIVER VALLEY</v>
          </cell>
          <cell r="E544">
            <v>204</v>
          </cell>
          <cell r="F544" t="str">
            <v>NEWBURYPORT</v>
          </cell>
          <cell r="G544">
            <v>105</v>
          </cell>
          <cell r="H544" t="str">
            <v>GEORGETOWN</v>
          </cell>
          <cell r="I544">
            <v>137.34143185763742</v>
          </cell>
          <cell r="J544">
            <v>8954</v>
          </cell>
          <cell r="K544">
            <v>3344</v>
          </cell>
          <cell r="L544">
            <v>937.65</v>
          </cell>
        </row>
        <row r="545">
          <cell r="B545">
            <v>482204204</v>
          </cell>
          <cell r="C545">
            <v>482204</v>
          </cell>
          <cell r="D545" t="str">
            <v>RIVER VALLEY</v>
          </cell>
          <cell r="E545">
            <v>204</v>
          </cell>
          <cell r="F545" t="str">
            <v>NEWBURYPORT</v>
          </cell>
          <cell r="G545">
            <v>204</v>
          </cell>
          <cell r="H545" t="str">
            <v>NEWBURYPORT</v>
          </cell>
          <cell r="I545">
            <v>158.2158467421707</v>
          </cell>
          <cell r="J545">
            <v>9260</v>
          </cell>
          <cell r="K545">
            <v>5391</v>
          </cell>
          <cell r="L545">
            <v>937.65</v>
          </cell>
        </row>
        <row r="546">
          <cell r="B546">
            <v>482204705</v>
          </cell>
          <cell r="C546">
            <v>482204</v>
          </cell>
          <cell r="D546" t="str">
            <v>RIVER VALLEY</v>
          </cell>
          <cell r="E546">
            <v>204</v>
          </cell>
          <cell r="F546" t="str">
            <v>NEWBURYPORT</v>
          </cell>
          <cell r="G546">
            <v>705</v>
          </cell>
          <cell r="H546" t="str">
            <v>MASCONOMET</v>
          </cell>
          <cell r="I546">
            <v>157.90780817589834</v>
          </cell>
          <cell r="J546">
            <v>8785</v>
          </cell>
          <cell r="K546">
            <v>5087</v>
          </cell>
          <cell r="L546">
            <v>937.65</v>
          </cell>
        </row>
        <row r="547">
          <cell r="B547">
            <v>482204745</v>
          </cell>
          <cell r="C547">
            <v>482204</v>
          </cell>
          <cell r="D547" t="str">
            <v>RIVER VALLEY</v>
          </cell>
          <cell r="E547">
            <v>204</v>
          </cell>
          <cell r="F547" t="str">
            <v>NEWBURYPORT</v>
          </cell>
          <cell r="G547">
            <v>745</v>
          </cell>
          <cell r="H547" t="str">
            <v>PENTUCKET</v>
          </cell>
          <cell r="I547">
            <v>145.68134397781691</v>
          </cell>
          <cell r="J547">
            <v>9538</v>
          </cell>
          <cell r="K547">
            <v>4357</v>
          </cell>
          <cell r="L547">
            <v>937.65</v>
          </cell>
        </row>
        <row r="548">
          <cell r="B548">
            <v>482204773</v>
          </cell>
          <cell r="C548">
            <v>482204</v>
          </cell>
          <cell r="D548" t="str">
            <v>RIVER VALLEY</v>
          </cell>
          <cell r="E548">
            <v>204</v>
          </cell>
          <cell r="F548" t="str">
            <v>NEWBURYPORT</v>
          </cell>
          <cell r="G548">
            <v>773</v>
          </cell>
          <cell r="H548" t="str">
            <v>TRITON</v>
          </cell>
          <cell r="I548">
            <v>142.46130009328303</v>
          </cell>
          <cell r="J548">
            <v>9766</v>
          </cell>
          <cell r="K548">
            <v>4147</v>
          </cell>
          <cell r="L548">
            <v>937.65</v>
          </cell>
        </row>
        <row r="549">
          <cell r="B549">
            <v>483239020</v>
          </cell>
          <cell r="C549">
            <v>483239</v>
          </cell>
          <cell r="D549" t="str">
            <v>RISING TIDE</v>
          </cell>
          <cell r="E549">
            <v>239</v>
          </cell>
          <cell r="F549" t="str">
            <v>PLYMOUTH</v>
          </cell>
          <cell r="G549">
            <v>20</v>
          </cell>
          <cell r="H549" t="str">
            <v>BARNSTABLE</v>
          </cell>
          <cell r="I549">
            <v>125.43854669370502</v>
          </cell>
          <cell r="J549">
            <v>10123</v>
          </cell>
          <cell r="K549">
            <v>2575</v>
          </cell>
          <cell r="L549">
            <v>937.65</v>
          </cell>
        </row>
        <row r="550">
          <cell r="B550">
            <v>483239036</v>
          </cell>
          <cell r="C550">
            <v>483239</v>
          </cell>
          <cell r="D550" t="str">
            <v>RISING TIDE</v>
          </cell>
          <cell r="E550">
            <v>239</v>
          </cell>
          <cell r="F550" t="str">
            <v>PLYMOUTH</v>
          </cell>
          <cell r="G550">
            <v>36</v>
          </cell>
          <cell r="H550" t="str">
            <v>BOURNE</v>
          </cell>
          <cell r="I550">
            <v>139.55488365437736</v>
          </cell>
          <cell r="J550">
            <v>10227</v>
          </cell>
          <cell r="K550">
            <v>4045</v>
          </cell>
          <cell r="L550">
            <v>937.65</v>
          </cell>
        </row>
        <row r="551">
          <cell r="B551">
            <v>483239052</v>
          </cell>
          <cell r="C551">
            <v>483239</v>
          </cell>
          <cell r="D551" t="str">
            <v>RISING TIDE</v>
          </cell>
          <cell r="E551">
            <v>239</v>
          </cell>
          <cell r="F551" t="str">
            <v>PLYMOUTH</v>
          </cell>
          <cell r="G551">
            <v>52</v>
          </cell>
          <cell r="H551" t="str">
            <v>CARVER</v>
          </cell>
          <cell r="I551">
            <v>132.40289376994292</v>
          </cell>
          <cell r="J551">
            <v>10218</v>
          </cell>
          <cell r="K551">
            <v>3311</v>
          </cell>
          <cell r="L551">
            <v>937.65</v>
          </cell>
        </row>
        <row r="552">
          <cell r="B552">
            <v>483239082</v>
          </cell>
          <cell r="C552">
            <v>483239</v>
          </cell>
          <cell r="D552" t="str">
            <v>RISING TIDE</v>
          </cell>
          <cell r="E552">
            <v>239</v>
          </cell>
          <cell r="F552" t="str">
            <v>PLYMOUTH</v>
          </cell>
          <cell r="G552">
            <v>82</v>
          </cell>
          <cell r="H552" t="str">
            <v>DUXBURY</v>
          </cell>
          <cell r="I552">
            <v>136.45860270410807</v>
          </cell>
          <cell r="J552">
            <v>10674</v>
          </cell>
          <cell r="K552">
            <v>3892</v>
          </cell>
          <cell r="L552">
            <v>937.65</v>
          </cell>
        </row>
        <row r="553">
          <cell r="B553">
            <v>483239118</v>
          </cell>
          <cell r="C553">
            <v>483239</v>
          </cell>
          <cell r="D553" t="str">
            <v>RISING TIDE</v>
          </cell>
          <cell r="E553">
            <v>239</v>
          </cell>
          <cell r="F553" t="str">
            <v>PLYMOUTH</v>
          </cell>
          <cell r="G553">
            <v>118</v>
          </cell>
          <cell r="H553" t="str">
            <v>HALIFAX</v>
          </cell>
          <cell r="I553">
            <v>123.09813345374296</v>
          </cell>
          <cell r="J553">
            <v>9275</v>
          </cell>
          <cell r="K553">
            <v>2142</v>
          </cell>
          <cell r="L553">
            <v>937.65</v>
          </cell>
        </row>
        <row r="554">
          <cell r="B554">
            <v>483239145</v>
          </cell>
          <cell r="C554">
            <v>483239</v>
          </cell>
          <cell r="D554" t="str">
            <v>RISING TIDE</v>
          </cell>
          <cell r="E554">
            <v>239</v>
          </cell>
          <cell r="F554" t="str">
            <v>PLYMOUTH</v>
          </cell>
          <cell r="G554">
            <v>145</v>
          </cell>
          <cell r="H554" t="str">
            <v>KINGSTON</v>
          </cell>
          <cell r="I554">
            <v>130.6249736277762</v>
          </cell>
          <cell r="J554">
            <v>9322</v>
          </cell>
          <cell r="K554">
            <v>2855</v>
          </cell>
          <cell r="L554">
            <v>937.65</v>
          </cell>
        </row>
        <row r="555">
          <cell r="B555">
            <v>483239171</v>
          </cell>
          <cell r="C555">
            <v>483239</v>
          </cell>
          <cell r="D555" t="str">
            <v>RISING TIDE</v>
          </cell>
          <cell r="E555">
            <v>239</v>
          </cell>
          <cell r="F555" t="str">
            <v>PLYMOUTH</v>
          </cell>
          <cell r="G555">
            <v>171</v>
          </cell>
          <cell r="H555" t="str">
            <v>MARSHFIELD</v>
          </cell>
          <cell r="I555">
            <v>124.47978954542968</v>
          </cell>
          <cell r="J555">
            <v>10792</v>
          </cell>
          <cell r="K555">
            <v>2642</v>
          </cell>
          <cell r="L555">
            <v>937.65</v>
          </cell>
        </row>
        <row r="556">
          <cell r="B556">
            <v>483239172</v>
          </cell>
          <cell r="C556">
            <v>483239</v>
          </cell>
          <cell r="D556" t="str">
            <v>RISING TIDE</v>
          </cell>
          <cell r="E556">
            <v>239</v>
          </cell>
          <cell r="F556" t="str">
            <v>PLYMOUTH</v>
          </cell>
          <cell r="G556">
            <v>172</v>
          </cell>
          <cell r="H556" t="str">
            <v>MASHPEE</v>
          </cell>
          <cell r="I556">
            <v>158.67228036733869</v>
          </cell>
          <cell r="J556">
            <v>9041</v>
          </cell>
          <cell r="K556">
            <v>5305</v>
          </cell>
          <cell r="L556">
            <v>937.65</v>
          </cell>
        </row>
        <row r="557">
          <cell r="B557">
            <v>483239173</v>
          </cell>
          <cell r="C557">
            <v>483239</v>
          </cell>
          <cell r="D557" t="str">
            <v>RISING TIDE</v>
          </cell>
          <cell r="E557">
            <v>239</v>
          </cell>
          <cell r="F557" t="str">
            <v>PLYMOUTH</v>
          </cell>
          <cell r="G557">
            <v>173</v>
          </cell>
          <cell r="H557" t="str">
            <v>MATTAPOISETT</v>
          </cell>
          <cell r="I557">
            <v>185.23897594415638</v>
          </cell>
          <cell r="J557">
            <v>14129</v>
          </cell>
          <cell r="K557">
            <v>12043</v>
          </cell>
          <cell r="L557">
            <v>937.65</v>
          </cell>
        </row>
        <row r="558">
          <cell r="B558">
            <v>483239182</v>
          </cell>
          <cell r="C558">
            <v>483239</v>
          </cell>
          <cell r="D558" t="str">
            <v>RISING TIDE</v>
          </cell>
          <cell r="E558">
            <v>239</v>
          </cell>
          <cell r="F558" t="str">
            <v>PLYMOUTH</v>
          </cell>
          <cell r="G558">
            <v>182</v>
          </cell>
          <cell r="H558" t="str">
            <v>MIDDLEBOROUGH</v>
          </cell>
          <cell r="I558">
            <v>123.53541588570813</v>
          </cell>
          <cell r="J558">
            <v>10241</v>
          </cell>
          <cell r="K558">
            <v>2410</v>
          </cell>
          <cell r="L558">
            <v>937.65</v>
          </cell>
        </row>
        <row r="559">
          <cell r="B559">
            <v>483239201</v>
          </cell>
          <cell r="C559">
            <v>483239</v>
          </cell>
          <cell r="D559" t="str">
            <v>RISING TIDE</v>
          </cell>
          <cell r="E559">
            <v>239</v>
          </cell>
          <cell r="F559" t="str">
            <v>PLYMOUTH</v>
          </cell>
          <cell r="G559">
            <v>201</v>
          </cell>
          <cell r="H559" t="str">
            <v>NEW BEDFORD</v>
          </cell>
          <cell r="I559">
            <v>101.56237654486631</v>
          </cell>
          <cell r="J559">
            <v>15606</v>
          </cell>
          <cell r="K559">
            <v>244</v>
          </cell>
          <cell r="L559">
            <v>937.65</v>
          </cell>
        </row>
        <row r="560">
          <cell r="B560">
            <v>483239231</v>
          </cell>
          <cell r="C560">
            <v>483239</v>
          </cell>
          <cell r="D560" t="str">
            <v>RISING TIDE</v>
          </cell>
          <cell r="E560">
            <v>239</v>
          </cell>
          <cell r="F560" t="str">
            <v>PLYMOUTH</v>
          </cell>
          <cell r="G560">
            <v>231</v>
          </cell>
          <cell r="H560" t="str">
            <v>PEMBROKE</v>
          </cell>
          <cell r="I560">
            <v>125.38331692740682</v>
          </cell>
          <cell r="J560">
            <v>10937</v>
          </cell>
          <cell r="K560">
            <v>2776</v>
          </cell>
          <cell r="L560">
            <v>937.65</v>
          </cell>
        </row>
        <row r="561">
          <cell r="B561">
            <v>483239239</v>
          </cell>
          <cell r="C561">
            <v>483239</v>
          </cell>
          <cell r="D561" t="str">
            <v>RISING TIDE</v>
          </cell>
          <cell r="E561">
            <v>239</v>
          </cell>
          <cell r="F561" t="str">
            <v>PLYMOUTH</v>
          </cell>
          <cell r="G561">
            <v>239</v>
          </cell>
          <cell r="H561" t="str">
            <v>PLYMOUTH</v>
          </cell>
          <cell r="I561">
            <v>137.0413129930017</v>
          </cell>
          <cell r="J561">
            <v>10315</v>
          </cell>
          <cell r="K561">
            <v>3821</v>
          </cell>
          <cell r="L561">
            <v>937.65</v>
          </cell>
        </row>
        <row r="562">
          <cell r="B562">
            <v>483239240</v>
          </cell>
          <cell r="C562">
            <v>483239</v>
          </cell>
          <cell r="D562" t="str">
            <v>RISING TIDE</v>
          </cell>
          <cell r="E562">
            <v>239</v>
          </cell>
          <cell r="F562" t="str">
            <v>PLYMOUTH</v>
          </cell>
          <cell r="G562">
            <v>240</v>
          </cell>
          <cell r="H562" t="str">
            <v>PLYMPTON</v>
          </cell>
          <cell r="I562">
            <v>162.10402663542769</v>
          </cell>
          <cell r="J562">
            <v>10517</v>
          </cell>
          <cell r="K562">
            <v>6531</v>
          </cell>
          <cell r="L562">
            <v>937.65</v>
          </cell>
        </row>
        <row r="563">
          <cell r="B563">
            <v>483239250</v>
          </cell>
          <cell r="C563">
            <v>483239</v>
          </cell>
          <cell r="D563" t="str">
            <v>RISING TIDE</v>
          </cell>
          <cell r="E563">
            <v>239</v>
          </cell>
          <cell r="F563" t="str">
            <v>PLYMOUTH</v>
          </cell>
          <cell r="G563">
            <v>250</v>
          </cell>
          <cell r="H563" t="str">
            <v>ROCHESTER</v>
          </cell>
          <cell r="I563">
            <v>140.34004514833771</v>
          </cell>
          <cell r="J563">
            <v>9041</v>
          </cell>
          <cell r="K563">
            <v>3647</v>
          </cell>
          <cell r="L563">
            <v>937.65</v>
          </cell>
        </row>
        <row r="564">
          <cell r="B564">
            <v>483239261</v>
          </cell>
          <cell r="C564">
            <v>483239</v>
          </cell>
          <cell r="D564" t="str">
            <v>RISING TIDE</v>
          </cell>
          <cell r="E564">
            <v>239</v>
          </cell>
          <cell r="F564" t="str">
            <v>PLYMOUTH</v>
          </cell>
          <cell r="G564">
            <v>261</v>
          </cell>
          <cell r="H564" t="str">
            <v>SANDWICH</v>
          </cell>
          <cell r="I564">
            <v>161.11380794084826</v>
          </cell>
          <cell r="J564">
            <v>11126</v>
          </cell>
          <cell r="K564">
            <v>6800</v>
          </cell>
          <cell r="L564">
            <v>937.65</v>
          </cell>
        </row>
        <row r="565">
          <cell r="B565">
            <v>483239310</v>
          </cell>
          <cell r="C565">
            <v>483239</v>
          </cell>
          <cell r="D565" t="str">
            <v>RISING TIDE</v>
          </cell>
          <cell r="E565">
            <v>239</v>
          </cell>
          <cell r="F565" t="str">
            <v>PLYMOUTH</v>
          </cell>
          <cell r="G565">
            <v>310</v>
          </cell>
          <cell r="H565" t="str">
            <v>WAREHAM</v>
          </cell>
          <cell r="I565">
            <v>125.85205202925376</v>
          </cell>
          <cell r="J565">
            <v>11561</v>
          </cell>
          <cell r="K565">
            <v>2989</v>
          </cell>
          <cell r="L565">
            <v>937.65</v>
          </cell>
        </row>
        <row r="566">
          <cell r="B566">
            <v>483239625</v>
          </cell>
          <cell r="C566">
            <v>483239</v>
          </cell>
          <cell r="D566" t="str">
            <v>RISING TIDE</v>
          </cell>
          <cell r="E566">
            <v>239</v>
          </cell>
          <cell r="F566" t="str">
            <v>PLYMOUTH</v>
          </cell>
          <cell r="G566">
            <v>625</v>
          </cell>
          <cell r="H566" t="str">
            <v>BRIDGEWATER RAYNHAM</v>
          </cell>
          <cell r="I566">
            <v>117.3923734625709</v>
          </cell>
          <cell r="J566">
            <v>10869</v>
          </cell>
          <cell r="K566">
            <v>1890</v>
          </cell>
          <cell r="L566">
            <v>937.65</v>
          </cell>
        </row>
        <row r="567">
          <cell r="B567">
            <v>483239665</v>
          </cell>
          <cell r="C567">
            <v>483239</v>
          </cell>
          <cell r="D567" t="str">
            <v>RISING TIDE</v>
          </cell>
          <cell r="E567">
            <v>239</v>
          </cell>
          <cell r="F567" t="str">
            <v>PLYMOUTH</v>
          </cell>
          <cell r="G567">
            <v>665</v>
          </cell>
          <cell r="H567" t="str">
            <v>FREETOWN LAKEVILLE</v>
          </cell>
          <cell r="I567">
            <v>117.67006146164158</v>
          </cell>
          <cell r="J567">
            <v>12018</v>
          </cell>
          <cell r="K567">
            <v>2124</v>
          </cell>
          <cell r="L567">
            <v>937.65</v>
          </cell>
        </row>
        <row r="568">
          <cell r="B568">
            <v>483239760</v>
          </cell>
          <cell r="C568">
            <v>483239</v>
          </cell>
          <cell r="D568" t="str">
            <v>RISING TIDE</v>
          </cell>
          <cell r="E568">
            <v>239</v>
          </cell>
          <cell r="F568" t="str">
            <v>PLYMOUTH</v>
          </cell>
          <cell r="G568">
            <v>760</v>
          </cell>
          <cell r="H568" t="str">
            <v>SILVER LAKE</v>
          </cell>
          <cell r="I568">
            <v>119.40243788150457</v>
          </cell>
          <cell r="J568">
            <v>10991</v>
          </cell>
          <cell r="K568">
            <v>2133</v>
          </cell>
          <cell r="L568">
            <v>937.65</v>
          </cell>
        </row>
        <row r="569">
          <cell r="B569">
            <v>484035018</v>
          </cell>
          <cell r="C569">
            <v>484035</v>
          </cell>
          <cell r="D569" t="str">
            <v>ROXBURY PREPARATORY</v>
          </cell>
          <cell r="E569">
            <v>35</v>
          </cell>
          <cell r="F569" t="str">
            <v>BOSTON</v>
          </cell>
          <cell r="G569">
            <v>18</v>
          </cell>
          <cell r="H569" t="str">
            <v>AVON</v>
          </cell>
          <cell r="I569">
            <v>169.18028587762669</v>
          </cell>
          <cell r="J569">
            <v>11904</v>
          </cell>
          <cell r="K569">
            <v>8235</v>
          </cell>
          <cell r="L569">
            <v>937.65</v>
          </cell>
        </row>
        <row r="570">
          <cell r="B570">
            <v>484035035</v>
          </cell>
          <cell r="C570">
            <v>484035</v>
          </cell>
          <cell r="D570" t="str">
            <v>ROXBURY PREPARATORY</v>
          </cell>
          <cell r="E570">
            <v>35</v>
          </cell>
          <cell r="F570" t="str">
            <v>BOSTON</v>
          </cell>
          <cell r="G570">
            <v>35</v>
          </cell>
          <cell r="H570" t="str">
            <v>BOSTON</v>
          </cell>
          <cell r="I570">
            <v>134.48148296547956</v>
          </cell>
          <cell r="J570">
            <v>13906</v>
          </cell>
          <cell r="K570">
            <v>4795</v>
          </cell>
          <cell r="L570">
            <v>937.65</v>
          </cell>
        </row>
        <row r="571">
          <cell r="B571">
            <v>484035040</v>
          </cell>
          <cell r="C571">
            <v>484035</v>
          </cell>
          <cell r="D571" t="str">
            <v>ROXBURY PREPARATORY</v>
          </cell>
          <cell r="E571">
            <v>35</v>
          </cell>
          <cell r="F571" t="str">
            <v>BOSTON</v>
          </cell>
          <cell r="G571">
            <v>40</v>
          </cell>
          <cell r="H571" t="str">
            <v>BRAINTREE</v>
          </cell>
          <cell r="I571">
            <v>126.20301008041348</v>
          </cell>
          <cell r="J571">
            <v>16825</v>
          </cell>
          <cell r="K571">
            <v>4409</v>
          </cell>
          <cell r="L571">
            <v>937.65</v>
          </cell>
        </row>
        <row r="572">
          <cell r="B572">
            <v>484035044</v>
          </cell>
          <cell r="C572">
            <v>484035</v>
          </cell>
          <cell r="D572" t="str">
            <v>ROXBURY PREPARATORY</v>
          </cell>
          <cell r="E572">
            <v>35</v>
          </cell>
          <cell r="F572" t="str">
            <v>BOSTON</v>
          </cell>
          <cell r="G572">
            <v>44</v>
          </cell>
          <cell r="H572" t="str">
            <v>BROCKTON</v>
          </cell>
          <cell r="I572">
            <v>102.01792937962</v>
          </cell>
          <cell r="J572">
            <v>10574</v>
          </cell>
          <cell r="K572">
            <v>213</v>
          </cell>
          <cell r="L572">
            <v>937.65</v>
          </cell>
        </row>
        <row r="573">
          <cell r="B573">
            <v>484035050</v>
          </cell>
          <cell r="C573">
            <v>484035</v>
          </cell>
          <cell r="D573" t="str">
            <v>ROXBURY PREPARATORY</v>
          </cell>
          <cell r="E573">
            <v>35</v>
          </cell>
          <cell r="F573" t="str">
            <v>BOSTON</v>
          </cell>
          <cell r="G573">
            <v>50</v>
          </cell>
          <cell r="H573" t="str">
            <v>CANTON</v>
          </cell>
          <cell r="I573">
            <v>142.53832496407597</v>
          </cell>
          <cell r="J573">
            <v>14283</v>
          </cell>
          <cell r="K573">
            <v>6076</v>
          </cell>
          <cell r="L573">
            <v>937.65</v>
          </cell>
        </row>
        <row r="574">
          <cell r="B574">
            <v>484035057</v>
          </cell>
          <cell r="C574">
            <v>484035</v>
          </cell>
          <cell r="D574" t="str">
            <v>ROXBURY PREPARATORY</v>
          </cell>
          <cell r="E574">
            <v>35</v>
          </cell>
          <cell r="F574" t="str">
            <v>BOSTON</v>
          </cell>
          <cell r="G574">
            <v>57</v>
          </cell>
          <cell r="H574" t="str">
            <v>CHELSEA</v>
          </cell>
          <cell r="I574">
            <v>102.42578590312399</v>
          </cell>
          <cell r="J574">
            <v>9361</v>
          </cell>
          <cell r="K574">
            <v>227</v>
          </cell>
          <cell r="L574">
            <v>937.65</v>
          </cell>
        </row>
        <row r="575">
          <cell r="B575">
            <v>484035093</v>
          </cell>
          <cell r="C575">
            <v>484035</v>
          </cell>
          <cell r="D575" t="str">
            <v>ROXBURY PREPARATORY</v>
          </cell>
          <cell r="E575">
            <v>35</v>
          </cell>
          <cell r="F575" t="str">
            <v>BOSTON</v>
          </cell>
          <cell r="G575">
            <v>93</v>
          </cell>
          <cell r="H575" t="str">
            <v>EVERETT</v>
          </cell>
          <cell r="I575">
            <v>104.96077692646675</v>
          </cell>
          <cell r="J575">
            <v>9361</v>
          </cell>
          <cell r="K575">
            <v>464</v>
          </cell>
          <cell r="L575">
            <v>937.65</v>
          </cell>
        </row>
        <row r="576">
          <cell r="B576">
            <v>484035133</v>
          </cell>
          <cell r="C576">
            <v>484035</v>
          </cell>
          <cell r="D576" t="str">
            <v>ROXBURY PREPARATORY</v>
          </cell>
          <cell r="E576">
            <v>35</v>
          </cell>
          <cell r="F576" t="str">
            <v>BOSTON</v>
          </cell>
          <cell r="G576">
            <v>133</v>
          </cell>
          <cell r="H576" t="str">
            <v>HOLBROOK</v>
          </cell>
          <cell r="I576">
            <v>124.90508975132595</v>
          </cell>
          <cell r="J576">
            <v>11303</v>
          </cell>
          <cell r="K576">
            <v>2815</v>
          </cell>
          <cell r="L576">
            <v>937.65</v>
          </cell>
        </row>
        <row r="577">
          <cell r="B577">
            <v>484035189</v>
          </cell>
          <cell r="C577">
            <v>484035</v>
          </cell>
          <cell r="D577" t="str">
            <v>ROXBURY PREPARATORY</v>
          </cell>
          <cell r="E577">
            <v>35</v>
          </cell>
          <cell r="F577" t="str">
            <v>BOSTON</v>
          </cell>
          <cell r="G577">
            <v>189</v>
          </cell>
          <cell r="H577" t="str">
            <v>MILTON</v>
          </cell>
          <cell r="I577">
            <v>138.44711462449649</v>
          </cell>
          <cell r="J577">
            <v>11260</v>
          </cell>
          <cell r="K577">
            <v>4329</v>
          </cell>
          <cell r="L577">
            <v>937.65</v>
          </cell>
        </row>
        <row r="578">
          <cell r="B578">
            <v>484035239</v>
          </cell>
          <cell r="C578">
            <v>484035</v>
          </cell>
          <cell r="D578" t="str">
            <v>ROXBURY PREPARATORY</v>
          </cell>
          <cell r="E578">
            <v>35</v>
          </cell>
          <cell r="F578" t="str">
            <v>BOSTON</v>
          </cell>
          <cell r="G578">
            <v>239</v>
          </cell>
          <cell r="H578" t="str">
            <v>PLYMOUTH</v>
          </cell>
          <cell r="I578">
            <v>137.0413129930017</v>
          </cell>
          <cell r="J578">
            <v>14650</v>
          </cell>
          <cell r="K578">
            <v>5427</v>
          </cell>
          <cell r="L578">
            <v>937.65</v>
          </cell>
        </row>
        <row r="579">
          <cell r="B579">
            <v>484035243</v>
          </cell>
          <cell r="C579">
            <v>484035</v>
          </cell>
          <cell r="D579" t="str">
            <v>ROXBURY PREPARATORY</v>
          </cell>
          <cell r="E579">
            <v>35</v>
          </cell>
          <cell r="F579" t="str">
            <v>BOSTON</v>
          </cell>
          <cell r="G579">
            <v>243</v>
          </cell>
          <cell r="H579" t="str">
            <v>QUINCY</v>
          </cell>
          <cell r="I579">
            <v>120.78065894036534</v>
          </cell>
          <cell r="J579">
            <v>13093</v>
          </cell>
          <cell r="K579">
            <v>2721</v>
          </cell>
          <cell r="L579">
            <v>937.65</v>
          </cell>
        </row>
        <row r="580">
          <cell r="B580">
            <v>484035244</v>
          </cell>
          <cell r="C580">
            <v>484035</v>
          </cell>
          <cell r="D580" t="str">
            <v>ROXBURY PREPARATORY</v>
          </cell>
          <cell r="E580">
            <v>35</v>
          </cell>
          <cell r="F580" t="str">
            <v>BOSTON</v>
          </cell>
          <cell r="G580">
            <v>244</v>
          </cell>
          <cell r="H580" t="str">
            <v>RANDOLPH</v>
          </cell>
          <cell r="I580">
            <v>138.96062842062773</v>
          </cell>
          <cell r="J580">
            <v>13275</v>
          </cell>
          <cell r="K580">
            <v>5172</v>
          </cell>
          <cell r="L580">
            <v>937.65</v>
          </cell>
        </row>
        <row r="581">
          <cell r="B581">
            <v>485258030</v>
          </cell>
          <cell r="C581">
            <v>485258</v>
          </cell>
          <cell r="D581" t="str">
            <v>SALEM ACADEMY</v>
          </cell>
          <cell r="E581">
            <v>258</v>
          </cell>
          <cell r="F581" t="str">
            <v>SALEM</v>
          </cell>
          <cell r="G581">
            <v>30</v>
          </cell>
          <cell r="H581" t="str">
            <v>BEVERLY</v>
          </cell>
          <cell r="I581">
            <v>127.53457564683129</v>
          </cell>
          <cell r="J581">
            <v>15145</v>
          </cell>
          <cell r="K581">
            <v>4170</v>
          </cell>
          <cell r="L581">
            <v>937.65</v>
          </cell>
        </row>
        <row r="582">
          <cell r="B582">
            <v>485258035</v>
          </cell>
          <cell r="C582">
            <v>485258</v>
          </cell>
          <cell r="D582" t="str">
            <v>SALEM ACADEMY</v>
          </cell>
          <cell r="E582">
            <v>258</v>
          </cell>
          <cell r="F582" t="str">
            <v>SALEM</v>
          </cell>
          <cell r="G582">
            <v>35</v>
          </cell>
          <cell r="H582" t="str">
            <v>BOSTON</v>
          </cell>
          <cell r="I582">
            <v>134.48148296547956</v>
          </cell>
          <cell r="J582">
            <v>10556</v>
          </cell>
          <cell r="K582">
            <v>3640</v>
          </cell>
          <cell r="L582">
            <v>937.65</v>
          </cell>
        </row>
        <row r="583">
          <cell r="B583">
            <v>485258071</v>
          </cell>
          <cell r="C583">
            <v>485258</v>
          </cell>
          <cell r="D583" t="str">
            <v>SALEM ACADEMY</v>
          </cell>
          <cell r="E583">
            <v>258</v>
          </cell>
          <cell r="F583" t="str">
            <v>SALEM</v>
          </cell>
          <cell r="G583">
            <v>71</v>
          </cell>
          <cell r="H583" t="str">
            <v>DANVERS</v>
          </cell>
          <cell r="I583">
            <v>148.17832634269098</v>
          </cell>
          <cell r="J583">
            <v>11965</v>
          </cell>
          <cell r="K583">
            <v>5765</v>
          </cell>
          <cell r="L583">
            <v>937.65</v>
          </cell>
        </row>
        <row r="584">
          <cell r="B584">
            <v>485258107</v>
          </cell>
          <cell r="C584">
            <v>485258</v>
          </cell>
          <cell r="D584" t="str">
            <v>SALEM ACADEMY</v>
          </cell>
          <cell r="E584">
            <v>258</v>
          </cell>
          <cell r="F584" t="str">
            <v>SALEM</v>
          </cell>
          <cell r="G584">
            <v>107</v>
          </cell>
          <cell r="H584" t="str">
            <v>GLOUCESTER</v>
          </cell>
          <cell r="I584">
            <v>136.30397995654326</v>
          </cell>
          <cell r="J584">
            <v>10556</v>
          </cell>
          <cell r="K584">
            <v>3832</v>
          </cell>
          <cell r="L584">
            <v>937.65</v>
          </cell>
        </row>
        <row r="585">
          <cell r="B585">
            <v>485258163</v>
          </cell>
          <cell r="C585">
            <v>485258</v>
          </cell>
          <cell r="D585" t="str">
            <v>SALEM ACADEMY</v>
          </cell>
          <cell r="E585">
            <v>258</v>
          </cell>
          <cell r="F585" t="str">
            <v>SALEM</v>
          </cell>
          <cell r="G585">
            <v>163</v>
          </cell>
          <cell r="H585" t="str">
            <v>LYNN</v>
          </cell>
          <cell r="I585">
            <v>101.12164111623632</v>
          </cell>
          <cell r="J585">
            <v>11972</v>
          </cell>
          <cell r="K585">
            <v>134</v>
          </cell>
          <cell r="L585">
            <v>937.65</v>
          </cell>
        </row>
        <row r="586">
          <cell r="B586">
            <v>485258168</v>
          </cell>
          <cell r="C586">
            <v>485258</v>
          </cell>
          <cell r="D586" t="str">
            <v>SALEM ACADEMY</v>
          </cell>
          <cell r="E586">
            <v>258</v>
          </cell>
          <cell r="F586" t="str">
            <v>SALEM</v>
          </cell>
          <cell r="G586">
            <v>168</v>
          </cell>
          <cell r="H586" t="str">
            <v>MARBLEHEAD</v>
          </cell>
          <cell r="I586">
            <v>153.94572926504674</v>
          </cell>
          <cell r="J586">
            <v>15145</v>
          </cell>
          <cell r="K586">
            <v>8170</v>
          </cell>
          <cell r="L586">
            <v>937.65</v>
          </cell>
        </row>
        <row r="587">
          <cell r="B587">
            <v>485258229</v>
          </cell>
          <cell r="C587">
            <v>485258</v>
          </cell>
          <cell r="D587" t="str">
            <v>SALEM ACADEMY</v>
          </cell>
          <cell r="E587">
            <v>258</v>
          </cell>
          <cell r="F587" t="str">
            <v>SALEM</v>
          </cell>
          <cell r="G587">
            <v>229</v>
          </cell>
          <cell r="H587" t="str">
            <v>PEABODY</v>
          </cell>
          <cell r="I587">
            <v>119.1512888185992</v>
          </cell>
          <cell r="J587">
            <v>12799</v>
          </cell>
          <cell r="K587">
            <v>2451</v>
          </cell>
          <cell r="L587">
            <v>937.65</v>
          </cell>
        </row>
        <row r="588">
          <cell r="B588">
            <v>485258248</v>
          </cell>
          <cell r="C588">
            <v>485258</v>
          </cell>
          <cell r="D588" t="str">
            <v>SALEM ACADEMY</v>
          </cell>
          <cell r="E588">
            <v>258</v>
          </cell>
          <cell r="F588" t="str">
            <v>SALEM</v>
          </cell>
          <cell r="G588">
            <v>248</v>
          </cell>
          <cell r="H588" t="str">
            <v>REVERE</v>
          </cell>
          <cell r="I588">
            <v>107.71523567393591</v>
          </cell>
          <cell r="J588">
            <v>9670</v>
          </cell>
          <cell r="K588">
            <v>746</v>
          </cell>
          <cell r="L588">
            <v>937.65</v>
          </cell>
        </row>
        <row r="589">
          <cell r="B589">
            <v>485258258</v>
          </cell>
          <cell r="C589">
            <v>485258</v>
          </cell>
          <cell r="D589" t="str">
            <v>SALEM ACADEMY</v>
          </cell>
          <cell r="E589">
            <v>258</v>
          </cell>
          <cell r="F589" t="str">
            <v>SALEM</v>
          </cell>
          <cell r="G589">
            <v>258</v>
          </cell>
          <cell r="H589" t="str">
            <v>SALEM</v>
          </cell>
          <cell r="I589">
            <v>128.82886146375765</v>
          </cell>
          <cell r="J589">
            <v>11439</v>
          </cell>
          <cell r="K589">
            <v>3298</v>
          </cell>
          <cell r="L589">
            <v>937.65</v>
          </cell>
        </row>
        <row r="590">
          <cell r="B590">
            <v>485258291</v>
          </cell>
          <cell r="C590">
            <v>485258</v>
          </cell>
          <cell r="D590" t="str">
            <v>SALEM ACADEMY</v>
          </cell>
          <cell r="E590">
            <v>258</v>
          </cell>
          <cell r="F590" t="str">
            <v>SALEM</v>
          </cell>
          <cell r="G590">
            <v>291</v>
          </cell>
          <cell r="H590" t="str">
            <v>SWAMPSCOTT</v>
          </cell>
          <cell r="I590">
            <v>155.10344654922548</v>
          </cell>
          <cell r="J590">
            <v>9670</v>
          </cell>
          <cell r="K590">
            <v>5329</v>
          </cell>
          <cell r="L590">
            <v>937.65</v>
          </cell>
        </row>
        <row r="591">
          <cell r="B591">
            <v>485258675</v>
          </cell>
          <cell r="C591">
            <v>485258</v>
          </cell>
          <cell r="D591" t="str">
            <v>SALEM ACADEMY</v>
          </cell>
          <cell r="E591">
            <v>258</v>
          </cell>
          <cell r="F591" t="str">
            <v>SALEM</v>
          </cell>
          <cell r="G591">
            <v>675</v>
          </cell>
          <cell r="H591" t="str">
            <v>HAMILTON WENHAM</v>
          </cell>
          <cell r="I591">
            <v>166.63898394053274</v>
          </cell>
          <cell r="J591">
            <v>10556</v>
          </cell>
          <cell r="K591">
            <v>7034</v>
          </cell>
          <cell r="L591">
            <v>937.65</v>
          </cell>
        </row>
        <row r="592">
          <cell r="B592">
            <v>486348151</v>
          </cell>
          <cell r="C592">
            <v>486348</v>
          </cell>
          <cell r="D592" t="str">
            <v>SEVEN HILLS</v>
          </cell>
          <cell r="E592">
            <v>348</v>
          </cell>
          <cell r="F592" t="str">
            <v>WORCESTER</v>
          </cell>
          <cell r="G592">
            <v>151</v>
          </cell>
          <cell r="H592" t="str">
            <v>LEICESTER</v>
          </cell>
          <cell r="I592">
            <v>115.9778872697843</v>
          </cell>
          <cell r="J592">
            <v>10261</v>
          </cell>
          <cell r="K592">
            <v>1639</v>
          </cell>
          <cell r="L592">
            <v>937.65</v>
          </cell>
        </row>
        <row r="593">
          <cell r="B593">
            <v>486348186</v>
          </cell>
          <cell r="C593">
            <v>486348</v>
          </cell>
          <cell r="D593" t="str">
            <v>SEVEN HILLS</v>
          </cell>
          <cell r="E593">
            <v>348</v>
          </cell>
          <cell r="F593" t="str">
            <v>WORCESTER</v>
          </cell>
          <cell r="G593">
            <v>186</v>
          </cell>
          <cell r="H593" t="str">
            <v>MILLBURY</v>
          </cell>
          <cell r="I593">
            <v>141.36827548200583</v>
          </cell>
          <cell r="J593">
            <v>15988</v>
          </cell>
          <cell r="K593">
            <v>6614</v>
          </cell>
          <cell r="L593">
            <v>937.65</v>
          </cell>
        </row>
        <row r="594">
          <cell r="B594">
            <v>486348214</v>
          </cell>
          <cell r="C594">
            <v>486348</v>
          </cell>
          <cell r="D594" t="str">
            <v>SEVEN HILLS</v>
          </cell>
          <cell r="E594">
            <v>348</v>
          </cell>
          <cell r="F594" t="str">
            <v>WORCESTER</v>
          </cell>
          <cell r="G594">
            <v>214</v>
          </cell>
          <cell r="H594" t="str">
            <v>NORTHBRIDGE</v>
          </cell>
          <cell r="I594">
            <v>119.10658068986208</v>
          </cell>
          <cell r="J594">
            <v>9123</v>
          </cell>
          <cell r="K594">
            <v>1743</v>
          </cell>
          <cell r="L594">
            <v>937.65</v>
          </cell>
        </row>
        <row r="595">
          <cell r="B595">
            <v>486348271</v>
          </cell>
          <cell r="C595">
            <v>486348</v>
          </cell>
          <cell r="D595" t="str">
            <v>SEVEN HILLS</v>
          </cell>
          <cell r="E595">
            <v>348</v>
          </cell>
          <cell r="F595" t="str">
            <v>WORCESTER</v>
          </cell>
          <cell r="G595">
            <v>271</v>
          </cell>
          <cell r="H595" t="str">
            <v>SHREWSBURY</v>
          </cell>
          <cell r="I595">
            <v>128.1546281129196</v>
          </cell>
          <cell r="J595">
            <v>13666</v>
          </cell>
          <cell r="K595">
            <v>3848</v>
          </cell>
          <cell r="L595">
            <v>937.65</v>
          </cell>
        </row>
        <row r="596">
          <cell r="B596">
            <v>486348316</v>
          </cell>
          <cell r="C596">
            <v>486348</v>
          </cell>
          <cell r="D596" t="str">
            <v>SEVEN HILLS</v>
          </cell>
          <cell r="E596">
            <v>348</v>
          </cell>
          <cell r="F596" t="str">
            <v>WORCESTER</v>
          </cell>
          <cell r="G596">
            <v>316</v>
          </cell>
          <cell r="H596" t="str">
            <v>WEBSTER</v>
          </cell>
          <cell r="I596">
            <v>113.92032258963852</v>
          </cell>
          <cell r="J596">
            <v>9123</v>
          </cell>
          <cell r="K596">
            <v>1270</v>
          </cell>
          <cell r="L596">
            <v>937.65</v>
          </cell>
        </row>
        <row r="597">
          <cell r="B597">
            <v>486348348</v>
          </cell>
          <cell r="C597">
            <v>486348</v>
          </cell>
          <cell r="D597" t="str">
            <v>SEVEN HILLS</v>
          </cell>
          <cell r="E597">
            <v>348</v>
          </cell>
          <cell r="F597" t="str">
            <v>WORCESTER</v>
          </cell>
          <cell r="G597">
            <v>348</v>
          </cell>
          <cell r="H597" t="str">
            <v>WORCESTER</v>
          </cell>
          <cell r="I597">
            <v>100.95745376807352</v>
          </cell>
          <cell r="J597">
            <v>12936</v>
          </cell>
          <cell r="K597">
            <v>124</v>
          </cell>
          <cell r="L597">
            <v>937.65</v>
          </cell>
        </row>
        <row r="598">
          <cell r="B598">
            <v>487049010</v>
          </cell>
          <cell r="C598">
            <v>487049</v>
          </cell>
          <cell r="D598" t="str">
            <v>PROSPECT HILL ACADEMY</v>
          </cell>
          <cell r="E598">
            <v>49</v>
          </cell>
          <cell r="F598" t="str">
            <v>CAMBRIDGE</v>
          </cell>
          <cell r="G598">
            <v>10</v>
          </cell>
          <cell r="H598" t="str">
            <v>ARLINGTON</v>
          </cell>
          <cell r="I598">
            <v>132.99320927555306</v>
          </cell>
          <cell r="J598">
            <v>14496</v>
          </cell>
          <cell r="K598">
            <v>4783</v>
          </cell>
          <cell r="L598">
            <v>937.65</v>
          </cell>
        </row>
        <row r="599">
          <cell r="B599">
            <v>487049031</v>
          </cell>
          <cell r="C599">
            <v>487049</v>
          </cell>
          <cell r="D599" t="str">
            <v>PROSPECT HILL ACADEMY</v>
          </cell>
          <cell r="E599">
            <v>49</v>
          </cell>
          <cell r="F599" t="str">
            <v>CAMBRIDGE</v>
          </cell>
          <cell r="G599">
            <v>31</v>
          </cell>
          <cell r="H599" t="str">
            <v>BILLERICA</v>
          </cell>
          <cell r="I599">
            <v>147.66545548220918</v>
          </cell>
          <cell r="J599">
            <v>11425</v>
          </cell>
          <cell r="K599">
            <v>5446</v>
          </cell>
          <cell r="L599">
            <v>937.65</v>
          </cell>
        </row>
        <row r="600">
          <cell r="B600">
            <v>487049035</v>
          </cell>
          <cell r="C600">
            <v>487049</v>
          </cell>
          <cell r="D600" t="str">
            <v>PROSPECT HILL ACADEMY</v>
          </cell>
          <cell r="E600">
            <v>49</v>
          </cell>
          <cell r="F600" t="str">
            <v>CAMBRIDGE</v>
          </cell>
          <cell r="G600">
            <v>35</v>
          </cell>
          <cell r="H600" t="str">
            <v>BOSTON</v>
          </cell>
          <cell r="I600">
            <v>134.48148296547956</v>
          </cell>
          <cell r="J600">
            <v>13355</v>
          </cell>
          <cell r="K600">
            <v>4605</v>
          </cell>
          <cell r="L600">
            <v>937.65</v>
          </cell>
        </row>
        <row r="601">
          <cell r="B601">
            <v>487049044</v>
          </cell>
          <cell r="C601">
            <v>487049</v>
          </cell>
          <cell r="D601" t="str">
            <v>PROSPECT HILL ACADEMY</v>
          </cell>
          <cell r="E601">
            <v>49</v>
          </cell>
          <cell r="F601" t="str">
            <v>CAMBRIDGE</v>
          </cell>
          <cell r="G601">
            <v>44</v>
          </cell>
          <cell r="H601" t="str">
            <v>BROCKTON</v>
          </cell>
          <cell r="I601">
            <v>102.01792937962</v>
          </cell>
          <cell r="J601">
            <v>10460</v>
          </cell>
          <cell r="K601">
            <v>211</v>
          </cell>
          <cell r="L601">
            <v>937.65</v>
          </cell>
        </row>
        <row r="602">
          <cell r="B602">
            <v>487049046</v>
          </cell>
          <cell r="C602">
            <v>487049</v>
          </cell>
          <cell r="D602" t="str">
            <v>PROSPECT HILL ACADEMY</v>
          </cell>
          <cell r="E602">
            <v>49</v>
          </cell>
          <cell r="F602" t="str">
            <v>CAMBRIDGE</v>
          </cell>
          <cell r="G602">
            <v>46</v>
          </cell>
          <cell r="H602" t="str">
            <v>BROOKLINE</v>
          </cell>
          <cell r="I602">
            <v>179.53039565323056</v>
          </cell>
          <cell r="J602">
            <v>14496</v>
          </cell>
          <cell r="K602">
            <v>11529</v>
          </cell>
          <cell r="L602">
            <v>937.65</v>
          </cell>
        </row>
        <row r="603">
          <cell r="B603">
            <v>487049049</v>
          </cell>
          <cell r="C603">
            <v>487049</v>
          </cell>
          <cell r="D603" t="str">
            <v>PROSPECT HILL ACADEMY</v>
          </cell>
          <cell r="E603">
            <v>49</v>
          </cell>
          <cell r="F603" t="str">
            <v>CAMBRIDGE</v>
          </cell>
          <cell r="G603">
            <v>49</v>
          </cell>
          <cell r="H603" t="str">
            <v>CAMBRIDGE</v>
          </cell>
          <cell r="I603">
            <v>225.98409025535702</v>
          </cell>
          <cell r="J603">
            <v>13602</v>
          </cell>
          <cell r="K603">
            <v>17136</v>
          </cell>
          <cell r="L603">
            <v>937.65</v>
          </cell>
        </row>
        <row r="604">
          <cell r="B604">
            <v>487049057</v>
          </cell>
          <cell r="C604">
            <v>487049</v>
          </cell>
          <cell r="D604" t="str">
            <v>PROSPECT HILL ACADEMY</v>
          </cell>
          <cell r="E604">
            <v>49</v>
          </cell>
          <cell r="F604" t="str">
            <v>CAMBRIDGE</v>
          </cell>
          <cell r="G604">
            <v>57</v>
          </cell>
          <cell r="H604" t="str">
            <v>CHELSEA</v>
          </cell>
          <cell r="I604">
            <v>102.42578590312399</v>
          </cell>
          <cell r="J604">
            <v>11220</v>
          </cell>
          <cell r="K604">
            <v>272</v>
          </cell>
          <cell r="L604">
            <v>937.65</v>
          </cell>
        </row>
        <row r="605">
          <cell r="B605">
            <v>487049093</v>
          </cell>
          <cell r="C605">
            <v>487049</v>
          </cell>
          <cell r="D605" t="str">
            <v>PROSPECT HILL ACADEMY</v>
          </cell>
          <cell r="E605">
            <v>49</v>
          </cell>
          <cell r="F605" t="str">
            <v>CAMBRIDGE</v>
          </cell>
          <cell r="G605">
            <v>93</v>
          </cell>
          <cell r="H605" t="str">
            <v>EVERETT</v>
          </cell>
          <cell r="I605">
            <v>104.96077692646675</v>
          </cell>
          <cell r="J605">
            <v>12818</v>
          </cell>
          <cell r="K605">
            <v>636</v>
          </cell>
          <cell r="L605">
            <v>937.65</v>
          </cell>
        </row>
        <row r="606">
          <cell r="B606">
            <v>487049128</v>
          </cell>
          <cell r="C606">
            <v>487049</v>
          </cell>
          <cell r="D606" t="str">
            <v>PROSPECT HILL ACADEMY</v>
          </cell>
          <cell r="E606">
            <v>49</v>
          </cell>
          <cell r="F606" t="str">
            <v>CAMBRIDGE</v>
          </cell>
          <cell r="G606">
            <v>128</v>
          </cell>
          <cell r="H606" t="str">
            <v>HAVERHILL</v>
          </cell>
          <cell r="I606">
            <v>105.05368250755878</v>
          </cell>
          <cell r="J606">
            <v>11425</v>
          </cell>
          <cell r="K606">
            <v>577</v>
          </cell>
          <cell r="L606">
            <v>937.65</v>
          </cell>
        </row>
        <row r="607">
          <cell r="B607">
            <v>487049149</v>
          </cell>
          <cell r="C607">
            <v>487049</v>
          </cell>
          <cell r="D607" t="str">
            <v>PROSPECT HILL ACADEMY</v>
          </cell>
          <cell r="E607">
            <v>49</v>
          </cell>
          <cell r="F607" t="str">
            <v>CAMBRIDGE</v>
          </cell>
          <cell r="G607">
            <v>149</v>
          </cell>
          <cell r="H607" t="str">
            <v>LAWRENCE</v>
          </cell>
          <cell r="I607">
            <v>101.48226867187498</v>
          </cell>
          <cell r="J607">
            <v>10460</v>
          </cell>
          <cell r="K607">
            <v>155</v>
          </cell>
          <cell r="L607">
            <v>937.65</v>
          </cell>
        </row>
        <row r="608">
          <cell r="B608">
            <v>487049153</v>
          </cell>
          <cell r="C608">
            <v>487049</v>
          </cell>
          <cell r="D608" t="str">
            <v>PROSPECT HILL ACADEMY</v>
          </cell>
          <cell r="E608">
            <v>49</v>
          </cell>
          <cell r="F608" t="str">
            <v>CAMBRIDGE</v>
          </cell>
          <cell r="G608">
            <v>153</v>
          </cell>
          <cell r="H608" t="str">
            <v>LEOMINSTER</v>
          </cell>
          <cell r="I608">
            <v>102.62168580227207</v>
          </cell>
          <cell r="J608">
            <v>11425</v>
          </cell>
          <cell r="K608">
            <v>300</v>
          </cell>
          <cell r="L608">
            <v>937.65</v>
          </cell>
        </row>
        <row r="609">
          <cell r="B609">
            <v>487049160</v>
          </cell>
          <cell r="C609">
            <v>487049</v>
          </cell>
          <cell r="D609" t="str">
            <v>PROSPECT HILL ACADEMY</v>
          </cell>
          <cell r="E609">
            <v>49</v>
          </cell>
          <cell r="F609" t="str">
            <v>CAMBRIDGE</v>
          </cell>
          <cell r="G609">
            <v>160</v>
          </cell>
          <cell r="H609" t="str">
            <v>LOWELL</v>
          </cell>
          <cell r="I609">
            <v>101.10315501375233</v>
          </cell>
          <cell r="J609">
            <v>11425</v>
          </cell>
          <cell r="K609">
            <v>126</v>
          </cell>
          <cell r="L609">
            <v>937.65</v>
          </cell>
        </row>
        <row r="610">
          <cell r="B610">
            <v>487049163</v>
          </cell>
          <cell r="C610">
            <v>487049</v>
          </cell>
          <cell r="D610" t="str">
            <v>PROSPECT HILL ACADEMY</v>
          </cell>
          <cell r="E610">
            <v>49</v>
          </cell>
          <cell r="F610" t="str">
            <v>CAMBRIDGE</v>
          </cell>
          <cell r="G610">
            <v>163</v>
          </cell>
          <cell r="H610" t="str">
            <v>LYNN</v>
          </cell>
          <cell r="I610">
            <v>101.12164111623632</v>
          </cell>
          <cell r="J610">
            <v>13825</v>
          </cell>
          <cell r="K610">
            <v>155</v>
          </cell>
          <cell r="L610">
            <v>937.65</v>
          </cell>
        </row>
        <row r="611">
          <cell r="B611">
            <v>487049165</v>
          </cell>
          <cell r="C611">
            <v>487049</v>
          </cell>
          <cell r="D611" t="str">
            <v>PROSPECT HILL ACADEMY</v>
          </cell>
          <cell r="E611">
            <v>49</v>
          </cell>
          <cell r="F611" t="str">
            <v>CAMBRIDGE</v>
          </cell>
          <cell r="G611">
            <v>165</v>
          </cell>
          <cell r="H611" t="str">
            <v>MALDEN</v>
          </cell>
          <cell r="I611">
            <v>103.75362453635444</v>
          </cell>
          <cell r="J611">
            <v>12430</v>
          </cell>
          <cell r="K611">
            <v>467</v>
          </cell>
          <cell r="L611">
            <v>937.65</v>
          </cell>
        </row>
        <row r="612">
          <cell r="B612">
            <v>487049176</v>
          </cell>
          <cell r="C612">
            <v>487049</v>
          </cell>
          <cell r="D612" t="str">
            <v>PROSPECT HILL ACADEMY</v>
          </cell>
          <cell r="E612">
            <v>49</v>
          </cell>
          <cell r="F612" t="str">
            <v>CAMBRIDGE</v>
          </cell>
          <cell r="G612">
            <v>176</v>
          </cell>
          <cell r="H612" t="str">
            <v>MEDFORD</v>
          </cell>
          <cell r="I612">
            <v>135.81387631465586</v>
          </cell>
          <cell r="J612">
            <v>13054</v>
          </cell>
          <cell r="K612">
            <v>4675</v>
          </cell>
          <cell r="L612">
            <v>937.65</v>
          </cell>
        </row>
        <row r="613">
          <cell r="B613">
            <v>487049178</v>
          </cell>
          <cell r="C613">
            <v>487049</v>
          </cell>
          <cell r="D613" t="str">
            <v>PROSPECT HILL ACADEMY</v>
          </cell>
          <cell r="E613">
            <v>49</v>
          </cell>
          <cell r="F613" t="str">
            <v>CAMBRIDGE</v>
          </cell>
          <cell r="G613">
            <v>178</v>
          </cell>
          <cell r="H613" t="str">
            <v>MELROSE</v>
          </cell>
          <cell r="I613">
            <v>105.21838666210061</v>
          </cell>
          <cell r="J613">
            <v>11425</v>
          </cell>
          <cell r="K613">
            <v>596</v>
          </cell>
          <cell r="L613">
            <v>937.65</v>
          </cell>
        </row>
        <row r="614">
          <cell r="B614">
            <v>487049181</v>
          </cell>
          <cell r="C614">
            <v>487049</v>
          </cell>
          <cell r="D614" t="str">
            <v>PROSPECT HILL ACADEMY</v>
          </cell>
          <cell r="E614">
            <v>49</v>
          </cell>
          <cell r="F614" t="str">
            <v>CAMBRIDGE</v>
          </cell>
          <cell r="G614">
            <v>181</v>
          </cell>
          <cell r="H614" t="str">
            <v>METHUEN</v>
          </cell>
          <cell r="I614">
            <v>106.45657075481911</v>
          </cell>
          <cell r="J614">
            <v>14496</v>
          </cell>
          <cell r="K614">
            <v>936</v>
          </cell>
          <cell r="L614">
            <v>937.65</v>
          </cell>
        </row>
        <row r="615">
          <cell r="B615">
            <v>487049211</v>
          </cell>
          <cell r="C615">
            <v>487049</v>
          </cell>
          <cell r="D615" t="str">
            <v>PROSPECT HILL ACADEMY</v>
          </cell>
          <cell r="E615">
            <v>49</v>
          </cell>
          <cell r="F615" t="str">
            <v>CAMBRIDGE</v>
          </cell>
          <cell r="G615">
            <v>211</v>
          </cell>
          <cell r="H615" t="str">
            <v>NORTH ANDOVER</v>
          </cell>
          <cell r="I615">
            <v>116.97222746587659</v>
          </cell>
          <cell r="J615">
            <v>16425</v>
          </cell>
          <cell r="K615">
            <v>2788</v>
          </cell>
          <cell r="L615">
            <v>937.65</v>
          </cell>
        </row>
        <row r="616">
          <cell r="B616">
            <v>487049243</v>
          </cell>
          <cell r="C616">
            <v>487049</v>
          </cell>
          <cell r="D616" t="str">
            <v>PROSPECT HILL ACADEMY</v>
          </cell>
          <cell r="E616">
            <v>49</v>
          </cell>
          <cell r="F616" t="str">
            <v>CAMBRIDGE</v>
          </cell>
          <cell r="G616">
            <v>243</v>
          </cell>
          <cell r="H616" t="str">
            <v>QUINCY</v>
          </cell>
          <cell r="I616">
            <v>120.78065894036534</v>
          </cell>
          <cell r="J616">
            <v>16425</v>
          </cell>
          <cell r="K616">
            <v>3413</v>
          </cell>
          <cell r="L616">
            <v>937.65</v>
          </cell>
        </row>
        <row r="617">
          <cell r="B617">
            <v>487049244</v>
          </cell>
          <cell r="C617">
            <v>487049</v>
          </cell>
          <cell r="D617" t="str">
            <v>PROSPECT HILL ACADEMY</v>
          </cell>
          <cell r="E617">
            <v>49</v>
          </cell>
          <cell r="F617" t="str">
            <v>CAMBRIDGE</v>
          </cell>
          <cell r="G617">
            <v>244</v>
          </cell>
          <cell r="H617" t="str">
            <v>RANDOLPH</v>
          </cell>
          <cell r="I617">
            <v>138.96062842062773</v>
          </cell>
          <cell r="J617">
            <v>12088</v>
          </cell>
          <cell r="K617">
            <v>4710</v>
          </cell>
          <cell r="L617">
            <v>937.65</v>
          </cell>
        </row>
        <row r="618">
          <cell r="B618">
            <v>487049246</v>
          </cell>
          <cell r="C618">
            <v>487049</v>
          </cell>
          <cell r="D618" t="str">
            <v>PROSPECT HILL ACADEMY</v>
          </cell>
          <cell r="E618">
            <v>49</v>
          </cell>
          <cell r="F618" t="str">
            <v>CAMBRIDGE</v>
          </cell>
          <cell r="G618">
            <v>246</v>
          </cell>
          <cell r="H618" t="str">
            <v>READING</v>
          </cell>
          <cell r="I618">
            <v>136.69056521411454</v>
          </cell>
          <cell r="J618">
            <v>14496</v>
          </cell>
          <cell r="K618">
            <v>5319</v>
          </cell>
          <cell r="L618">
            <v>937.65</v>
          </cell>
        </row>
        <row r="619">
          <cell r="B619">
            <v>487049248</v>
          </cell>
          <cell r="C619">
            <v>487049</v>
          </cell>
          <cell r="D619" t="str">
            <v>PROSPECT HILL ACADEMY</v>
          </cell>
          <cell r="E619">
            <v>49</v>
          </cell>
          <cell r="F619" t="str">
            <v>CAMBRIDGE</v>
          </cell>
          <cell r="G619">
            <v>248</v>
          </cell>
          <cell r="H619" t="str">
            <v>REVERE</v>
          </cell>
          <cell r="I619">
            <v>107.71523567393591</v>
          </cell>
          <cell r="J619">
            <v>12869</v>
          </cell>
          <cell r="K619">
            <v>993</v>
          </cell>
          <cell r="L619">
            <v>937.65</v>
          </cell>
        </row>
        <row r="620">
          <cell r="B620">
            <v>487049262</v>
          </cell>
          <cell r="C620">
            <v>487049</v>
          </cell>
          <cell r="D620" t="str">
            <v>PROSPECT HILL ACADEMY</v>
          </cell>
          <cell r="E620">
            <v>49</v>
          </cell>
          <cell r="F620" t="str">
            <v>CAMBRIDGE</v>
          </cell>
          <cell r="G620">
            <v>262</v>
          </cell>
          <cell r="H620" t="str">
            <v>SAUGUS</v>
          </cell>
          <cell r="I620">
            <v>146.86226507767338</v>
          </cell>
          <cell r="J620">
            <v>12960</v>
          </cell>
          <cell r="K620">
            <v>6073</v>
          </cell>
          <cell r="L620">
            <v>937.65</v>
          </cell>
        </row>
        <row r="621">
          <cell r="B621">
            <v>487049274</v>
          </cell>
          <cell r="C621">
            <v>487049</v>
          </cell>
          <cell r="D621" t="str">
            <v>PROSPECT HILL ACADEMY</v>
          </cell>
          <cell r="E621">
            <v>49</v>
          </cell>
          <cell r="F621" t="str">
            <v>CAMBRIDGE</v>
          </cell>
          <cell r="G621">
            <v>274</v>
          </cell>
          <cell r="H621" t="str">
            <v>SOMERVILLE</v>
          </cell>
          <cell r="I621">
            <v>147.83956185820833</v>
          </cell>
          <cell r="J621">
            <v>13202</v>
          </cell>
          <cell r="K621">
            <v>6316</v>
          </cell>
          <cell r="L621">
            <v>937.65</v>
          </cell>
        </row>
        <row r="622">
          <cell r="B622">
            <v>487049284</v>
          </cell>
          <cell r="C622">
            <v>487049</v>
          </cell>
          <cell r="D622" t="str">
            <v>PROSPECT HILL ACADEMY</v>
          </cell>
          <cell r="E622">
            <v>49</v>
          </cell>
          <cell r="F622" t="str">
            <v>CAMBRIDGE</v>
          </cell>
          <cell r="G622">
            <v>284</v>
          </cell>
          <cell r="H622" t="str">
            <v>STONEHAM</v>
          </cell>
          <cell r="I622">
            <v>143.43967243623717</v>
          </cell>
          <cell r="J622">
            <v>11425</v>
          </cell>
          <cell r="K622">
            <v>4963</v>
          </cell>
          <cell r="L622">
            <v>937.65</v>
          </cell>
        </row>
        <row r="623">
          <cell r="B623">
            <v>487049308</v>
          </cell>
          <cell r="C623">
            <v>487049</v>
          </cell>
          <cell r="D623" t="str">
            <v>PROSPECT HILL ACADEMY</v>
          </cell>
          <cell r="E623">
            <v>49</v>
          </cell>
          <cell r="F623" t="str">
            <v>CAMBRIDGE</v>
          </cell>
          <cell r="G623">
            <v>308</v>
          </cell>
          <cell r="H623" t="str">
            <v>WALTHAM</v>
          </cell>
          <cell r="I623">
            <v>153.69198968423413</v>
          </cell>
          <cell r="J623">
            <v>13442</v>
          </cell>
          <cell r="K623">
            <v>7217</v>
          </cell>
          <cell r="L623">
            <v>937.65</v>
          </cell>
        </row>
        <row r="624">
          <cell r="B624">
            <v>487049314</v>
          </cell>
          <cell r="C624">
            <v>487049</v>
          </cell>
          <cell r="D624" t="str">
            <v>PROSPECT HILL ACADEMY</v>
          </cell>
          <cell r="E624">
            <v>49</v>
          </cell>
          <cell r="F624" t="str">
            <v>CAMBRIDGE</v>
          </cell>
          <cell r="G624">
            <v>314</v>
          </cell>
          <cell r="H624" t="str">
            <v>WATERTOWN</v>
          </cell>
          <cell r="I624">
            <v>183.16764105552676</v>
          </cell>
          <cell r="J624">
            <v>10460</v>
          </cell>
          <cell r="K624">
            <v>8699</v>
          </cell>
          <cell r="L624">
            <v>937.65</v>
          </cell>
        </row>
        <row r="625">
          <cell r="B625">
            <v>487049347</v>
          </cell>
          <cell r="C625">
            <v>487049</v>
          </cell>
          <cell r="D625" t="str">
            <v>PROSPECT HILL ACADEMY</v>
          </cell>
          <cell r="E625">
            <v>49</v>
          </cell>
          <cell r="F625" t="str">
            <v>CAMBRIDGE</v>
          </cell>
          <cell r="G625">
            <v>347</v>
          </cell>
          <cell r="H625" t="str">
            <v>WOBURN</v>
          </cell>
          <cell r="I625">
            <v>145.18825888379922</v>
          </cell>
          <cell r="J625">
            <v>13472</v>
          </cell>
          <cell r="K625">
            <v>6088</v>
          </cell>
          <cell r="L625">
            <v>937.65</v>
          </cell>
        </row>
        <row r="626">
          <cell r="B626">
            <v>487274010</v>
          </cell>
          <cell r="C626">
            <v>487274</v>
          </cell>
          <cell r="D626" t="str">
            <v>PROSPECT HILL ACADEMY</v>
          </cell>
          <cell r="E626">
            <v>274</v>
          </cell>
          <cell r="F626" t="str">
            <v>SOMERVILLE</v>
          </cell>
          <cell r="G626">
            <v>10</v>
          </cell>
          <cell r="H626" t="str">
            <v>ARLINGTON</v>
          </cell>
          <cell r="I626">
            <v>132.99320927555306</v>
          </cell>
          <cell r="J626">
            <v>9374</v>
          </cell>
          <cell r="K626">
            <v>3093</v>
          </cell>
          <cell r="L626">
            <v>937.65</v>
          </cell>
        </row>
        <row r="627">
          <cell r="B627">
            <v>487274031</v>
          </cell>
          <cell r="C627">
            <v>487274</v>
          </cell>
          <cell r="D627" t="str">
            <v>PROSPECT HILL ACADEMY</v>
          </cell>
          <cell r="E627">
            <v>274</v>
          </cell>
          <cell r="F627" t="str">
            <v>SOMERVILLE</v>
          </cell>
          <cell r="G627">
            <v>31</v>
          </cell>
          <cell r="H627" t="str">
            <v>BILLERICA</v>
          </cell>
          <cell r="I627">
            <v>147.66545548220918</v>
          </cell>
          <cell r="J627">
            <v>9055</v>
          </cell>
          <cell r="K627">
            <v>4316</v>
          </cell>
          <cell r="L627">
            <v>937.65</v>
          </cell>
        </row>
        <row r="628">
          <cell r="B628">
            <v>487274035</v>
          </cell>
          <cell r="C628">
            <v>487274</v>
          </cell>
          <cell r="D628" t="str">
            <v>PROSPECT HILL ACADEMY</v>
          </cell>
          <cell r="E628">
            <v>274</v>
          </cell>
          <cell r="F628" t="str">
            <v>SOMERVILLE</v>
          </cell>
          <cell r="G628">
            <v>35</v>
          </cell>
          <cell r="H628" t="str">
            <v>BOSTON</v>
          </cell>
          <cell r="I628">
            <v>134.48148296547956</v>
          </cell>
          <cell r="J628">
            <v>12472</v>
          </cell>
          <cell r="K628">
            <v>4301</v>
          </cell>
          <cell r="L628">
            <v>937.65</v>
          </cell>
        </row>
        <row r="629">
          <cell r="B629">
            <v>487274040</v>
          </cell>
          <cell r="C629">
            <v>487274</v>
          </cell>
          <cell r="D629" t="str">
            <v>PROSPECT HILL ACADEMY</v>
          </cell>
          <cell r="E629">
            <v>274</v>
          </cell>
          <cell r="F629" t="str">
            <v>SOMERVILLE</v>
          </cell>
          <cell r="G629">
            <v>40</v>
          </cell>
          <cell r="H629" t="str">
            <v>BRAINTREE</v>
          </cell>
          <cell r="I629">
            <v>126.20301008041348</v>
          </cell>
          <cell r="J629">
            <v>9407</v>
          </cell>
          <cell r="K629">
            <v>2465</v>
          </cell>
          <cell r="L629">
            <v>937.65</v>
          </cell>
        </row>
        <row r="630">
          <cell r="B630">
            <v>487274044</v>
          </cell>
          <cell r="C630">
            <v>487274</v>
          </cell>
          <cell r="D630" t="str">
            <v>PROSPECT HILL ACADEMY</v>
          </cell>
          <cell r="E630">
            <v>274</v>
          </cell>
          <cell r="F630" t="str">
            <v>SOMERVILLE</v>
          </cell>
          <cell r="G630">
            <v>44</v>
          </cell>
          <cell r="H630" t="str">
            <v>BROCKTON</v>
          </cell>
          <cell r="I630">
            <v>102.01792937962</v>
          </cell>
          <cell r="J630">
            <v>9407</v>
          </cell>
          <cell r="K630">
            <v>190</v>
          </cell>
          <cell r="L630">
            <v>937.65</v>
          </cell>
        </row>
        <row r="631">
          <cell r="B631">
            <v>487274046</v>
          </cell>
          <cell r="C631">
            <v>487274</v>
          </cell>
          <cell r="D631" t="str">
            <v>PROSPECT HILL ACADEMY</v>
          </cell>
          <cell r="E631">
            <v>274</v>
          </cell>
          <cell r="F631" t="str">
            <v>SOMERVILLE</v>
          </cell>
          <cell r="G631">
            <v>46</v>
          </cell>
          <cell r="H631" t="str">
            <v>BROOKLINE</v>
          </cell>
          <cell r="I631">
            <v>179.53039565323056</v>
          </cell>
          <cell r="J631">
            <v>13801</v>
          </cell>
          <cell r="K631">
            <v>10976</v>
          </cell>
          <cell r="L631">
            <v>937.65</v>
          </cell>
        </row>
        <row r="632">
          <cell r="B632">
            <v>487274048</v>
          </cell>
          <cell r="C632">
            <v>487274</v>
          </cell>
          <cell r="D632" t="str">
            <v>PROSPECT HILL ACADEMY</v>
          </cell>
          <cell r="E632">
            <v>274</v>
          </cell>
          <cell r="F632" t="str">
            <v>SOMERVILLE</v>
          </cell>
          <cell r="G632">
            <v>48</v>
          </cell>
          <cell r="H632" t="str">
            <v>BURLINGTON</v>
          </cell>
          <cell r="I632">
            <v>180.96797194100839</v>
          </cell>
          <cell r="J632">
            <v>9207</v>
          </cell>
          <cell r="K632">
            <v>7455</v>
          </cell>
          <cell r="L632">
            <v>937.65</v>
          </cell>
        </row>
        <row r="633">
          <cell r="B633">
            <v>487274049</v>
          </cell>
          <cell r="C633">
            <v>487274</v>
          </cell>
          <cell r="D633" t="str">
            <v>PROSPECT HILL ACADEMY</v>
          </cell>
          <cell r="E633">
            <v>274</v>
          </cell>
          <cell r="F633" t="str">
            <v>SOMERVILLE</v>
          </cell>
          <cell r="G633">
            <v>49</v>
          </cell>
          <cell r="H633" t="str">
            <v>CAMBRIDGE</v>
          </cell>
          <cell r="I633">
            <v>225.98409025535702</v>
          </cell>
          <cell r="J633">
            <v>12497</v>
          </cell>
          <cell r="K633">
            <v>15744</v>
          </cell>
          <cell r="L633">
            <v>937.65</v>
          </cell>
        </row>
        <row r="634">
          <cell r="B634">
            <v>487274057</v>
          </cell>
          <cell r="C634">
            <v>487274</v>
          </cell>
          <cell r="D634" t="str">
            <v>PROSPECT HILL ACADEMY</v>
          </cell>
          <cell r="E634">
            <v>274</v>
          </cell>
          <cell r="F634" t="str">
            <v>SOMERVILLE</v>
          </cell>
          <cell r="G634">
            <v>57</v>
          </cell>
          <cell r="H634" t="str">
            <v>CHELSEA</v>
          </cell>
          <cell r="I634">
            <v>102.42578590312399</v>
          </cell>
          <cell r="J634">
            <v>12402</v>
          </cell>
          <cell r="K634">
            <v>301</v>
          </cell>
          <cell r="L634">
            <v>937.65</v>
          </cell>
        </row>
        <row r="635">
          <cell r="B635">
            <v>487274093</v>
          </cell>
          <cell r="C635">
            <v>487274</v>
          </cell>
          <cell r="D635" t="str">
            <v>PROSPECT HILL ACADEMY</v>
          </cell>
          <cell r="E635">
            <v>274</v>
          </cell>
          <cell r="F635" t="str">
            <v>SOMERVILLE</v>
          </cell>
          <cell r="G635">
            <v>93</v>
          </cell>
          <cell r="H635" t="str">
            <v>EVERETT</v>
          </cell>
          <cell r="I635">
            <v>104.96077692646675</v>
          </cell>
          <cell r="J635">
            <v>12897</v>
          </cell>
          <cell r="K635">
            <v>640</v>
          </cell>
          <cell r="L635">
            <v>937.65</v>
          </cell>
        </row>
        <row r="636">
          <cell r="B636">
            <v>487274095</v>
          </cell>
          <cell r="C636">
            <v>487274</v>
          </cell>
          <cell r="D636" t="str">
            <v>PROSPECT HILL ACADEMY</v>
          </cell>
          <cell r="E636">
            <v>274</v>
          </cell>
          <cell r="F636" t="str">
            <v>SOMERVILLE</v>
          </cell>
          <cell r="G636">
            <v>95</v>
          </cell>
          <cell r="H636" t="str">
            <v>FALL RIVER</v>
          </cell>
          <cell r="I636">
            <v>100</v>
          </cell>
          <cell r="J636">
            <v>14104</v>
          </cell>
          <cell r="K636">
            <v>0</v>
          </cell>
          <cell r="L636">
            <v>937.65</v>
          </cell>
        </row>
        <row r="637">
          <cell r="B637">
            <v>487274128</v>
          </cell>
          <cell r="C637">
            <v>487274</v>
          </cell>
          <cell r="D637" t="str">
            <v>PROSPECT HILL ACADEMY</v>
          </cell>
          <cell r="E637">
            <v>274</v>
          </cell>
          <cell r="F637" t="str">
            <v>SOMERVILLE</v>
          </cell>
          <cell r="G637">
            <v>128</v>
          </cell>
          <cell r="H637" t="str">
            <v>HAVERHILL</v>
          </cell>
          <cell r="I637">
            <v>105.05368250755878</v>
          </cell>
          <cell r="J637">
            <v>9231</v>
          </cell>
          <cell r="K637">
            <v>467</v>
          </cell>
          <cell r="L637">
            <v>937.65</v>
          </cell>
        </row>
        <row r="638">
          <cell r="B638">
            <v>487274149</v>
          </cell>
          <cell r="C638">
            <v>487274</v>
          </cell>
          <cell r="D638" t="str">
            <v>PROSPECT HILL ACADEMY</v>
          </cell>
          <cell r="E638">
            <v>274</v>
          </cell>
          <cell r="F638" t="str">
            <v>SOMERVILLE</v>
          </cell>
          <cell r="G638">
            <v>149</v>
          </cell>
          <cell r="H638" t="str">
            <v>LAWRENCE</v>
          </cell>
          <cell r="I638">
            <v>101.48226867187498</v>
          </cell>
          <cell r="J638">
            <v>9407</v>
          </cell>
          <cell r="K638">
            <v>139</v>
          </cell>
          <cell r="L638">
            <v>937.65</v>
          </cell>
        </row>
        <row r="639">
          <cell r="B639">
            <v>487274163</v>
          </cell>
          <cell r="C639">
            <v>487274</v>
          </cell>
          <cell r="D639" t="str">
            <v>PROSPECT HILL ACADEMY</v>
          </cell>
          <cell r="E639">
            <v>274</v>
          </cell>
          <cell r="F639" t="str">
            <v>SOMERVILLE</v>
          </cell>
          <cell r="G639">
            <v>163</v>
          </cell>
          <cell r="H639" t="str">
            <v>LYNN</v>
          </cell>
          <cell r="I639">
            <v>101.12164111623632</v>
          </cell>
          <cell r="J639">
            <v>11241</v>
          </cell>
          <cell r="K639">
            <v>126</v>
          </cell>
          <cell r="L639">
            <v>937.65</v>
          </cell>
        </row>
        <row r="640">
          <cell r="B640">
            <v>487274165</v>
          </cell>
          <cell r="C640">
            <v>487274</v>
          </cell>
          <cell r="D640" t="str">
            <v>PROSPECT HILL ACADEMY</v>
          </cell>
          <cell r="E640">
            <v>274</v>
          </cell>
          <cell r="F640" t="str">
            <v>SOMERVILLE</v>
          </cell>
          <cell r="G640">
            <v>165</v>
          </cell>
          <cell r="H640" t="str">
            <v>MALDEN</v>
          </cell>
          <cell r="I640">
            <v>103.75362453635444</v>
          </cell>
          <cell r="J640">
            <v>12148</v>
          </cell>
          <cell r="K640">
            <v>456</v>
          </cell>
          <cell r="L640">
            <v>937.65</v>
          </cell>
        </row>
        <row r="641">
          <cell r="B641">
            <v>487274176</v>
          </cell>
          <cell r="C641">
            <v>487274</v>
          </cell>
          <cell r="D641" t="str">
            <v>PROSPECT HILL ACADEMY</v>
          </cell>
          <cell r="E641">
            <v>274</v>
          </cell>
          <cell r="F641" t="str">
            <v>SOMERVILLE</v>
          </cell>
          <cell r="G641">
            <v>176</v>
          </cell>
          <cell r="H641" t="str">
            <v>MEDFORD</v>
          </cell>
          <cell r="I641">
            <v>135.81387631465586</v>
          </cell>
          <cell r="J641">
            <v>12469</v>
          </cell>
          <cell r="K641">
            <v>4466</v>
          </cell>
          <cell r="L641">
            <v>937.65</v>
          </cell>
        </row>
        <row r="642">
          <cell r="B642">
            <v>487274178</v>
          </cell>
          <cell r="C642">
            <v>487274</v>
          </cell>
          <cell r="D642" t="str">
            <v>PROSPECT HILL ACADEMY</v>
          </cell>
          <cell r="E642">
            <v>274</v>
          </cell>
          <cell r="F642" t="str">
            <v>SOMERVILLE</v>
          </cell>
          <cell r="G642">
            <v>178</v>
          </cell>
          <cell r="H642" t="str">
            <v>MELROSE</v>
          </cell>
          <cell r="I642">
            <v>105.21838666210061</v>
          </cell>
          <cell r="J642">
            <v>14152</v>
          </cell>
          <cell r="K642">
            <v>739</v>
          </cell>
          <cell r="L642">
            <v>937.65</v>
          </cell>
        </row>
        <row r="643">
          <cell r="B643">
            <v>487274181</v>
          </cell>
          <cell r="C643">
            <v>487274</v>
          </cell>
          <cell r="D643" t="str">
            <v>PROSPECT HILL ACADEMY</v>
          </cell>
          <cell r="E643">
            <v>274</v>
          </cell>
          <cell r="F643" t="str">
            <v>SOMERVILLE</v>
          </cell>
          <cell r="G643">
            <v>181</v>
          </cell>
          <cell r="H643" t="str">
            <v>METHUEN</v>
          </cell>
          <cell r="I643">
            <v>106.45657075481911</v>
          </cell>
          <cell r="J643">
            <v>12878</v>
          </cell>
          <cell r="K643">
            <v>831</v>
          </cell>
          <cell r="L643">
            <v>937.65</v>
          </cell>
        </row>
        <row r="644">
          <cell r="B644">
            <v>487274182</v>
          </cell>
          <cell r="C644">
            <v>487274</v>
          </cell>
          <cell r="D644" t="str">
            <v>PROSPECT HILL ACADEMY</v>
          </cell>
          <cell r="E644">
            <v>274</v>
          </cell>
          <cell r="F644" t="str">
            <v>SOMERVILLE</v>
          </cell>
          <cell r="G644">
            <v>182</v>
          </cell>
          <cell r="H644" t="str">
            <v>MIDDLEBOROUGH</v>
          </cell>
          <cell r="I644">
            <v>123.53541588570813</v>
          </cell>
          <cell r="J644">
            <v>9407</v>
          </cell>
          <cell r="K644">
            <v>2214</v>
          </cell>
          <cell r="L644">
            <v>937.65</v>
          </cell>
        </row>
        <row r="645">
          <cell r="B645">
            <v>487274198</v>
          </cell>
          <cell r="C645">
            <v>487274</v>
          </cell>
          <cell r="D645" t="str">
            <v>PROSPECT HILL ACADEMY</v>
          </cell>
          <cell r="E645">
            <v>274</v>
          </cell>
          <cell r="F645" t="str">
            <v>SOMERVILLE</v>
          </cell>
          <cell r="G645">
            <v>198</v>
          </cell>
          <cell r="H645" t="str">
            <v>NATICK</v>
          </cell>
          <cell r="I645">
            <v>141.44429367836108</v>
          </cell>
          <cell r="J645">
            <v>14152</v>
          </cell>
          <cell r="K645">
            <v>5865</v>
          </cell>
          <cell r="L645">
            <v>937.65</v>
          </cell>
        </row>
        <row r="646">
          <cell r="B646">
            <v>487274229</v>
          </cell>
          <cell r="C646">
            <v>487274</v>
          </cell>
          <cell r="D646" t="str">
            <v>PROSPECT HILL ACADEMY</v>
          </cell>
          <cell r="E646">
            <v>274</v>
          </cell>
          <cell r="F646" t="str">
            <v>SOMERVILLE</v>
          </cell>
          <cell r="G646">
            <v>229</v>
          </cell>
          <cell r="H646" t="str">
            <v>PEABODY</v>
          </cell>
          <cell r="I646">
            <v>119.1512888185992</v>
          </cell>
          <cell r="J646">
            <v>10381</v>
          </cell>
          <cell r="K646">
            <v>1988</v>
          </cell>
          <cell r="L646">
            <v>937.65</v>
          </cell>
        </row>
        <row r="647">
          <cell r="B647">
            <v>487274243</v>
          </cell>
          <cell r="C647">
            <v>487274</v>
          </cell>
          <cell r="D647" t="str">
            <v>PROSPECT HILL ACADEMY</v>
          </cell>
          <cell r="E647">
            <v>274</v>
          </cell>
          <cell r="F647" t="str">
            <v>SOMERVILLE</v>
          </cell>
          <cell r="G647">
            <v>243</v>
          </cell>
          <cell r="H647" t="str">
            <v>QUINCY</v>
          </cell>
          <cell r="I647">
            <v>120.78065894036534</v>
          </cell>
          <cell r="J647">
            <v>10853</v>
          </cell>
          <cell r="K647">
            <v>2255</v>
          </cell>
          <cell r="L647">
            <v>937.65</v>
          </cell>
        </row>
        <row r="648">
          <cell r="B648">
            <v>487274244</v>
          </cell>
          <cell r="C648">
            <v>487274</v>
          </cell>
          <cell r="D648" t="str">
            <v>PROSPECT HILL ACADEMY</v>
          </cell>
          <cell r="E648">
            <v>274</v>
          </cell>
          <cell r="F648" t="str">
            <v>SOMERVILLE</v>
          </cell>
          <cell r="G648">
            <v>244</v>
          </cell>
          <cell r="H648" t="str">
            <v>RANDOLPH</v>
          </cell>
          <cell r="I648">
            <v>138.96062842062773</v>
          </cell>
          <cell r="J648">
            <v>9290</v>
          </cell>
          <cell r="K648">
            <v>3619</v>
          </cell>
          <cell r="L648">
            <v>937.65</v>
          </cell>
        </row>
        <row r="649">
          <cell r="B649">
            <v>487274248</v>
          </cell>
          <cell r="C649">
            <v>487274</v>
          </cell>
          <cell r="D649" t="str">
            <v>PROSPECT HILL ACADEMY</v>
          </cell>
          <cell r="E649">
            <v>274</v>
          </cell>
          <cell r="F649" t="str">
            <v>SOMERVILLE</v>
          </cell>
          <cell r="G649">
            <v>248</v>
          </cell>
          <cell r="H649" t="str">
            <v>REVERE</v>
          </cell>
          <cell r="I649">
            <v>107.71523567393591</v>
          </cell>
          <cell r="J649">
            <v>11683</v>
          </cell>
          <cell r="K649">
            <v>901</v>
          </cell>
          <cell r="L649">
            <v>937.65</v>
          </cell>
        </row>
        <row r="650">
          <cell r="B650">
            <v>487274262</v>
          </cell>
          <cell r="C650">
            <v>487274</v>
          </cell>
          <cell r="D650" t="str">
            <v>PROSPECT HILL ACADEMY</v>
          </cell>
          <cell r="E650">
            <v>274</v>
          </cell>
          <cell r="F650" t="str">
            <v>SOMERVILLE</v>
          </cell>
          <cell r="G650">
            <v>262</v>
          </cell>
          <cell r="H650" t="str">
            <v>SAUGUS</v>
          </cell>
          <cell r="I650">
            <v>146.86226507767338</v>
          </cell>
          <cell r="J650">
            <v>11277</v>
          </cell>
          <cell r="K650">
            <v>5285</v>
          </cell>
          <cell r="L650">
            <v>937.65</v>
          </cell>
        </row>
        <row r="651">
          <cell r="B651">
            <v>487274274</v>
          </cell>
          <cell r="C651">
            <v>487274</v>
          </cell>
          <cell r="D651" t="str">
            <v>PROSPECT HILL ACADEMY</v>
          </cell>
          <cell r="E651">
            <v>274</v>
          </cell>
          <cell r="F651" t="str">
            <v>SOMERVILLE</v>
          </cell>
          <cell r="G651">
            <v>274</v>
          </cell>
          <cell r="H651" t="str">
            <v>SOMERVILLE</v>
          </cell>
          <cell r="I651">
            <v>147.83956185820833</v>
          </cell>
          <cell r="J651">
            <v>12665</v>
          </cell>
          <cell r="K651">
            <v>6059</v>
          </cell>
          <cell r="L651">
            <v>937.65</v>
          </cell>
        </row>
        <row r="652">
          <cell r="B652">
            <v>487274284</v>
          </cell>
          <cell r="C652">
            <v>487274</v>
          </cell>
          <cell r="D652" t="str">
            <v>PROSPECT HILL ACADEMY</v>
          </cell>
          <cell r="E652">
            <v>274</v>
          </cell>
          <cell r="F652" t="str">
            <v>SOMERVILLE</v>
          </cell>
          <cell r="G652">
            <v>284</v>
          </cell>
          <cell r="H652" t="str">
            <v>STONEHAM</v>
          </cell>
          <cell r="I652">
            <v>143.43967243623717</v>
          </cell>
          <cell r="J652">
            <v>14152</v>
          </cell>
          <cell r="K652">
            <v>6148</v>
          </cell>
          <cell r="L652">
            <v>937.65</v>
          </cell>
        </row>
        <row r="653">
          <cell r="B653">
            <v>487274285</v>
          </cell>
          <cell r="C653">
            <v>487274</v>
          </cell>
          <cell r="D653" t="str">
            <v>PROSPECT HILL ACADEMY</v>
          </cell>
          <cell r="E653">
            <v>274</v>
          </cell>
          <cell r="F653" t="str">
            <v>SOMERVILLE</v>
          </cell>
          <cell r="G653">
            <v>285</v>
          </cell>
          <cell r="H653" t="str">
            <v>STOUGHTON</v>
          </cell>
          <cell r="I653">
            <v>128.20577113841597</v>
          </cell>
          <cell r="J653">
            <v>9407</v>
          </cell>
          <cell r="K653">
            <v>2653</v>
          </cell>
          <cell r="L653">
            <v>937.65</v>
          </cell>
        </row>
        <row r="654">
          <cell r="B654">
            <v>487274308</v>
          </cell>
          <cell r="C654">
            <v>487274</v>
          </cell>
          <cell r="D654" t="str">
            <v>PROSPECT HILL ACADEMY</v>
          </cell>
          <cell r="E654">
            <v>274</v>
          </cell>
          <cell r="F654" t="str">
            <v>SOMERVILLE</v>
          </cell>
          <cell r="G654">
            <v>308</v>
          </cell>
          <cell r="H654" t="str">
            <v>WALTHAM</v>
          </cell>
          <cell r="I654">
            <v>153.69198968423413</v>
          </cell>
          <cell r="J654">
            <v>10599</v>
          </cell>
          <cell r="K654">
            <v>5691</v>
          </cell>
          <cell r="L654">
            <v>937.65</v>
          </cell>
        </row>
        <row r="655">
          <cell r="B655">
            <v>487274347</v>
          </cell>
          <cell r="C655">
            <v>487274</v>
          </cell>
          <cell r="D655" t="str">
            <v>PROSPECT HILL ACADEMY</v>
          </cell>
          <cell r="E655">
            <v>274</v>
          </cell>
          <cell r="F655" t="str">
            <v>SOMERVILLE</v>
          </cell>
          <cell r="G655">
            <v>347</v>
          </cell>
          <cell r="H655" t="str">
            <v>WOBURN</v>
          </cell>
          <cell r="I655">
            <v>145.18825888379922</v>
          </cell>
          <cell r="J655">
            <v>12054</v>
          </cell>
          <cell r="K655">
            <v>5447</v>
          </cell>
          <cell r="L655">
            <v>937.65</v>
          </cell>
        </row>
        <row r="656">
          <cell r="B656">
            <v>488219001</v>
          </cell>
          <cell r="C656">
            <v>488219</v>
          </cell>
          <cell r="D656" t="str">
            <v>SOUTH SHORE</v>
          </cell>
          <cell r="E656">
            <v>219</v>
          </cell>
          <cell r="F656" t="str">
            <v>NORWELL</v>
          </cell>
          <cell r="G656">
            <v>1</v>
          </cell>
          <cell r="H656" t="str">
            <v>ABINGTON</v>
          </cell>
          <cell r="I656">
            <v>123.41461241846159</v>
          </cell>
          <cell r="J656">
            <v>10833</v>
          </cell>
          <cell r="K656">
            <v>2537</v>
          </cell>
          <cell r="L656">
            <v>937.65</v>
          </cell>
        </row>
        <row r="657">
          <cell r="B657">
            <v>488219018</v>
          </cell>
          <cell r="C657">
            <v>488219</v>
          </cell>
          <cell r="D657" t="str">
            <v>SOUTH SHORE</v>
          </cell>
          <cell r="E657">
            <v>219</v>
          </cell>
          <cell r="F657" t="str">
            <v>NORWELL</v>
          </cell>
          <cell r="G657">
            <v>18</v>
          </cell>
          <cell r="H657" t="str">
            <v>AVON</v>
          </cell>
          <cell r="I657">
            <v>169.18028587762669</v>
          </cell>
          <cell r="J657">
            <v>16703</v>
          </cell>
          <cell r="K657">
            <v>11555</v>
          </cell>
          <cell r="L657">
            <v>937.65</v>
          </cell>
        </row>
        <row r="658">
          <cell r="B658">
            <v>488219035</v>
          </cell>
          <cell r="C658">
            <v>488219</v>
          </cell>
          <cell r="D658" t="str">
            <v>SOUTH SHORE</v>
          </cell>
          <cell r="E658">
            <v>219</v>
          </cell>
          <cell r="F658" t="str">
            <v>NORWELL</v>
          </cell>
          <cell r="G658">
            <v>35</v>
          </cell>
          <cell r="H658" t="str">
            <v>BOSTON</v>
          </cell>
          <cell r="I658">
            <v>134.48148296547956</v>
          </cell>
          <cell r="J658">
            <v>14896</v>
          </cell>
          <cell r="K658">
            <v>5136</v>
          </cell>
          <cell r="L658">
            <v>937.65</v>
          </cell>
        </row>
        <row r="659">
          <cell r="B659">
            <v>488219040</v>
          </cell>
          <cell r="C659">
            <v>488219</v>
          </cell>
          <cell r="D659" t="str">
            <v>SOUTH SHORE</v>
          </cell>
          <cell r="E659">
            <v>219</v>
          </cell>
          <cell r="F659" t="str">
            <v>NORWELL</v>
          </cell>
          <cell r="G659">
            <v>40</v>
          </cell>
          <cell r="H659" t="str">
            <v>BRAINTREE</v>
          </cell>
          <cell r="I659">
            <v>126.20301008041348</v>
          </cell>
          <cell r="J659">
            <v>13082</v>
          </cell>
          <cell r="K659">
            <v>3428</v>
          </cell>
          <cell r="L659">
            <v>937.65</v>
          </cell>
        </row>
        <row r="660">
          <cell r="B660">
            <v>488219044</v>
          </cell>
          <cell r="C660">
            <v>488219</v>
          </cell>
          <cell r="D660" t="str">
            <v>SOUTH SHORE</v>
          </cell>
          <cell r="E660">
            <v>219</v>
          </cell>
          <cell r="F660" t="str">
            <v>NORWELL</v>
          </cell>
          <cell r="G660">
            <v>44</v>
          </cell>
          <cell r="H660" t="str">
            <v>BROCKTON</v>
          </cell>
          <cell r="I660">
            <v>102.01792937962</v>
          </cell>
          <cell r="J660">
            <v>13100</v>
          </cell>
          <cell r="K660">
            <v>264</v>
          </cell>
          <cell r="L660">
            <v>937.65</v>
          </cell>
        </row>
        <row r="661">
          <cell r="B661">
            <v>488219052</v>
          </cell>
          <cell r="C661">
            <v>488219</v>
          </cell>
          <cell r="D661" t="str">
            <v>SOUTH SHORE</v>
          </cell>
          <cell r="E661">
            <v>219</v>
          </cell>
          <cell r="F661" t="str">
            <v>NORWELL</v>
          </cell>
          <cell r="G661">
            <v>52</v>
          </cell>
          <cell r="H661" t="str">
            <v>CARVER</v>
          </cell>
          <cell r="I661">
            <v>132.40289376994292</v>
          </cell>
          <cell r="J661">
            <v>14147</v>
          </cell>
          <cell r="K661">
            <v>4584</v>
          </cell>
          <cell r="L661">
            <v>937.65</v>
          </cell>
        </row>
        <row r="662">
          <cell r="B662">
            <v>488219065</v>
          </cell>
          <cell r="C662">
            <v>488219</v>
          </cell>
          <cell r="D662" t="str">
            <v>SOUTH SHORE</v>
          </cell>
          <cell r="E662">
            <v>219</v>
          </cell>
          <cell r="F662" t="str">
            <v>NORWELL</v>
          </cell>
          <cell r="G662">
            <v>65</v>
          </cell>
          <cell r="H662" t="str">
            <v>COHASSET</v>
          </cell>
          <cell r="I662">
            <v>159.30387433224581</v>
          </cell>
          <cell r="J662">
            <v>10417</v>
          </cell>
          <cell r="K662">
            <v>6178</v>
          </cell>
          <cell r="L662">
            <v>937.65</v>
          </cell>
        </row>
        <row r="663">
          <cell r="B663">
            <v>488219082</v>
          </cell>
          <cell r="C663">
            <v>488219</v>
          </cell>
          <cell r="D663" t="str">
            <v>SOUTH SHORE</v>
          </cell>
          <cell r="E663">
            <v>219</v>
          </cell>
          <cell r="F663" t="str">
            <v>NORWELL</v>
          </cell>
          <cell r="G663">
            <v>82</v>
          </cell>
          <cell r="H663" t="str">
            <v>DUXBURY</v>
          </cell>
          <cell r="I663">
            <v>136.45860270410807</v>
          </cell>
          <cell r="J663">
            <v>10859</v>
          </cell>
          <cell r="K663">
            <v>3959</v>
          </cell>
          <cell r="L663">
            <v>937.65</v>
          </cell>
        </row>
        <row r="664">
          <cell r="B664">
            <v>488219083</v>
          </cell>
          <cell r="C664">
            <v>488219</v>
          </cell>
          <cell r="D664" t="str">
            <v>SOUTH SHORE</v>
          </cell>
          <cell r="E664">
            <v>219</v>
          </cell>
          <cell r="F664" t="str">
            <v>NORWELL</v>
          </cell>
          <cell r="G664">
            <v>83</v>
          </cell>
          <cell r="H664" t="str">
            <v>EAST BRIDGEWATER</v>
          </cell>
          <cell r="I664">
            <v>116.78592990863004</v>
          </cell>
          <cell r="J664">
            <v>9804</v>
          </cell>
          <cell r="K664">
            <v>1646</v>
          </cell>
          <cell r="L664">
            <v>937.65</v>
          </cell>
        </row>
        <row r="665">
          <cell r="B665">
            <v>488219118</v>
          </cell>
          <cell r="C665">
            <v>488219</v>
          </cell>
          <cell r="D665" t="str">
            <v>SOUTH SHORE</v>
          </cell>
          <cell r="E665">
            <v>219</v>
          </cell>
          <cell r="F665" t="str">
            <v>NORWELL</v>
          </cell>
          <cell r="G665">
            <v>118</v>
          </cell>
          <cell r="H665" t="str">
            <v>HALIFAX</v>
          </cell>
          <cell r="I665">
            <v>123.09813345374296</v>
          </cell>
          <cell r="J665">
            <v>9519</v>
          </cell>
          <cell r="K665">
            <v>2199</v>
          </cell>
          <cell r="L665">
            <v>937.65</v>
          </cell>
        </row>
        <row r="666">
          <cell r="B666">
            <v>488219122</v>
          </cell>
          <cell r="C666">
            <v>488219</v>
          </cell>
          <cell r="D666" t="str">
            <v>SOUTH SHORE</v>
          </cell>
          <cell r="E666">
            <v>219</v>
          </cell>
          <cell r="F666" t="str">
            <v>NORWELL</v>
          </cell>
          <cell r="G666">
            <v>122</v>
          </cell>
          <cell r="H666" t="str">
            <v>HANOVER</v>
          </cell>
          <cell r="I666">
            <v>131.1138610644376</v>
          </cell>
          <cell r="J666">
            <v>10534</v>
          </cell>
          <cell r="K666">
            <v>3278</v>
          </cell>
          <cell r="L666">
            <v>937.65</v>
          </cell>
        </row>
        <row r="667">
          <cell r="B667">
            <v>488219131</v>
          </cell>
          <cell r="C667">
            <v>488219</v>
          </cell>
          <cell r="D667" t="str">
            <v>SOUTH SHORE</v>
          </cell>
          <cell r="E667">
            <v>219</v>
          </cell>
          <cell r="F667" t="str">
            <v>NORWELL</v>
          </cell>
          <cell r="G667">
            <v>131</v>
          </cell>
          <cell r="H667" t="str">
            <v>HINGHAM</v>
          </cell>
          <cell r="I667">
            <v>125.93569327897727</v>
          </cell>
          <cell r="J667">
            <v>10410</v>
          </cell>
          <cell r="K667">
            <v>2700</v>
          </cell>
          <cell r="L667">
            <v>937.65</v>
          </cell>
        </row>
        <row r="668">
          <cell r="B668">
            <v>488219133</v>
          </cell>
          <cell r="C668">
            <v>488219</v>
          </cell>
          <cell r="D668" t="str">
            <v>SOUTH SHORE</v>
          </cell>
          <cell r="E668">
            <v>219</v>
          </cell>
          <cell r="F668" t="str">
            <v>NORWELL</v>
          </cell>
          <cell r="G668">
            <v>133</v>
          </cell>
          <cell r="H668" t="str">
            <v>HOLBROOK</v>
          </cell>
          <cell r="I668">
            <v>124.90508975132595</v>
          </cell>
          <cell r="J668">
            <v>11158</v>
          </cell>
          <cell r="K668">
            <v>2779</v>
          </cell>
          <cell r="L668">
            <v>937.65</v>
          </cell>
        </row>
        <row r="669">
          <cell r="B669">
            <v>488219142</v>
          </cell>
          <cell r="C669">
            <v>488219</v>
          </cell>
          <cell r="D669" t="str">
            <v>SOUTH SHORE</v>
          </cell>
          <cell r="E669">
            <v>219</v>
          </cell>
          <cell r="F669" t="str">
            <v>NORWELL</v>
          </cell>
          <cell r="G669">
            <v>142</v>
          </cell>
          <cell r="H669" t="str">
            <v>HULL</v>
          </cell>
          <cell r="I669">
            <v>177.33878611237353</v>
          </cell>
          <cell r="J669">
            <v>10934</v>
          </cell>
          <cell r="K669">
            <v>8456</v>
          </cell>
          <cell r="L669">
            <v>937.65</v>
          </cell>
        </row>
        <row r="670">
          <cell r="B670">
            <v>488219145</v>
          </cell>
          <cell r="C670">
            <v>488219</v>
          </cell>
          <cell r="D670" t="str">
            <v>SOUTH SHORE</v>
          </cell>
          <cell r="E670">
            <v>219</v>
          </cell>
          <cell r="F670" t="str">
            <v>NORWELL</v>
          </cell>
          <cell r="G670">
            <v>145</v>
          </cell>
          <cell r="H670" t="str">
            <v>KINGSTON</v>
          </cell>
          <cell r="I670">
            <v>130.6249736277762</v>
          </cell>
          <cell r="J670">
            <v>10042</v>
          </cell>
          <cell r="K670">
            <v>3075</v>
          </cell>
          <cell r="L670">
            <v>937.65</v>
          </cell>
        </row>
        <row r="671">
          <cell r="B671">
            <v>488219167</v>
          </cell>
          <cell r="C671">
            <v>488219</v>
          </cell>
          <cell r="D671" t="str">
            <v>SOUTH SHORE</v>
          </cell>
          <cell r="E671">
            <v>219</v>
          </cell>
          <cell r="F671" t="str">
            <v>NORWELL</v>
          </cell>
          <cell r="G671">
            <v>167</v>
          </cell>
          <cell r="H671" t="str">
            <v>MANSFIELD</v>
          </cell>
          <cell r="I671">
            <v>138.526731265726</v>
          </cell>
          <cell r="J671">
            <v>11016</v>
          </cell>
          <cell r="K671">
            <v>4244</v>
          </cell>
          <cell r="L671">
            <v>937.65</v>
          </cell>
        </row>
        <row r="672">
          <cell r="B672">
            <v>488219171</v>
          </cell>
          <cell r="C672">
            <v>488219</v>
          </cell>
          <cell r="D672" t="str">
            <v>SOUTH SHORE</v>
          </cell>
          <cell r="E672">
            <v>219</v>
          </cell>
          <cell r="F672" t="str">
            <v>NORWELL</v>
          </cell>
          <cell r="G672">
            <v>171</v>
          </cell>
          <cell r="H672" t="str">
            <v>MARSHFIELD</v>
          </cell>
          <cell r="I672">
            <v>124.47978954542968</v>
          </cell>
          <cell r="J672">
            <v>11007</v>
          </cell>
          <cell r="K672">
            <v>2694</v>
          </cell>
          <cell r="L672">
            <v>937.65</v>
          </cell>
        </row>
        <row r="673">
          <cell r="B673">
            <v>488219189</v>
          </cell>
          <cell r="C673">
            <v>488219</v>
          </cell>
          <cell r="D673" t="str">
            <v>SOUTH SHORE</v>
          </cell>
          <cell r="E673">
            <v>219</v>
          </cell>
          <cell r="F673" t="str">
            <v>NORWELL</v>
          </cell>
          <cell r="G673">
            <v>189</v>
          </cell>
          <cell r="H673" t="str">
            <v>MILTON</v>
          </cell>
          <cell r="I673">
            <v>138.44711462449649</v>
          </cell>
          <cell r="J673">
            <v>14687</v>
          </cell>
          <cell r="K673">
            <v>5647</v>
          </cell>
          <cell r="L673">
            <v>937.65</v>
          </cell>
        </row>
        <row r="674">
          <cell r="B674">
            <v>488219219</v>
          </cell>
          <cell r="C674">
            <v>488219</v>
          </cell>
          <cell r="D674" t="str">
            <v>SOUTH SHORE</v>
          </cell>
          <cell r="E674">
            <v>219</v>
          </cell>
          <cell r="F674" t="str">
            <v>NORWELL</v>
          </cell>
          <cell r="G674">
            <v>219</v>
          </cell>
          <cell r="H674" t="str">
            <v>NORWELL</v>
          </cell>
          <cell r="I674">
            <v>147.18401289765771</v>
          </cell>
          <cell r="J674">
            <v>11039</v>
          </cell>
          <cell r="K674">
            <v>5209</v>
          </cell>
          <cell r="L674">
            <v>937.65</v>
          </cell>
        </row>
        <row r="675">
          <cell r="B675">
            <v>488219231</v>
          </cell>
          <cell r="C675">
            <v>488219</v>
          </cell>
          <cell r="D675" t="str">
            <v>SOUTH SHORE</v>
          </cell>
          <cell r="E675">
            <v>219</v>
          </cell>
          <cell r="F675" t="str">
            <v>NORWELL</v>
          </cell>
          <cell r="G675">
            <v>231</v>
          </cell>
          <cell r="H675" t="str">
            <v>PEMBROKE</v>
          </cell>
          <cell r="I675">
            <v>125.38331692740682</v>
          </cell>
          <cell r="J675">
            <v>10740</v>
          </cell>
          <cell r="K675">
            <v>2726</v>
          </cell>
          <cell r="L675">
            <v>937.65</v>
          </cell>
        </row>
        <row r="676">
          <cell r="B676">
            <v>488219239</v>
          </cell>
          <cell r="C676">
            <v>488219</v>
          </cell>
          <cell r="D676" t="str">
            <v>SOUTH SHORE</v>
          </cell>
          <cell r="E676">
            <v>219</v>
          </cell>
          <cell r="F676" t="str">
            <v>NORWELL</v>
          </cell>
          <cell r="G676">
            <v>239</v>
          </cell>
          <cell r="H676" t="str">
            <v>PLYMOUTH</v>
          </cell>
          <cell r="I676">
            <v>137.0413129930017</v>
          </cell>
          <cell r="J676">
            <v>10036</v>
          </cell>
          <cell r="K676">
            <v>3717</v>
          </cell>
          <cell r="L676">
            <v>937.65</v>
          </cell>
        </row>
        <row r="677">
          <cell r="B677">
            <v>488219243</v>
          </cell>
          <cell r="C677">
            <v>488219</v>
          </cell>
          <cell r="D677" t="str">
            <v>SOUTH SHORE</v>
          </cell>
          <cell r="E677">
            <v>219</v>
          </cell>
          <cell r="F677" t="str">
            <v>NORWELL</v>
          </cell>
          <cell r="G677">
            <v>243</v>
          </cell>
          <cell r="H677" t="str">
            <v>QUINCY</v>
          </cell>
          <cell r="I677">
            <v>120.78065894036534</v>
          </cell>
          <cell r="J677">
            <v>10520</v>
          </cell>
          <cell r="K677">
            <v>2186</v>
          </cell>
          <cell r="L677">
            <v>937.65</v>
          </cell>
        </row>
        <row r="678">
          <cell r="B678">
            <v>488219244</v>
          </cell>
          <cell r="C678">
            <v>488219</v>
          </cell>
          <cell r="D678" t="str">
            <v>SOUTH SHORE</v>
          </cell>
          <cell r="E678">
            <v>219</v>
          </cell>
          <cell r="F678" t="str">
            <v>NORWELL</v>
          </cell>
          <cell r="G678">
            <v>244</v>
          </cell>
          <cell r="H678" t="str">
            <v>RANDOLPH</v>
          </cell>
          <cell r="I678">
            <v>138.96062842062773</v>
          </cell>
          <cell r="J678">
            <v>11837</v>
          </cell>
          <cell r="K678">
            <v>4612</v>
          </cell>
          <cell r="L678">
            <v>937.65</v>
          </cell>
        </row>
        <row r="679">
          <cell r="B679">
            <v>488219251</v>
          </cell>
          <cell r="C679">
            <v>488219</v>
          </cell>
          <cell r="D679" t="str">
            <v>SOUTH SHORE</v>
          </cell>
          <cell r="E679">
            <v>219</v>
          </cell>
          <cell r="F679" t="str">
            <v>NORWELL</v>
          </cell>
          <cell r="G679">
            <v>251</v>
          </cell>
          <cell r="H679" t="str">
            <v>ROCKLAND</v>
          </cell>
          <cell r="I679">
            <v>127.74139121474299</v>
          </cell>
          <cell r="J679">
            <v>10781</v>
          </cell>
          <cell r="K679">
            <v>2991</v>
          </cell>
          <cell r="L679">
            <v>937.65</v>
          </cell>
        </row>
        <row r="680">
          <cell r="B680">
            <v>488219264</v>
          </cell>
          <cell r="C680">
            <v>488219</v>
          </cell>
          <cell r="D680" t="str">
            <v>SOUTH SHORE</v>
          </cell>
          <cell r="E680">
            <v>219</v>
          </cell>
          <cell r="F680" t="str">
            <v>NORWELL</v>
          </cell>
          <cell r="G680">
            <v>264</v>
          </cell>
          <cell r="H680" t="str">
            <v>SCITUATE</v>
          </cell>
          <cell r="I680">
            <v>144.44548709794927</v>
          </cell>
          <cell r="J680">
            <v>10238</v>
          </cell>
          <cell r="K680">
            <v>4550</v>
          </cell>
          <cell r="L680">
            <v>937.65</v>
          </cell>
        </row>
        <row r="681">
          <cell r="B681">
            <v>488219293</v>
          </cell>
          <cell r="C681">
            <v>488219</v>
          </cell>
          <cell r="D681" t="str">
            <v>SOUTH SHORE</v>
          </cell>
          <cell r="E681">
            <v>219</v>
          </cell>
          <cell r="F681" t="str">
            <v>NORWELL</v>
          </cell>
          <cell r="G681">
            <v>293</v>
          </cell>
          <cell r="H681" t="str">
            <v>TAUNTON</v>
          </cell>
          <cell r="I681">
            <v>107.70400202556634</v>
          </cell>
          <cell r="J681">
            <v>14147</v>
          </cell>
          <cell r="K681">
            <v>1090</v>
          </cell>
          <cell r="L681">
            <v>937.65</v>
          </cell>
        </row>
        <row r="682">
          <cell r="B682">
            <v>488219336</v>
          </cell>
          <cell r="C682">
            <v>488219</v>
          </cell>
          <cell r="D682" t="str">
            <v>SOUTH SHORE</v>
          </cell>
          <cell r="E682">
            <v>219</v>
          </cell>
          <cell r="F682" t="str">
            <v>NORWELL</v>
          </cell>
          <cell r="G682">
            <v>336</v>
          </cell>
          <cell r="H682" t="str">
            <v>WEYMOUTH</v>
          </cell>
          <cell r="I682">
            <v>126.43187773426112</v>
          </cell>
          <cell r="J682">
            <v>10745</v>
          </cell>
          <cell r="K682">
            <v>2840</v>
          </cell>
          <cell r="L682">
            <v>937.65</v>
          </cell>
        </row>
        <row r="683">
          <cell r="B683">
            <v>488219625</v>
          </cell>
          <cell r="C683">
            <v>488219</v>
          </cell>
          <cell r="D683" t="str">
            <v>SOUTH SHORE</v>
          </cell>
          <cell r="E683">
            <v>219</v>
          </cell>
          <cell r="F683" t="str">
            <v>NORWELL</v>
          </cell>
          <cell r="G683">
            <v>625</v>
          </cell>
          <cell r="H683" t="str">
            <v>BRIDGEWATER RAYNHAM</v>
          </cell>
          <cell r="I683">
            <v>117.3923734625709</v>
          </cell>
          <cell r="J683">
            <v>9341</v>
          </cell>
          <cell r="K683">
            <v>1625</v>
          </cell>
          <cell r="L683">
            <v>937.65</v>
          </cell>
        </row>
        <row r="684">
          <cell r="B684">
            <v>488219760</v>
          </cell>
          <cell r="C684">
            <v>488219</v>
          </cell>
          <cell r="D684" t="str">
            <v>SOUTH SHORE</v>
          </cell>
          <cell r="E684">
            <v>219</v>
          </cell>
          <cell r="F684" t="str">
            <v>NORWELL</v>
          </cell>
          <cell r="G684">
            <v>760</v>
          </cell>
          <cell r="H684" t="str">
            <v>SILVER LAKE</v>
          </cell>
          <cell r="I684">
            <v>119.40243788150457</v>
          </cell>
          <cell r="J684">
            <v>10759</v>
          </cell>
          <cell r="K684">
            <v>2088</v>
          </cell>
          <cell r="L684">
            <v>937.65</v>
          </cell>
        </row>
        <row r="685">
          <cell r="B685">
            <v>488219780</v>
          </cell>
          <cell r="C685">
            <v>488219</v>
          </cell>
          <cell r="D685" t="str">
            <v>SOUTH SHORE</v>
          </cell>
          <cell r="E685">
            <v>219</v>
          </cell>
          <cell r="F685" t="str">
            <v>NORWELL</v>
          </cell>
          <cell r="G685">
            <v>780</v>
          </cell>
          <cell r="H685" t="str">
            <v>WHITMAN HANSON</v>
          </cell>
          <cell r="I685">
            <v>118.3239381431252</v>
          </cell>
          <cell r="J685">
            <v>11604</v>
          </cell>
          <cell r="K685">
            <v>2126</v>
          </cell>
          <cell r="L685">
            <v>937.65</v>
          </cell>
        </row>
        <row r="686">
          <cell r="B686">
            <v>489020020</v>
          </cell>
          <cell r="C686">
            <v>489020</v>
          </cell>
          <cell r="D686" t="str">
            <v>STURGIS</v>
          </cell>
          <cell r="E686">
            <v>20</v>
          </cell>
          <cell r="F686" t="str">
            <v>BARNSTABLE</v>
          </cell>
          <cell r="G686">
            <v>20</v>
          </cell>
          <cell r="H686" t="str">
            <v>BARNSTABLE</v>
          </cell>
          <cell r="I686">
            <v>125.43854669370502</v>
          </cell>
          <cell r="J686">
            <v>11386</v>
          </cell>
          <cell r="K686">
            <v>2896</v>
          </cell>
          <cell r="L686">
            <v>937.65</v>
          </cell>
        </row>
        <row r="687">
          <cell r="B687">
            <v>489020036</v>
          </cell>
          <cell r="C687">
            <v>489020</v>
          </cell>
          <cell r="D687" t="str">
            <v>STURGIS</v>
          </cell>
          <cell r="E687">
            <v>20</v>
          </cell>
          <cell r="F687" t="str">
            <v>BARNSTABLE</v>
          </cell>
          <cell r="G687">
            <v>36</v>
          </cell>
          <cell r="H687" t="str">
            <v>BOURNE</v>
          </cell>
          <cell r="I687">
            <v>139.55488365437736</v>
          </cell>
          <cell r="J687">
            <v>11293</v>
          </cell>
          <cell r="K687">
            <v>4467</v>
          </cell>
          <cell r="L687">
            <v>937.65</v>
          </cell>
        </row>
        <row r="688">
          <cell r="B688">
            <v>489020052</v>
          </cell>
          <cell r="C688">
            <v>489020</v>
          </cell>
          <cell r="D688" t="str">
            <v>STURGIS</v>
          </cell>
          <cell r="E688">
            <v>20</v>
          </cell>
          <cell r="F688" t="str">
            <v>BARNSTABLE</v>
          </cell>
          <cell r="G688">
            <v>52</v>
          </cell>
          <cell r="H688" t="str">
            <v>CARVER</v>
          </cell>
          <cell r="I688">
            <v>132.40289376994292</v>
          </cell>
          <cell r="J688">
            <v>11427</v>
          </cell>
          <cell r="K688">
            <v>3703</v>
          </cell>
          <cell r="L688">
            <v>937.65</v>
          </cell>
        </row>
        <row r="689">
          <cell r="B689">
            <v>489020096</v>
          </cell>
          <cell r="C689">
            <v>489020</v>
          </cell>
          <cell r="D689" t="str">
            <v>STURGIS</v>
          </cell>
          <cell r="E689">
            <v>20</v>
          </cell>
          <cell r="F689" t="str">
            <v>BARNSTABLE</v>
          </cell>
          <cell r="G689">
            <v>96</v>
          </cell>
          <cell r="H689" t="str">
            <v>FALMOUTH</v>
          </cell>
          <cell r="I689">
            <v>153.11796103142075</v>
          </cell>
          <cell r="J689">
            <v>11403</v>
          </cell>
          <cell r="K689">
            <v>6057</v>
          </cell>
          <cell r="L689">
            <v>937.65</v>
          </cell>
        </row>
        <row r="690">
          <cell r="B690">
            <v>489020172</v>
          </cell>
          <cell r="C690">
            <v>489020</v>
          </cell>
          <cell r="D690" t="str">
            <v>STURGIS</v>
          </cell>
          <cell r="E690">
            <v>20</v>
          </cell>
          <cell r="F690" t="str">
            <v>BARNSTABLE</v>
          </cell>
          <cell r="G690">
            <v>172</v>
          </cell>
          <cell r="H690" t="str">
            <v>MASHPEE</v>
          </cell>
          <cell r="I690">
            <v>158.67228036733869</v>
          </cell>
          <cell r="J690">
            <v>10981</v>
          </cell>
          <cell r="K690">
            <v>6443</v>
          </cell>
          <cell r="L690">
            <v>937.65</v>
          </cell>
        </row>
        <row r="691">
          <cell r="B691">
            <v>489020182</v>
          </cell>
          <cell r="C691">
            <v>489020</v>
          </cell>
          <cell r="D691" t="str">
            <v>STURGIS</v>
          </cell>
          <cell r="E691">
            <v>20</v>
          </cell>
          <cell r="F691" t="str">
            <v>BARNSTABLE</v>
          </cell>
          <cell r="G691">
            <v>182</v>
          </cell>
          <cell r="H691" t="str">
            <v>MIDDLEBOROUGH</v>
          </cell>
          <cell r="I691">
            <v>123.53541588570813</v>
          </cell>
          <cell r="J691">
            <v>15145</v>
          </cell>
          <cell r="K691">
            <v>3564</v>
          </cell>
          <cell r="L691">
            <v>937.65</v>
          </cell>
        </row>
        <row r="692">
          <cell r="B692">
            <v>489020201</v>
          </cell>
          <cell r="C692">
            <v>489020</v>
          </cell>
          <cell r="D692" t="str">
            <v>STURGIS</v>
          </cell>
          <cell r="E692">
            <v>20</v>
          </cell>
          <cell r="F692" t="str">
            <v>BARNSTABLE</v>
          </cell>
          <cell r="G692">
            <v>201</v>
          </cell>
          <cell r="H692" t="str">
            <v>NEW BEDFORD</v>
          </cell>
          <cell r="I692">
            <v>101.56237654486631</v>
          </cell>
          <cell r="J692">
            <v>15145</v>
          </cell>
          <cell r="K692">
            <v>237</v>
          </cell>
          <cell r="L692">
            <v>937.65</v>
          </cell>
        </row>
        <row r="693">
          <cell r="B693">
            <v>489020239</v>
          </cell>
          <cell r="C693">
            <v>489020</v>
          </cell>
          <cell r="D693" t="str">
            <v>STURGIS</v>
          </cell>
          <cell r="E693">
            <v>20</v>
          </cell>
          <cell r="F693" t="str">
            <v>BARNSTABLE</v>
          </cell>
          <cell r="G693">
            <v>239</v>
          </cell>
          <cell r="H693" t="str">
            <v>PLYMOUTH</v>
          </cell>
          <cell r="I693">
            <v>137.0413129930017</v>
          </cell>
          <cell r="J693">
            <v>11021</v>
          </cell>
          <cell r="K693">
            <v>4082</v>
          </cell>
          <cell r="L693">
            <v>937.65</v>
          </cell>
        </row>
        <row r="694">
          <cell r="B694">
            <v>489020242</v>
          </cell>
          <cell r="C694">
            <v>489020</v>
          </cell>
          <cell r="D694" t="str">
            <v>STURGIS</v>
          </cell>
          <cell r="E694">
            <v>20</v>
          </cell>
          <cell r="F694" t="str">
            <v>BARNSTABLE</v>
          </cell>
          <cell r="G694">
            <v>242</v>
          </cell>
          <cell r="H694" t="str">
            <v>PROVINCETOWN</v>
          </cell>
          <cell r="I694">
            <v>380.38092124353403</v>
          </cell>
          <cell r="J694">
            <v>13444</v>
          </cell>
          <cell r="K694">
            <v>37694</v>
          </cell>
          <cell r="L694">
            <v>937.65</v>
          </cell>
        </row>
        <row r="695">
          <cell r="B695">
            <v>489020261</v>
          </cell>
          <cell r="C695">
            <v>489020</v>
          </cell>
          <cell r="D695" t="str">
            <v>STURGIS</v>
          </cell>
          <cell r="E695">
            <v>20</v>
          </cell>
          <cell r="F695" t="str">
            <v>BARNSTABLE</v>
          </cell>
          <cell r="G695">
            <v>261</v>
          </cell>
          <cell r="H695" t="str">
            <v>SANDWICH</v>
          </cell>
          <cell r="I695">
            <v>161.11380794084826</v>
          </cell>
          <cell r="J695">
            <v>11089</v>
          </cell>
          <cell r="K695">
            <v>6777</v>
          </cell>
          <cell r="L695">
            <v>937.65</v>
          </cell>
        </row>
        <row r="696">
          <cell r="B696">
            <v>489020264</v>
          </cell>
          <cell r="C696">
            <v>489020</v>
          </cell>
          <cell r="D696" t="str">
            <v>STURGIS</v>
          </cell>
          <cell r="E696">
            <v>20</v>
          </cell>
          <cell r="F696" t="str">
            <v>BARNSTABLE</v>
          </cell>
          <cell r="G696">
            <v>264</v>
          </cell>
          <cell r="H696" t="str">
            <v>SCITUATE</v>
          </cell>
          <cell r="I696">
            <v>144.44548709794927</v>
          </cell>
          <cell r="J696">
            <v>10556</v>
          </cell>
          <cell r="K696">
            <v>4692</v>
          </cell>
          <cell r="L696">
            <v>937.65</v>
          </cell>
        </row>
        <row r="697">
          <cell r="B697">
            <v>489020300</v>
          </cell>
          <cell r="C697">
            <v>489020</v>
          </cell>
          <cell r="D697" t="str">
            <v>STURGIS</v>
          </cell>
          <cell r="E697">
            <v>20</v>
          </cell>
          <cell r="F697" t="str">
            <v>BARNSTABLE</v>
          </cell>
          <cell r="G697">
            <v>300</v>
          </cell>
          <cell r="H697" t="str">
            <v>TRURO</v>
          </cell>
          <cell r="I697">
            <v>326.36120461859173</v>
          </cell>
          <cell r="J697">
            <v>10556</v>
          </cell>
          <cell r="K697">
            <v>23895</v>
          </cell>
          <cell r="L697">
            <v>937.65</v>
          </cell>
        </row>
        <row r="698">
          <cell r="B698">
            <v>489020310</v>
          </cell>
          <cell r="C698">
            <v>489020</v>
          </cell>
          <cell r="D698" t="str">
            <v>STURGIS</v>
          </cell>
          <cell r="E698">
            <v>20</v>
          </cell>
          <cell r="F698" t="str">
            <v>BARNSTABLE</v>
          </cell>
          <cell r="G698">
            <v>310</v>
          </cell>
          <cell r="H698" t="str">
            <v>WAREHAM</v>
          </cell>
          <cell r="I698">
            <v>125.85205202925376</v>
          </cell>
          <cell r="J698">
            <v>10882</v>
          </cell>
          <cell r="K698">
            <v>2813</v>
          </cell>
          <cell r="L698">
            <v>937.65</v>
          </cell>
        </row>
        <row r="699">
          <cell r="B699">
            <v>489020645</v>
          </cell>
          <cell r="C699">
            <v>489020</v>
          </cell>
          <cell r="D699" t="str">
            <v>STURGIS</v>
          </cell>
          <cell r="E699">
            <v>20</v>
          </cell>
          <cell r="F699" t="str">
            <v>BARNSTABLE</v>
          </cell>
          <cell r="G699">
            <v>645</v>
          </cell>
          <cell r="H699" t="str">
            <v>DENNIS YARMOUTH</v>
          </cell>
          <cell r="I699">
            <v>140.19595744671651</v>
          </cell>
          <cell r="J699">
            <v>11550</v>
          </cell>
          <cell r="K699">
            <v>4643</v>
          </cell>
          <cell r="L699">
            <v>937.65</v>
          </cell>
        </row>
        <row r="700">
          <cell r="B700">
            <v>489020660</v>
          </cell>
          <cell r="C700">
            <v>489020</v>
          </cell>
          <cell r="D700" t="str">
            <v>STURGIS</v>
          </cell>
          <cell r="E700">
            <v>20</v>
          </cell>
          <cell r="F700" t="str">
            <v>BARNSTABLE</v>
          </cell>
          <cell r="G700">
            <v>660</v>
          </cell>
          <cell r="H700" t="str">
            <v>NAUSET</v>
          </cell>
          <cell r="I700">
            <v>192.05969734555455</v>
          </cell>
          <cell r="J700">
            <v>11986</v>
          </cell>
          <cell r="K700">
            <v>11034</v>
          </cell>
          <cell r="L700">
            <v>937.65</v>
          </cell>
        </row>
        <row r="701">
          <cell r="B701">
            <v>489020712</v>
          </cell>
          <cell r="C701">
            <v>489020</v>
          </cell>
          <cell r="D701" t="str">
            <v>STURGIS</v>
          </cell>
          <cell r="E701">
            <v>20</v>
          </cell>
          <cell r="F701" t="str">
            <v>BARNSTABLE</v>
          </cell>
          <cell r="G701">
            <v>712</v>
          </cell>
          <cell r="H701" t="str">
            <v>MONOMOY</v>
          </cell>
          <cell r="I701">
            <v>173.96926690987718</v>
          </cell>
          <cell r="J701">
            <v>10923</v>
          </cell>
          <cell r="K701">
            <v>8080</v>
          </cell>
          <cell r="L701">
            <v>937.65</v>
          </cell>
        </row>
        <row r="702">
          <cell r="B702">
            <v>489020740</v>
          </cell>
          <cell r="C702">
            <v>489020</v>
          </cell>
          <cell r="D702" t="str">
            <v>STURGIS</v>
          </cell>
          <cell r="E702">
            <v>20</v>
          </cell>
          <cell r="F702" t="str">
            <v>BARNSTABLE</v>
          </cell>
          <cell r="G702">
            <v>740</v>
          </cell>
          <cell r="H702" t="str">
            <v>OLD ROCHESTER</v>
          </cell>
          <cell r="I702">
            <v>141.09999693975161</v>
          </cell>
          <cell r="J702">
            <v>10556</v>
          </cell>
          <cell r="K702">
            <v>4339</v>
          </cell>
          <cell r="L702">
            <v>937.65</v>
          </cell>
        </row>
        <row r="703">
          <cell r="B703">
            <v>491095095</v>
          </cell>
          <cell r="C703">
            <v>491095</v>
          </cell>
          <cell r="D703" t="str">
            <v>ATLANTIS</v>
          </cell>
          <cell r="E703">
            <v>95</v>
          </cell>
          <cell r="F703" t="str">
            <v>FALL RIVER</v>
          </cell>
          <cell r="G703">
            <v>95</v>
          </cell>
          <cell r="H703" t="str">
            <v>FALL RIVER</v>
          </cell>
          <cell r="I703">
            <v>100</v>
          </cell>
          <cell r="J703">
            <v>11905</v>
          </cell>
          <cell r="K703">
            <v>0</v>
          </cell>
          <cell r="L703">
            <v>937.65</v>
          </cell>
        </row>
        <row r="704">
          <cell r="B704">
            <v>491095201</v>
          </cell>
          <cell r="C704">
            <v>491095</v>
          </cell>
          <cell r="D704" t="str">
            <v>ATLANTIS</v>
          </cell>
          <cell r="E704">
            <v>95</v>
          </cell>
          <cell r="F704" t="str">
            <v>FALL RIVER</v>
          </cell>
          <cell r="G704">
            <v>201</v>
          </cell>
          <cell r="H704" t="str">
            <v>NEW BEDFORD</v>
          </cell>
          <cell r="I704">
            <v>101.56237654486631</v>
          </cell>
          <cell r="J704">
            <v>9076</v>
          </cell>
          <cell r="K704">
            <v>142</v>
          </cell>
          <cell r="L704">
            <v>937.65</v>
          </cell>
        </row>
        <row r="705">
          <cell r="B705">
            <v>491095218</v>
          </cell>
          <cell r="C705">
            <v>491095</v>
          </cell>
          <cell r="D705" t="str">
            <v>ATLANTIS</v>
          </cell>
          <cell r="E705">
            <v>95</v>
          </cell>
          <cell r="F705" t="str">
            <v>FALL RIVER</v>
          </cell>
          <cell r="G705">
            <v>218</v>
          </cell>
          <cell r="H705" t="str">
            <v>NORTON</v>
          </cell>
          <cell r="I705">
            <v>131.60541057072155</v>
          </cell>
          <cell r="J705">
            <v>15145</v>
          </cell>
          <cell r="K705">
            <v>4787</v>
          </cell>
          <cell r="L705">
            <v>937.65</v>
          </cell>
        </row>
        <row r="706">
          <cell r="B706">
            <v>491095273</v>
          </cell>
          <cell r="C706">
            <v>491095</v>
          </cell>
          <cell r="D706" t="str">
            <v>ATLANTIS</v>
          </cell>
          <cell r="E706">
            <v>95</v>
          </cell>
          <cell r="F706" t="str">
            <v>FALL RIVER</v>
          </cell>
          <cell r="G706">
            <v>273</v>
          </cell>
          <cell r="H706" t="str">
            <v>SOMERSET</v>
          </cell>
          <cell r="I706">
            <v>135.9104084866398</v>
          </cell>
          <cell r="J706">
            <v>9123</v>
          </cell>
          <cell r="K706">
            <v>3276</v>
          </cell>
          <cell r="L706">
            <v>937.65</v>
          </cell>
        </row>
        <row r="707">
          <cell r="B707">
            <v>491095292</v>
          </cell>
          <cell r="C707">
            <v>491095</v>
          </cell>
          <cell r="D707" t="str">
            <v>ATLANTIS</v>
          </cell>
          <cell r="E707">
            <v>95</v>
          </cell>
          <cell r="F707" t="str">
            <v>FALL RIVER</v>
          </cell>
          <cell r="G707">
            <v>292</v>
          </cell>
          <cell r="H707" t="str">
            <v>SWANSEA</v>
          </cell>
          <cell r="I707">
            <v>118.12821748669928</v>
          </cell>
          <cell r="J707">
            <v>9634</v>
          </cell>
          <cell r="K707">
            <v>1746</v>
          </cell>
          <cell r="L707">
            <v>937.65</v>
          </cell>
        </row>
        <row r="708">
          <cell r="B708">
            <v>491095331</v>
          </cell>
          <cell r="C708">
            <v>491095</v>
          </cell>
          <cell r="D708" t="str">
            <v>ATLANTIS</v>
          </cell>
          <cell r="E708">
            <v>95</v>
          </cell>
          <cell r="F708" t="str">
            <v>FALL RIVER</v>
          </cell>
          <cell r="G708">
            <v>331</v>
          </cell>
          <cell r="H708" t="str">
            <v>WESTPORT</v>
          </cell>
          <cell r="I708">
            <v>134.24826970589038</v>
          </cell>
          <cell r="J708">
            <v>12421</v>
          </cell>
          <cell r="K708">
            <v>4254</v>
          </cell>
          <cell r="L708">
            <v>937.65</v>
          </cell>
        </row>
        <row r="709">
          <cell r="B709">
            <v>491095650</v>
          </cell>
          <cell r="C709">
            <v>491095</v>
          </cell>
          <cell r="D709" t="str">
            <v>ATLANTIS</v>
          </cell>
          <cell r="E709">
            <v>95</v>
          </cell>
          <cell r="F709" t="str">
            <v>FALL RIVER</v>
          </cell>
          <cell r="G709">
            <v>650</v>
          </cell>
          <cell r="H709" t="str">
            <v>DIGHTON REHOBOTH</v>
          </cell>
          <cell r="I709">
            <v>131.41136598135324</v>
          </cell>
          <cell r="J709">
            <v>11965</v>
          </cell>
          <cell r="K709">
            <v>3758</v>
          </cell>
          <cell r="L709">
            <v>937.65</v>
          </cell>
        </row>
        <row r="710">
          <cell r="B710">
            <v>491095763</v>
          </cell>
          <cell r="C710">
            <v>491095</v>
          </cell>
          <cell r="D710" t="str">
            <v>ATLANTIS</v>
          </cell>
          <cell r="E710">
            <v>95</v>
          </cell>
          <cell r="F710" t="str">
            <v>FALL RIVER</v>
          </cell>
          <cell r="G710">
            <v>763</v>
          </cell>
          <cell r="H710" t="str">
            <v>SOMERSET BERKLEY</v>
          </cell>
          <cell r="I710">
            <v>123.3912797920871</v>
          </cell>
          <cell r="J710">
            <v>12850</v>
          </cell>
          <cell r="K710">
            <v>3006</v>
          </cell>
          <cell r="L710">
            <v>937.65</v>
          </cell>
        </row>
        <row r="711">
          <cell r="B711">
            <v>492281137</v>
          </cell>
          <cell r="C711">
            <v>492281</v>
          </cell>
          <cell r="D711" t="str">
            <v>MARTIN LUTHER KING JR CS OF EXCELLENCE</v>
          </cell>
          <cell r="E711">
            <v>281</v>
          </cell>
          <cell r="F711" t="str">
            <v>SPRINGFIELD</v>
          </cell>
          <cell r="G711">
            <v>137</v>
          </cell>
          <cell r="H711" t="str">
            <v>HOLYOKE</v>
          </cell>
          <cell r="I711">
            <v>100.13010170084446</v>
          </cell>
          <cell r="J711">
            <v>13713</v>
          </cell>
          <cell r="K711">
            <v>18</v>
          </cell>
          <cell r="L711">
            <v>937.65</v>
          </cell>
        </row>
        <row r="712">
          <cell r="B712">
            <v>492281281</v>
          </cell>
          <cell r="C712">
            <v>492281</v>
          </cell>
          <cell r="D712" t="str">
            <v>MARTIN LUTHER KING JR CS OF EXCELLENCE</v>
          </cell>
          <cell r="E712">
            <v>281</v>
          </cell>
          <cell r="F712" t="str">
            <v>SPRINGFIELD</v>
          </cell>
          <cell r="G712">
            <v>281</v>
          </cell>
          <cell r="H712" t="str">
            <v>SPRINGFIELD</v>
          </cell>
          <cell r="I712">
            <v>100.76601874446742</v>
          </cell>
          <cell r="J712">
            <v>13335</v>
          </cell>
          <cell r="K712">
            <v>102</v>
          </cell>
          <cell r="L712">
            <v>937.65</v>
          </cell>
        </row>
        <row r="713">
          <cell r="B713">
            <v>492281325</v>
          </cell>
          <cell r="C713">
            <v>492281</v>
          </cell>
          <cell r="D713" t="str">
            <v>MARTIN LUTHER KING JR CS OF EXCELLENCE</v>
          </cell>
          <cell r="E713">
            <v>281</v>
          </cell>
          <cell r="F713" t="str">
            <v>SPRINGFIELD</v>
          </cell>
          <cell r="G713">
            <v>325</v>
          </cell>
          <cell r="H713" t="str">
            <v>WESTFIELD</v>
          </cell>
          <cell r="I713">
            <v>113.84865351860658</v>
          </cell>
          <cell r="J713">
            <v>13713</v>
          </cell>
          <cell r="K713">
            <v>1899</v>
          </cell>
          <cell r="L713">
            <v>937.65</v>
          </cell>
        </row>
        <row r="714">
          <cell r="B714">
            <v>493057035</v>
          </cell>
          <cell r="C714">
            <v>493057</v>
          </cell>
          <cell r="D714" t="str">
            <v>PHOENIX CHARTER ACADEMY</v>
          </cell>
          <cell r="E714">
            <v>57</v>
          </cell>
          <cell r="F714" t="str">
            <v>CHELSEA</v>
          </cell>
          <cell r="G714">
            <v>35</v>
          </cell>
          <cell r="H714" t="str">
            <v>BOSTON</v>
          </cell>
          <cell r="I714">
            <v>134.48148296547956</v>
          </cell>
          <cell r="J714">
            <v>14110</v>
          </cell>
          <cell r="K714">
            <v>4865</v>
          </cell>
          <cell r="L714">
            <v>937.65</v>
          </cell>
        </row>
        <row r="715">
          <cell r="B715">
            <v>493057057</v>
          </cell>
          <cell r="C715">
            <v>493057</v>
          </cell>
          <cell r="D715" t="str">
            <v>PHOENIX CHARTER ACADEMY</v>
          </cell>
          <cell r="E715">
            <v>57</v>
          </cell>
          <cell r="F715" t="str">
            <v>CHELSEA</v>
          </cell>
          <cell r="G715">
            <v>57</v>
          </cell>
          <cell r="H715" t="str">
            <v>CHELSEA</v>
          </cell>
          <cell r="I715">
            <v>102.42578590312399</v>
          </cell>
          <cell r="J715">
            <v>15228</v>
          </cell>
          <cell r="K715">
            <v>369</v>
          </cell>
          <cell r="L715">
            <v>937.65</v>
          </cell>
        </row>
        <row r="716">
          <cell r="B716">
            <v>493057093</v>
          </cell>
          <cell r="C716">
            <v>493057</v>
          </cell>
          <cell r="D716" t="str">
            <v>PHOENIX CHARTER ACADEMY</v>
          </cell>
          <cell r="E716">
            <v>57</v>
          </cell>
          <cell r="F716" t="str">
            <v>CHELSEA</v>
          </cell>
          <cell r="G716">
            <v>93</v>
          </cell>
          <cell r="H716" t="str">
            <v>EVERETT</v>
          </cell>
          <cell r="I716">
            <v>104.96077692646675</v>
          </cell>
          <cell r="J716">
            <v>14043</v>
          </cell>
          <cell r="K716">
            <v>697</v>
          </cell>
          <cell r="L716">
            <v>937.65</v>
          </cell>
        </row>
        <row r="717">
          <cell r="B717">
            <v>493057163</v>
          </cell>
          <cell r="C717">
            <v>493057</v>
          </cell>
          <cell r="D717" t="str">
            <v>PHOENIX CHARTER ACADEMY</v>
          </cell>
          <cell r="E717">
            <v>57</v>
          </cell>
          <cell r="F717" t="str">
            <v>CHELSEA</v>
          </cell>
          <cell r="G717">
            <v>163</v>
          </cell>
          <cell r="H717" t="str">
            <v>LYNN</v>
          </cell>
          <cell r="I717">
            <v>101.12164111623632</v>
          </cell>
          <cell r="J717">
            <v>15437</v>
          </cell>
          <cell r="K717">
            <v>173</v>
          </cell>
          <cell r="L717">
            <v>937.65</v>
          </cell>
        </row>
        <row r="718">
          <cell r="B718">
            <v>493057165</v>
          </cell>
          <cell r="C718">
            <v>493057</v>
          </cell>
          <cell r="D718" t="str">
            <v>PHOENIX CHARTER ACADEMY</v>
          </cell>
          <cell r="E718">
            <v>57</v>
          </cell>
          <cell r="F718" t="str">
            <v>CHELSEA</v>
          </cell>
          <cell r="G718">
            <v>165</v>
          </cell>
          <cell r="H718" t="str">
            <v>MALDEN</v>
          </cell>
          <cell r="I718">
            <v>103.75362453635444</v>
          </cell>
          <cell r="J718">
            <v>13248</v>
          </cell>
          <cell r="K718">
            <v>497</v>
          </cell>
          <cell r="L718">
            <v>937.65</v>
          </cell>
        </row>
        <row r="719">
          <cell r="B719">
            <v>493057176</v>
          </cell>
          <cell r="C719">
            <v>493057</v>
          </cell>
          <cell r="D719" t="str">
            <v>PHOENIX CHARTER ACADEMY</v>
          </cell>
          <cell r="E719">
            <v>57</v>
          </cell>
          <cell r="F719" t="str">
            <v>CHELSEA</v>
          </cell>
          <cell r="G719">
            <v>176</v>
          </cell>
          <cell r="H719" t="str">
            <v>MEDFORD</v>
          </cell>
          <cell r="I719">
            <v>135.81387631465586</v>
          </cell>
          <cell r="J719">
            <v>15618</v>
          </cell>
          <cell r="K719">
            <v>5593</v>
          </cell>
          <cell r="L719">
            <v>937.65</v>
          </cell>
        </row>
        <row r="720">
          <cell r="B720">
            <v>493057248</v>
          </cell>
          <cell r="C720">
            <v>493057</v>
          </cell>
          <cell r="D720" t="str">
            <v>PHOENIX CHARTER ACADEMY</v>
          </cell>
          <cell r="E720">
            <v>57</v>
          </cell>
          <cell r="F720" t="str">
            <v>CHELSEA</v>
          </cell>
          <cell r="G720">
            <v>248</v>
          </cell>
          <cell r="H720" t="str">
            <v>REVERE</v>
          </cell>
          <cell r="I720">
            <v>107.71523567393591</v>
          </cell>
          <cell r="J720">
            <v>15052</v>
          </cell>
          <cell r="K720">
            <v>1161</v>
          </cell>
          <cell r="L720">
            <v>937.65</v>
          </cell>
        </row>
        <row r="721">
          <cell r="B721">
            <v>493057262</v>
          </cell>
          <cell r="C721">
            <v>493057</v>
          </cell>
          <cell r="D721" t="str">
            <v>PHOENIX CHARTER ACADEMY</v>
          </cell>
          <cell r="E721">
            <v>57</v>
          </cell>
          <cell r="F721" t="str">
            <v>CHELSEA</v>
          </cell>
          <cell r="G721">
            <v>262</v>
          </cell>
          <cell r="H721" t="str">
            <v>SAUGUS</v>
          </cell>
          <cell r="I721">
            <v>146.86226507767338</v>
          </cell>
          <cell r="J721">
            <v>17534</v>
          </cell>
          <cell r="K721">
            <v>8217</v>
          </cell>
          <cell r="L721">
            <v>937.65</v>
          </cell>
        </row>
        <row r="722">
          <cell r="B722">
            <v>493057274</v>
          </cell>
          <cell r="C722">
            <v>493057</v>
          </cell>
          <cell r="D722" t="str">
            <v>PHOENIX CHARTER ACADEMY</v>
          </cell>
          <cell r="E722">
            <v>57</v>
          </cell>
          <cell r="F722" t="str">
            <v>CHELSEA</v>
          </cell>
          <cell r="G722">
            <v>274</v>
          </cell>
          <cell r="H722" t="str">
            <v>SOMERVILLE</v>
          </cell>
          <cell r="I722">
            <v>147.83956185820833</v>
          </cell>
          <cell r="J722">
            <v>15618</v>
          </cell>
          <cell r="K722">
            <v>7472</v>
          </cell>
          <cell r="L722">
            <v>937.65</v>
          </cell>
        </row>
        <row r="723">
          <cell r="B723">
            <v>493057346</v>
          </cell>
          <cell r="C723">
            <v>493057</v>
          </cell>
          <cell r="D723" t="str">
            <v>PHOENIX CHARTER ACADEMY</v>
          </cell>
          <cell r="E723">
            <v>57</v>
          </cell>
          <cell r="F723" t="str">
            <v>CHELSEA</v>
          </cell>
          <cell r="G723">
            <v>346</v>
          </cell>
          <cell r="H723" t="str">
            <v>WINTHROP</v>
          </cell>
          <cell r="I723">
            <v>109.47906553993407</v>
          </cell>
          <cell r="J723">
            <v>15618</v>
          </cell>
          <cell r="K723">
            <v>1480</v>
          </cell>
          <cell r="L723">
            <v>937.65</v>
          </cell>
        </row>
        <row r="724">
          <cell r="B724">
            <v>494093035</v>
          </cell>
          <cell r="C724">
            <v>494093</v>
          </cell>
          <cell r="D724" t="str">
            <v>PIONEER CS OF SCIENCE</v>
          </cell>
          <cell r="E724">
            <v>93</v>
          </cell>
          <cell r="F724" t="str">
            <v>EVERETT</v>
          </cell>
          <cell r="G724">
            <v>35</v>
          </cell>
          <cell r="H724" t="str">
            <v>BOSTON</v>
          </cell>
          <cell r="I724">
            <v>134.48148296547956</v>
          </cell>
          <cell r="J724">
            <v>12840</v>
          </cell>
          <cell r="K724">
            <v>4427</v>
          </cell>
          <cell r="L724">
            <v>937.65</v>
          </cell>
        </row>
        <row r="725">
          <cell r="B725">
            <v>494093056</v>
          </cell>
          <cell r="C725">
            <v>494093</v>
          </cell>
          <cell r="D725" t="str">
            <v>PIONEER CS OF SCIENCE</v>
          </cell>
          <cell r="E725">
            <v>93</v>
          </cell>
          <cell r="F725" t="str">
            <v>EVERETT</v>
          </cell>
          <cell r="G725">
            <v>56</v>
          </cell>
          <cell r="H725" t="str">
            <v>CHELMSFORD</v>
          </cell>
          <cell r="I725">
            <v>134.08401845870193</v>
          </cell>
          <cell r="J725">
            <v>11375</v>
          </cell>
          <cell r="K725">
            <v>3877</v>
          </cell>
          <cell r="L725">
            <v>937.65</v>
          </cell>
        </row>
        <row r="726">
          <cell r="B726">
            <v>494093057</v>
          </cell>
          <cell r="C726">
            <v>494093</v>
          </cell>
          <cell r="D726" t="str">
            <v>PIONEER CS OF SCIENCE</v>
          </cell>
          <cell r="E726">
            <v>93</v>
          </cell>
          <cell r="F726" t="str">
            <v>EVERETT</v>
          </cell>
          <cell r="G726">
            <v>57</v>
          </cell>
          <cell r="H726" t="str">
            <v>CHELSEA</v>
          </cell>
          <cell r="I726">
            <v>102.42578590312399</v>
          </cell>
          <cell r="J726">
            <v>13009</v>
          </cell>
          <cell r="K726">
            <v>316</v>
          </cell>
          <cell r="L726">
            <v>937.65</v>
          </cell>
        </row>
        <row r="727">
          <cell r="B727">
            <v>494093093</v>
          </cell>
          <cell r="C727">
            <v>494093</v>
          </cell>
          <cell r="D727" t="str">
            <v>PIONEER CS OF SCIENCE</v>
          </cell>
          <cell r="E727">
            <v>93</v>
          </cell>
          <cell r="F727" t="str">
            <v>EVERETT</v>
          </cell>
          <cell r="G727">
            <v>93</v>
          </cell>
          <cell r="H727" t="str">
            <v>EVERETT</v>
          </cell>
          <cell r="I727">
            <v>104.96077692646675</v>
          </cell>
          <cell r="J727">
            <v>12513</v>
          </cell>
          <cell r="K727">
            <v>621</v>
          </cell>
          <cell r="L727">
            <v>937.65</v>
          </cell>
        </row>
        <row r="728">
          <cell r="B728">
            <v>494093097</v>
          </cell>
          <cell r="C728">
            <v>494093</v>
          </cell>
          <cell r="D728" t="str">
            <v>PIONEER CS OF SCIENCE</v>
          </cell>
          <cell r="E728">
            <v>93</v>
          </cell>
          <cell r="F728" t="str">
            <v>EVERETT</v>
          </cell>
          <cell r="G728">
            <v>97</v>
          </cell>
          <cell r="H728" t="str">
            <v>FITCHBURG</v>
          </cell>
          <cell r="I728">
            <v>100</v>
          </cell>
          <cell r="J728">
            <v>13868</v>
          </cell>
          <cell r="K728">
            <v>0</v>
          </cell>
          <cell r="L728">
            <v>937.65</v>
          </cell>
        </row>
        <row r="729">
          <cell r="B729">
            <v>494093128</v>
          </cell>
          <cell r="C729">
            <v>494093</v>
          </cell>
          <cell r="D729" t="str">
            <v>PIONEER CS OF SCIENCE</v>
          </cell>
          <cell r="E729">
            <v>93</v>
          </cell>
          <cell r="F729" t="str">
            <v>EVERETT</v>
          </cell>
          <cell r="G729">
            <v>128</v>
          </cell>
          <cell r="H729" t="str">
            <v>HAVERHILL</v>
          </cell>
          <cell r="I729">
            <v>105.05368250755878</v>
          </cell>
          <cell r="J729">
            <v>9452</v>
          </cell>
          <cell r="K729">
            <v>478</v>
          </cell>
          <cell r="L729">
            <v>937.65</v>
          </cell>
        </row>
        <row r="730">
          <cell r="B730">
            <v>494093149</v>
          </cell>
          <cell r="C730">
            <v>494093</v>
          </cell>
          <cell r="D730" t="str">
            <v>PIONEER CS OF SCIENCE</v>
          </cell>
          <cell r="E730">
            <v>93</v>
          </cell>
          <cell r="F730" t="str">
            <v>EVERETT</v>
          </cell>
          <cell r="G730">
            <v>149</v>
          </cell>
          <cell r="H730" t="str">
            <v>LAWRENCE</v>
          </cell>
          <cell r="I730">
            <v>101.48226867187498</v>
          </cell>
          <cell r="J730">
            <v>9452</v>
          </cell>
          <cell r="K730">
            <v>140</v>
          </cell>
          <cell r="L730">
            <v>937.65</v>
          </cell>
        </row>
        <row r="731">
          <cell r="B731">
            <v>494093163</v>
          </cell>
          <cell r="C731">
            <v>494093</v>
          </cell>
          <cell r="D731" t="str">
            <v>PIONEER CS OF SCIENCE</v>
          </cell>
          <cell r="E731">
            <v>93</v>
          </cell>
          <cell r="F731" t="str">
            <v>EVERETT</v>
          </cell>
          <cell r="G731">
            <v>163</v>
          </cell>
          <cell r="H731" t="str">
            <v>LYNN</v>
          </cell>
          <cell r="I731">
            <v>101.12164111623632</v>
          </cell>
          <cell r="J731">
            <v>11837</v>
          </cell>
          <cell r="K731">
            <v>133</v>
          </cell>
          <cell r="L731">
            <v>937.65</v>
          </cell>
        </row>
        <row r="732">
          <cell r="B732">
            <v>494093165</v>
          </cell>
          <cell r="C732">
            <v>494093</v>
          </cell>
          <cell r="D732" t="str">
            <v>PIONEER CS OF SCIENCE</v>
          </cell>
          <cell r="E732">
            <v>93</v>
          </cell>
          <cell r="F732" t="str">
            <v>EVERETT</v>
          </cell>
          <cell r="G732">
            <v>165</v>
          </cell>
          <cell r="H732" t="str">
            <v>MALDEN</v>
          </cell>
          <cell r="I732">
            <v>103.75362453635444</v>
          </cell>
          <cell r="J732">
            <v>13612</v>
          </cell>
          <cell r="K732">
            <v>511</v>
          </cell>
          <cell r="L732">
            <v>937.65</v>
          </cell>
        </row>
        <row r="733">
          <cell r="B733">
            <v>494093176</v>
          </cell>
          <cell r="C733">
            <v>494093</v>
          </cell>
          <cell r="D733" t="str">
            <v>PIONEER CS OF SCIENCE</v>
          </cell>
          <cell r="E733">
            <v>93</v>
          </cell>
          <cell r="F733" t="str">
            <v>EVERETT</v>
          </cell>
          <cell r="G733">
            <v>176</v>
          </cell>
          <cell r="H733" t="str">
            <v>MEDFORD</v>
          </cell>
          <cell r="I733">
            <v>135.81387631465586</v>
          </cell>
          <cell r="J733">
            <v>14041</v>
          </cell>
          <cell r="K733">
            <v>5029</v>
          </cell>
          <cell r="L733">
            <v>937.65</v>
          </cell>
        </row>
        <row r="734">
          <cell r="B734">
            <v>494093178</v>
          </cell>
          <cell r="C734">
            <v>494093</v>
          </cell>
          <cell r="D734" t="str">
            <v>PIONEER CS OF SCIENCE</v>
          </cell>
          <cell r="E734">
            <v>93</v>
          </cell>
          <cell r="F734" t="str">
            <v>EVERETT</v>
          </cell>
          <cell r="G734">
            <v>178</v>
          </cell>
          <cell r="H734" t="str">
            <v>MELROSE</v>
          </cell>
          <cell r="I734">
            <v>105.21838666210061</v>
          </cell>
          <cell r="J734">
            <v>10938</v>
          </cell>
          <cell r="K734">
            <v>571</v>
          </cell>
          <cell r="L734">
            <v>937.65</v>
          </cell>
        </row>
        <row r="735">
          <cell r="B735">
            <v>494093248</v>
          </cell>
          <cell r="C735">
            <v>494093</v>
          </cell>
          <cell r="D735" t="str">
            <v>PIONEER CS OF SCIENCE</v>
          </cell>
          <cell r="E735">
            <v>93</v>
          </cell>
          <cell r="F735" t="str">
            <v>EVERETT</v>
          </cell>
          <cell r="G735">
            <v>248</v>
          </cell>
          <cell r="H735" t="str">
            <v>REVERE</v>
          </cell>
          <cell r="I735">
            <v>107.71523567393591</v>
          </cell>
          <cell r="J735">
            <v>12622</v>
          </cell>
          <cell r="K735">
            <v>974</v>
          </cell>
          <cell r="L735">
            <v>937.65</v>
          </cell>
        </row>
        <row r="736">
          <cell r="B736">
            <v>494093262</v>
          </cell>
          <cell r="C736">
            <v>494093</v>
          </cell>
          <cell r="D736" t="str">
            <v>PIONEER CS OF SCIENCE</v>
          </cell>
          <cell r="E736">
            <v>93</v>
          </cell>
          <cell r="F736" t="str">
            <v>EVERETT</v>
          </cell>
          <cell r="G736">
            <v>262</v>
          </cell>
          <cell r="H736" t="str">
            <v>SAUGUS</v>
          </cell>
          <cell r="I736">
            <v>146.86226507767338</v>
          </cell>
          <cell r="J736">
            <v>14717</v>
          </cell>
          <cell r="K736">
            <v>6897</v>
          </cell>
          <cell r="L736">
            <v>937.65</v>
          </cell>
        </row>
        <row r="737">
          <cell r="B737">
            <v>494093284</v>
          </cell>
          <cell r="C737">
            <v>494093</v>
          </cell>
          <cell r="D737" t="str">
            <v>PIONEER CS OF SCIENCE</v>
          </cell>
          <cell r="E737">
            <v>93</v>
          </cell>
          <cell r="F737" t="str">
            <v>EVERETT</v>
          </cell>
          <cell r="G737">
            <v>284</v>
          </cell>
          <cell r="H737" t="str">
            <v>STONEHAM</v>
          </cell>
          <cell r="I737">
            <v>143.43967243623717</v>
          </cell>
          <cell r="J737">
            <v>11812</v>
          </cell>
          <cell r="K737">
            <v>5131</v>
          </cell>
          <cell r="L737">
            <v>937.65</v>
          </cell>
        </row>
        <row r="738">
          <cell r="B738">
            <v>494093291</v>
          </cell>
          <cell r="C738">
            <v>494093</v>
          </cell>
          <cell r="D738" t="str">
            <v>PIONEER CS OF SCIENCE</v>
          </cell>
          <cell r="E738">
            <v>93</v>
          </cell>
          <cell r="F738" t="str">
            <v>EVERETT</v>
          </cell>
          <cell r="G738">
            <v>291</v>
          </cell>
          <cell r="H738" t="str">
            <v>SWAMPSCOTT</v>
          </cell>
          <cell r="I738">
            <v>155.10344654922548</v>
          </cell>
          <cell r="J738">
            <v>13868</v>
          </cell>
          <cell r="K738">
            <v>7642</v>
          </cell>
          <cell r="L738">
            <v>937.65</v>
          </cell>
        </row>
        <row r="739">
          <cell r="B739">
            <v>494093293</v>
          </cell>
          <cell r="C739">
            <v>494093</v>
          </cell>
          <cell r="D739" t="str">
            <v>PIONEER CS OF SCIENCE</v>
          </cell>
          <cell r="E739">
            <v>93</v>
          </cell>
          <cell r="F739" t="str">
            <v>EVERETT</v>
          </cell>
          <cell r="G739">
            <v>293</v>
          </cell>
          <cell r="H739" t="str">
            <v>TAUNTON</v>
          </cell>
          <cell r="I739">
            <v>107.70400202556634</v>
          </cell>
          <cell r="J739">
            <v>15213</v>
          </cell>
          <cell r="K739">
            <v>1172</v>
          </cell>
          <cell r="L739">
            <v>937.65</v>
          </cell>
        </row>
        <row r="740">
          <cell r="B740">
            <v>494093346</v>
          </cell>
          <cell r="C740">
            <v>494093</v>
          </cell>
          <cell r="D740" t="str">
            <v>PIONEER CS OF SCIENCE</v>
          </cell>
          <cell r="E740">
            <v>93</v>
          </cell>
          <cell r="F740" t="str">
            <v>EVERETT</v>
          </cell>
          <cell r="G740">
            <v>346</v>
          </cell>
          <cell r="H740" t="str">
            <v>WINTHROP</v>
          </cell>
          <cell r="I740">
            <v>109.47906553993407</v>
          </cell>
          <cell r="J740">
            <v>12278</v>
          </cell>
          <cell r="K740">
            <v>1164</v>
          </cell>
          <cell r="L740">
            <v>937.65</v>
          </cell>
        </row>
        <row r="741">
          <cell r="B741">
            <v>494093698</v>
          </cell>
          <cell r="C741">
            <v>494093</v>
          </cell>
          <cell r="D741" t="str">
            <v>PIONEER CS OF SCIENCE</v>
          </cell>
          <cell r="E741">
            <v>93</v>
          </cell>
          <cell r="F741" t="str">
            <v>EVERETT</v>
          </cell>
          <cell r="G741">
            <v>698</v>
          </cell>
          <cell r="H741" t="str">
            <v>MANCHESTER ESSEX</v>
          </cell>
          <cell r="I741">
            <v>174.43519426556571</v>
          </cell>
          <cell r="J741">
            <v>10938</v>
          </cell>
          <cell r="K741">
            <v>8142</v>
          </cell>
          <cell r="L741">
            <v>937.65</v>
          </cell>
        </row>
        <row r="742">
          <cell r="B742">
            <v>496201003</v>
          </cell>
          <cell r="C742">
            <v>496201</v>
          </cell>
          <cell r="D742" t="str">
            <v>GLOBAL LEARNING</v>
          </cell>
          <cell r="E742">
            <v>201</v>
          </cell>
          <cell r="F742" t="str">
            <v>NEW BEDFORD</v>
          </cell>
          <cell r="G742">
            <v>3</v>
          </cell>
          <cell r="H742" t="str">
            <v>ACUSHNET</v>
          </cell>
          <cell r="I742">
            <v>116.75327684334704</v>
          </cell>
          <cell r="J742">
            <v>10556</v>
          </cell>
          <cell r="K742">
            <v>1768</v>
          </cell>
          <cell r="L742">
            <v>937.65</v>
          </cell>
        </row>
        <row r="743">
          <cell r="B743">
            <v>496201072</v>
          </cell>
          <cell r="C743">
            <v>496201</v>
          </cell>
          <cell r="D743" t="str">
            <v>GLOBAL LEARNING</v>
          </cell>
          <cell r="E743">
            <v>201</v>
          </cell>
          <cell r="F743" t="str">
            <v>NEW BEDFORD</v>
          </cell>
          <cell r="G743">
            <v>72</v>
          </cell>
          <cell r="H743" t="str">
            <v>DARTMOUTH</v>
          </cell>
          <cell r="I743">
            <v>122.35656651851315</v>
          </cell>
          <cell r="J743">
            <v>13998</v>
          </cell>
          <cell r="K743">
            <v>3129</v>
          </cell>
          <cell r="L743">
            <v>937.65</v>
          </cell>
        </row>
        <row r="744">
          <cell r="B744">
            <v>496201095</v>
          </cell>
          <cell r="C744">
            <v>496201</v>
          </cell>
          <cell r="D744" t="str">
            <v>GLOBAL LEARNING</v>
          </cell>
          <cell r="E744">
            <v>201</v>
          </cell>
          <cell r="F744" t="str">
            <v>NEW BEDFORD</v>
          </cell>
          <cell r="G744">
            <v>95</v>
          </cell>
          <cell r="H744" t="str">
            <v>FALL RIVER</v>
          </cell>
          <cell r="I744">
            <v>100</v>
          </cell>
          <cell r="J744">
            <v>13375</v>
          </cell>
          <cell r="K744">
            <v>0</v>
          </cell>
          <cell r="L744">
            <v>937.65</v>
          </cell>
        </row>
        <row r="745">
          <cell r="B745">
            <v>496201201</v>
          </cell>
          <cell r="C745">
            <v>496201</v>
          </cell>
          <cell r="D745" t="str">
            <v>GLOBAL LEARNING</v>
          </cell>
          <cell r="E745">
            <v>201</v>
          </cell>
          <cell r="F745" t="str">
            <v>NEW BEDFORD</v>
          </cell>
          <cell r="G745">
            <v>201</v>
          </cell>
          <cell r="H745" t="str">
            <v>NEW BEDFORD</v>
          </cell>
          <cell r="I745">
            <v>101.56237654486631</v>
          </cell>
          <cell r="J745">
            <v>12456</v>
          </cell>
          <cell r="K745">
            <v>195</v>
          </cell>
          <cell r="L745">
            <v>937.65</v>
          </cell>
        </row>
        <row r="746">
          <cell r="B746">
            <v>496201310</v>
          </cell>
          <cell r="C746">
            <v>496201</v>
          </cell>
          <cell r="D746" t="str">
            <v>GLOBAL LEARNING</v>
          </cell>
          <cell r="E746">
            <v>201</v>
          </cell>
          <cell r="F746" t="str">
            <v>NEW BEDFORD</v>
          </cell>
          <cell r="G746">
            <v>310</v>
          </cell>
          <cell r="H746" t="str">
            <v>WAREHAM</v>
          </cell>
          <cell r="I746">
            <v>125.85205202925376</v>
          </cell>
          <cell r="J746">
            <v>10556</v>
          </cell>
          <cell r="K746">
            <v>2729</v>
          </cell>
          <cell r="L746">
            <v>937.65</v>
          </cell>
        </row>
        <row r="747">
          <cell r="B747">
            <v>497117005</v>
          </cell>
          <cell r="C747">
            <v>497117</v>
          </cell>
          <cell r="D747" t="str">
            <v>PIONEER VALLEY CHINESE IMMERSION</v>
          </cell>
          <cell r="E747">
            <v>117</v>
          </cell>
          <cell r="F747" t="str">
            <v>HADLEY</v>
          </cell>
          <cell r="G747">
            <v>5</v>
          </cell>
          <cell r="H747" t="str">
            <v>AGAWAM</v>
          </cell>
          <cell r="I747">
            <v>142.84949764189855</v>
          </cell>
          <cell r="J747">
            <v>9495</v>
          </cell>
          <cell r="K747">
            <v>4069</v>
          </cell>
          <cell r="L747">
            <v>937.65</v>
          </cell>
        </row>
        <row r="748">
          <cell r="B748">
            <v>497117008</v>
          </cell>
          <cell r="C748">
            <v>497117</v>
          </cell>
          <cell r="D748" t="str">
            <v>PIONEER VALLEY CHINESE IMMERSION</v>
          </cell>
          <cell r="E748">
            <v>117</v>
          </cell>
          <cell r="F748" t="str">
            <v>HADLEY</v>
          </cell>
          <cell r="G748">
            <v>8</v>
          </cell>
          <cell r="H748" t="str">
            <v>AMHERST</v>
          </cell>
          <cell r="I748">
            <v>205.42824766797673</v>
          </cell>
          <cell r="J748">
            <v>9927</v>
          </cell>
          <cell r="K748">
            <v>10466</v>
          </cell>
          <cell r="L748">
            <v>937.65</v>
          </cell>
        </row>
        <row r="749">
          <cell r="B749">
            <v>497117024</v>
          </cell>
          <cell r="C749">
            <v>497117</v>
          </cell>
          <cell r="D749" t="str">
            <v>PIONEER VALLEY CHINESE IMMERSION</v>
          </cell>
          <cell r="E749">
            <v>117</v>
          </cell>
          <cell r="F749" t="str">
            <v>HADLEY</v>
          </cell>
          <cell r="G749">
            <v>24</v>
          </cell>
          <cell r="H749" t="str">
            <v>BELCHERTOWN</v>
          </cell>
          <cell r="I749">
            <v>122.89253879924014</v>
          </cell>
          <cell r="J749">
            <v>10067</v>
          </cell>
          <cell r="K749">
            <v>2305</v>
          </cell>
          <cell r="L749">
            <v>937.65</v>
          </cell>
        </row>
        <row r="750">
          <cell r="B750">
            <v>497117061</v>
          </cell>
          <cell r="C750">
            <v>497117</v>
          </cell>
          <cell r="D750" t="str">
            <v>PIONEER VALLEY CHINESE IMMERSION</v>
          </cell>
          <cell r="E750">
            <v>117</v>
          </cell>
          <cell r="F750" t="str">
            <v>HADLEY</v>
          </cell>
          <cell r="G750">
            <v>61</v>
          </cell>
          <cell r="H750" t="str">
            <v>CHICOPEE</v>
          </cell>
          <cell r="I750">
            <v>107.21637455785935</v>
          </cell>
          <cell r="J750">
            <v>10722</v>
          </cell>
          <cell r="K750">
            <v>774</v>
          </cell>
          <cell r="L750">
            <v>937.65</v>
          </cell>
        </row>
        <row r="751">
          <cell r="B751">
            <v>497117074</v>
          </cell>
          <cell r="C751">
            <v>497117</v>
          </cell>
          <cell r="D751" t="str">
            <v>PIONEER VALLEY CHINESE IMMERSION</v>
          </cell>
          <cell r="E751">
            <v>117</v>
          </cell>
          <cell r="F751" t="str">
            <v>HADLEY</v>
          </cell>
          <cell r="G751">
            <v>74</v>
          </cell>
          <cell r="H751" t="str">
            <v>DEERFIELD</v>
          </cell>
          <cell r="I751">
            <v>182.27599724248927</v>
          </cell>
          <cell r="J751">
            <v>9831</v>
          </cell>
          <cell r="K751">
            <v>8089</v>
          </cell>
          <cell r="L751">
            <v>937.65</v>
          </cell>
        </row>
        <row r="752">
          <cell r="B752">
            <v>497117086</v>
          </cell>
          <cell r="C752">
            <v>497117</v>
          </cell>
          <cell r="D752" t="str">
            <v>PIONEER VALLEY CHINESE IMMERSION</v>
          </cell>
          <cell r="E752">
            <v>117</v>
          </cell>
          <cell r="F752" t="str">
            <v>HADLEY</v>
          </cell>
          <cell r="G752">
            <v>86</v>
          </cell>
          <cell r="H752" t="str">
            <v>EASTHAMPTON</v>
          </cell>
          <cell r="I752">
            <v>118.8808661069132</v>
          </cell>
          <cell r="J752">
            <v>9810</v>
          </cell>
          <cell r="K752">
            <v>1852</v>
          </cell>
          <cell r="L752">
            <v>937.65</v>
          </cell>
        </row>
        <row r="753">
          <cell r="B753">
            <v>497117087</v>
          </cell>
          <cell r="C753">
            <v>497117</v>
          </cell>
          <cell r="D753" t="str">
            <v>PIONEER VALLEY CHINESE IMMERSION</v>
          </cell>
          <cell r="E753">
            <v>117</v>
          </cell>
          <cell r="F753" t="str">
            <v>HADLEY</v>
          </cell>
          <cell r="G753">
            <v>87</v>
          </cell>
          <cell r="H753" t="str">
            <v>EAST LONGMEADOW</v>
          </cell>
          <cell r="I753">
            <v>134.97927017395216</v>
          </cell>
          <cell r="J753">
            <v>13713</v>
          </cell>
          <cell r="K753">
            <v>4797</v>
          </cell>
          <cell r="L753">
            <v>937.65</v>
          </cell>
        </row>
        <row r="754">
          <cell r="B754">
            <v>497117091</v>
          </cell>
          <cell r="C754">
            <v>497117</v>
          </cell>
          <cell r="D754" t="str">
            <v>PIONEER VALLEY CHINESE IMMERSION</v>
          </cell>
          <cell r="E754">
            <v>117</v>
          </cell>
          <cell r="F754" t="str">
            <v>HADLEY</v>
          </cell>
          <cell r="G754">
            <v>91</v>
          </cell>
          <cell r="H754" t="str">
            <v>ERVING</v>
          </cell>
          <cell r="I754">
            <v>228.51311360377525</v>
          </cell>
          <cell r="J754">
            <v>9076</v>
          </cell>
          <cell r="K754">
            <v>11664</v>
          </cell>
          <cell r="L754">
            <v>937.65</v>
          </cell>
        </row>
        <row r="755">
          <cell r="B755">
            <v>497117111</v>
          </cell>
          <cell r="C755">
            <v>497117</v>
          </cell>
          <cell r="D755" t="str">
            <v>PIONEER VALLEY CHINESE IMMERSION</v>
          </cell>
          <cell r="E755">
            <v>117</v>
          </cell>
          <cell r="F755" t="str">
            <v>HADLEY</v>
          </cell>
          <cell r="G755">
            <v>111</v>
          </cell>
          <cell r="H755" t="str">
            <v>GRANBY</v>
          </cell>
          <cell r="I755">
            <v>135.17035318000606</v>
          </cell>
          <cell r="J755">
            <v>9487</v>
          </cell>
          <cell r="K755">
            <v>3337</v>
          </cell>
          <cell r="L755">
            <v>937.65</v>
          </cell>
        </row>
        <row r="756">
          <cell r="B756">
            <v>497117114</v>
          </cell>
          <cell r="C756">
            <v>497117</v>
          </cell>
          <cell r="D756" t="str">
            <v>PIONEER VALLEY CHINESE IMMERSION</v>
          </cell>
          <cell r="E756">
            <v>117</v>
          </cell>
          <cell r="F756" t="str">
            <v>HADLEY</v>
          </cell>
          <cell r="G756">
            <v>114</v>
          </cell>
          <cell r="H756" t="str">
            <v>GREENFIELD</v>
          </cell>
          <cell r="I756">
            <v>120.65782240419681</v>
          </cell>
          <cell r="J756">
            <v>9626</v>
          </cell>
          <cell r="K756">
            <v>1989</v>
          </cell>
          <cell r="L756">
            <v>937.65</v>
          </cell>
        </row>
        <row r="757">
          <cell r="B757">
            <v>497117117</v>
          </cell>
          <cell r="C757">
            <v>497117</v>
          </cell>
          <cell r="D757" t="str">
            <v>PIONEER VALLEY CHINESE IMMERSION</v>
          </cell>
          <cell r="E757">
            <v>117</v>
          </cell>
          <cell r="F757" t="str">
            <v>HADLEY</v>
          </cell>
          <cell r="G757">
            <v>117</v>
          </cell>
          <cell r="H757" t="str">
            <v>HADLEY</v>
          </cell>
          <cell r="I757">
            <v>145.07768066595662</v>
          </cell>
          <cell r="J757">
            <v>9329</v>
          </cell>
          <cell r="K757">
            <v>4205</v>
          </cell>
          <cell r="L757">
            <v>937.65</v>
          </cell>
        </row>
        <row r="758">
          <cell r="B758">
            <v>497117137</v>
          </cell>
          <cell r="C758">
            <v>497117</v>
          </cell>
          <cell r="D758" t="str">
            <v>PIONEER VALLEY CHINESE IMMERSION</v>
          </cell>
          <cell r="E758">
            <v>117</v>
          </cell>
          <cell r="F758" t="str">
            <v>HADLEY</v>
          </cell>
          <cell r="G758">
            <v>137</v>
          </cell>
          <cell r="H758" t="str">
            <v>HOLYOKE</v>
          </cell>
          <cell r="I758">
            <v>100.13010170084446</v>
          </cell>
          <cell r="J758">
            <v>10300</v>
          </cell>
          <cell r="K758">
            <v>13</v>
          </cell>
          <cell r="L758">
            <v>937.65</v>
          </cell>
        </row>
        <row r="759">
          <cell r="B759">
            <v>497117154</v>
          </cell>
          <cell r="C759">
            <v>497117</v>
          </cell>
          <cell r="D759" t="str">
            <v>PIONEER VALLEY CHINESE IMMERSION</v>
          </cell>
          <cell r="E759">
            <v>117</v>
          </cell>
          <cell r="F759" t="str">
            <v>HADLEY</v>
          </cell>
          <cell r="G759">
            <v>154</v>
          </cell>
          <cell r="H759" t="str">
            <v>LEVERETT</v>
          </cell>
          <cell r="I759">
            <v>224.78442402435888</v>
          </cell>
          <cell r="J759">
            <v>9114</v>
          </cell>
          <cell r="K759">
            <v>11373</v>
          </cell>
          <cell r="L759">
            <v>937.65</v>
          </cell>
        </row>
        <row r="760">
          <cell r="B760">
            <v>497117159</v>
          </cell>
          <cell r="C760">
            <v>497117</v>
          </cell>
          <cell r="D760" t="str">
            <v>PIONEER VALLEY CHINESE IMMERSION</v>
          </cell>
          <cell r="E760">
            <v>117</v>
          </cell>
          <cell r="F760" t="str">
            <v>HADLEY</v>
          </cell>
          <cell r="G760">
            <v>159</v>
          </cell>
          <cell r="H760" t="str">
            <v>LONGMEADOW</v>
          </cell>
          <cell r="I760">
            <v>145.64170086002756</v>
          </cell>
          <cell r="J760">
            <v>9530</v>
          </cell>
          <cell r="K760">
            <v>4350</v>
          </cell>
          <cell r="L760">
            <v>937.65</v>
          </cell>
        </row>
        <row r="761">
          <cell r="B761">
            <v>497117210</v>
          </cell>
          <cell r="C761">
            <v>497117</v>
          </cell>
          <cell r="D761" t="str">
            <v>PIONEER VALLEY CHINESE IMMERSION</v>
          </cell>
          <cell r="E761">
            <v>117</v>
          </cell>
          <cell r="F761" t="str">
            <v>HADLEY</v>
          </cell>
          <cell r="G761">
            <v>210</v>
          </cell>
          <cell r="H761" t="str">
            <v>NORTHAMPTON</v>
          </cell>
          <cell r="I761">
            <v>132.05769603529208</v>
          </cell>
          <cell r="J761">
            <v>9599</v>
          </cell>
          <cell r="K761">
            <v>3077</v>
          </cell>
          <cell r="L761">
            <v>937.65</v>
          </cell>
        </row>
        <row r="762">
          <cell r="B762">
            <v>497117223</v>
          </cell>
          <cell r="C762">
            <v>497117</v>
          </cell>
          <cell r="D762" t="str">
            <v>PIONEER VALLEY CHINESE IMMERSION</v>
          </cell>
          <cell r="E762">
            <v>117</v>
          </cell>
          <cell r="F762" t="str">
            <v>HADLEY</v>
          </cell>
          <cell r="G762">
            <v>223</v>
          </cell>
          <cell r="H762" t="str">
            <v>ORANGE</v>
          </cell>
          <cell r="I762">
            <v>113.29542304921208</v>
          </cell>
          <cell r="J762">
            <v>9111</v>
          </cell>
          <cell r="K762">
            <v>1211</v>
          </cell>
          <cell r="L762">
            <v>937.65</v>
          </cell>
        </row>
        <row r="763">
          <cell r="B763">
            <v>497117272</v>
          </cell>
          <cell r="C763">
            <v>497117</v>
          </cell>
          <cell r="D763" t="str">
            <v>PIONEER VALLEY CHINESE IMMERSION</v>
          </cell>
          <cell r="E763">
            <v>117</v>
          </cell>
          <cell r="F763" t="str">
            <v>HADLEY</v>
          </cell>
          <cell r="G763">
            <v>272</v>
          </cell>
          <cell r="H763" t="str">
            <v>SHUTESBURY</v>
          </cell>
          <cell r="I763">
            <v>225.67692613151456</v>
          </cell>
          <cell r="J763">
            <v>8995</v>
          </cell>
          <cell r="K763">
            <v>11305</v>
          </cell>
          <cell r="L763">
            <v>937.65</v>
          </cell>
        </row>
        <row r="764">
          <cell r="B764">
            <v>497117278</v>
          </cell>
          <cell r="C764">
            <v>497117</v>
          </cell>
          <cell r="D764" t="str">
            <v>PIONEER VALLEY CHINESE IMMERSION</v>
          </cell>
          <cell r="E764">
            <v>117</v>
          </cell>
          <cell r="F764" t="str">
            <v>HADLEY</v>
          </cell>
          <cell r="G764">
            <v>278</v>
          </cell>
          <cell r="H764" t="str">
            <v>SOUTH HADLEY</v>
          </cell>
          <cell r="I764">
            <v>126.64849177560527</v>
          </cell>
          <cell r="J764">
            <v>9520</v>
          </cell>
          <cell r="K764">
            <v>2537</v>
          </cell>
          <cell r="L764">
            <v>937.65</v>
          </cell>
        </row>
        <row r="765">
          <cell r="B765">
            <v>497117281</v>
          </cell>
          <cell r="C765">
            <v>497117</v>
          </cell>
          <cell r="D765" t="str">
            <v>PIONEER VALLEY CHINESE IMMERSION</v>
          </cell>
          <cell r="E765">
            <v>117</v>
          </cell>
          <cell r="F765" t="str">
            <v>HADLEY</v>
          </cell>
          <cell r="G765">
            <v>281</v>
          </cell>
          <cell r="H765" t="str">
            <v>SPRINGFIELD</v>
          </cell>
          <cell r="I765">
            <v>100.76601874446742</v>
          </cell>
          <cell r="J765">
            <v>11824</v>
          </cell>
          <cell r="K765">
            <v>91</v>
          </cell>
          <cell r="L765">
            <v>937.65</v>
          </cell>
        </row>
        <row r="766">
          <cell r="B766">
            <v>497117325</v>
          </cell>
          <cell r="C766">
            <v>497117</v>
          </cell>
          <cell r="D766" t="str">
            <v>PIONEER VALLEY CHINESE IMMERSION</v>
          </cell>
          <cell r="E766">
            <v>117</v>
          </cell>
          <cell r="F766" t="str">
            <v>HADLEY</v>
          </cell>
          <cell r="G766">
            <v>325</v>
          </cell>
          <cell r="H766" t="str">
            <v>WESTFIELD</v>
          </cell>
          <cell r="I766">
            <v>113.84865351860658</v>
          </cell>
          <cell r="J766">
            <v>10265</v>
          </cell>
          <cell r="K766">
            <v>1422</v>
          </cell>
          <cell r="L766">
            <v>937.65</v>
          </cell>
        </row>
        <row r="767">
          <cell r="B767">
            <v>497117327</v>
          </cell>
          <cell r="C767">
            <v>497117</v>
          </cell>
          <cell r="D767" t="str">
            <v>PIONEER VALLEY CHINESE IMMERSION</v>
          </cell>
          <cell r="E767">
            <v>117</v>
          </cell>
          <cell r="F767" t="str">
            <v>HADLEY</v>
          </cell>
          <cell r="G767">
            <v>327</v>
          </cell>
          <cell r="H767" t="str">
            <v>WESTHAMPTON</v>
          </cell>
          <cell r="I767">
            <v>183.5493509668834</v>
          </cell>
          <cell r="J767">
            <v>9123</v>
          </cell>
          <cell r="K767">
            <v>7622</v>
          </cell>
          <cell r="L767">
            <v>937.65</v>
          </cell>
        </row>
        <row r="768">
          <cell r="B768">
            <v>497117332</v>
          </cell>
          <cell r="C768">
            <v>497117</v>
          </cell>
          <cell r="D768" t="str">
            <v>PIONEER VALLEY CHINESE IMMERSION</v>
          </cell>
          <cell r="E768">
            <v>117</v>
          </cell>
          <cell r="F768" t="str">
            <v>HADLEY</v>
          </cell>
          <cell r="G768">
            <v>332</v>
          </cell>
          <cell r="H768" t="str">
            <v>WEST SPRINGFIELD</v>
          </cell>
          <cell r="I768">
            <v>109.24896299908879</v>
          </cell>
          <cell r="J768">
            <v>8954</v>
          </cell>
          <cell r="K768">
            <v>828</v>
          </cell>
          <cell r="L768">
            <v>937.65</v>
          </cell>
        </row>
        <row r="769">
          <cell r="B769">
            <v>497117340</v>
          </cell>
          <cell r="C769">
            <v>497117</v>
          </cell>
          <cell r="D769" t="str">
            <v>PIONEER VALLEY CHINESE IMMERSION</v>
          </cell>
          <cell r="E769">
            <v>117</v>
          </cell>
          <cell r="F769" t="str">
            <v>HADLEY</v>
          </cell>
          <cell r="G769">
            <v>340</v>
          </cell>
          <cell r="H769" t="str">
            <v>WILLIAMSBURG</v>
          </cell>
          <cell r="I769">
            <v>147.40424887001006</v>
          </cell>
          <cell r="J769">
            <v>11809</v>
          </cell>
          <cell r="K769">
            <v>5598</v>
          </cell>
          <cell r="L769">
            <v>937.65</v>
          </cell>
        </row>
        <row r="770">
          <cell r="B770">
            <v>497117605</v>
          </cell>
          <cell r="C770">
            <v>497117</v>
          </cell>
          <cell r="D770" t="str">
            <v>PIONEER VALLEY CHINESE IMMERSION</v>
          </cell>
          <cell r="E770">
            <v>117</v>
          </cell>
          <cell r="F770" t="str">
            <v>HADLEY</v>
          </cell>
          <cell r="G770">
            <v>605</v>
          </cell>
          <cell r="H770" t="str">
            <v>AMHERST PELHAM</v>
          </cell>
          <cell r="I770">
            <v>174.49777314810419</v>
          </cell>
          <cell r="J770">
            <v>10596</v>
          </cell>
          <cell r="K770">
            <v>7894</v>
          </cell>
          <cell r="L770">
            <v>937.65</v>
          </cell>
        </row>
        <row r="771">
          <cell r="B771">
            <v>497117670</v>
          </cell>
          <cell r="C771">
            <v>497117</v>
          </cell>
          <cell r="D771" t="str">
            <v>PIONEER VALLEY CHINESE IMMERSION</v>
          </cell>
          <cell r="E771">
            <v>117</v>
          </cell>
          <cell r="F771" t="str">
            <v>HADLEY</v>
          </cell>
          <cell r="G771">
            <v>670</v>
          </cell>
          <cell r="H771" t="str">
            <v>FRONTIER</v>
          </cell>
          <cell r="I771">
            <v>161.36433748942136</v>
          </cell>
          <cell r="J771">
            <v>9929</v>
          </cell>
          <cell r="K771">
            <v>6093</v>
          </cell>
          <cell r="L771">
            <v>937.65</v>
          </cell>
        </row>
        <row r="772">
          <cell r="B772">
            <v>497117674</v>
          </cell>
          <cell r="C772">
            <v>497117</v>
          </cell>
          <cell r="D772" t="str">
            <v>PIONEER VALLEY CHINESE IMMERSION</v>
          </cell>
          <cell r="E772">
            <v>117</v>
          </cell>
          <cell r="F772" t="str">
            <v>HADLEY</v>
          </cell>
          <cell r="G772">
            <v>674</v>
          </cell>
          <cell r="H772" t="str">
            <v>GILL MONTAGUE</v>
          </cell>
          <cell r="I772">
            <v>137.079113361872</v>
          </cell>
          <cell r="J772">
            <v>10940</v>
          </cell>
          <cell r="K772">
            <v>4056</v>
          </cell>
          <cell r="L772">
            <v>937.65</v>
          </cell>
        </row>
        <row r="773">
          <cell r="B773">
            <v>497117680</v>
          </cell>
          <cell r="C773">
            <v>497117</v>
          </cell>
          <cell r="D773" t="str">
            <v>PIONEER VALLEY CHINESE IMMERSION</v>
          </cell>
          <cell r="E773">
            <v>117</v>
          </cell>
          <cell r="F773" t="str">
            <v>HADLEY</v>
          </cell>
          <cell r="G773">
            <v>680</v>
          </cell>
          <cell r="H773" t="str">
            <v>HAMPDEN WILBRAHAM</v>
          </cell>
          <cell r="I773">
            <v>137.95089698549126</v>
          </cell>
          <cell r="J773">
            <v>13666</v>
          </cell>
          <cell r="K773">
            <v>5186</v>
          </cell>
          <cell r="L773">
            <v>937.65</v>
          </cell>
        </row>
        <row r="774">
          <cell r="B774">
            <v>497117683</v>
          </cell>
          <cell r="C774">
            <v>497117</v>
          </cell>
          <cell r="D774" t="str">
            <v>PIONEER VALLEY CHINESE IMMERSION</v>
          </cell>
          <cell r="E774">
            <v>117</v>
          </cell>
          <cell r="F774" t="str">
            <v>HADLEY</v>
          </cell>
          <cell r="G774">
            <v>683</v>
          </cell>
          <cell r="H774" t="str">
            <v>HAMPSHIRE</v>
          </cell>
          <cell r="I774">
            <v>176.35516243868884</v>
          </cell>
          <cell r="J774">
            <v>11523</v>
          </cell>
          <cell r="K774">
            <v>8798</v>
          </cell>
          <cell r="L774">
            <v>937.65</v>
          </cell>
        </row>
        <row r="775">
          <cell r="B775">
            <v>497117750</v>
          </cell>
          <cell r="C775">
            <v>497117</v>
          </cell>
          <cell r="D775" t="str">
            <v>PIONEER VALLEY CHINESE IMMERSION</v>
          </cell>
          <cell r="E775">
            <v>117</v>
          </cell>
          <cell r="F775" t="str">
            <v>HADLEY</v>
          </cell>
          <cell r="G775">
            <v>750</v>
          </cell>
          <cell r="H775" t="str">
            <v>PIONEER</v>
          </cell>
          <cell r="I775">
            <v>172.45813965723173</v>
          </cell>
          <cell r="J775">
            <v>10556</v>
          </cell>
          <cell r="K775">
            <v>7649</v>
          </cell>
          <cell r="L775">
            <v>937.65</v>
          </cell>
        </row>
        <row r="776">
          <cell r="B776">
            <v>497117755</v>
          </cell>
          <cell r="C776">
            <v>497117</v>
          </cell>
          <cell r="D776" t="str">
            <v>PIONEER VALLEY CHINESE IMMERSION</v>
          </cell>
          <cell r="E776">
            <v>117</v>
          </cell>
          <cell r="F776" t="str">
            <v>HADLEY</v>
          </cell>
          <cell r="G776">
            <v>755</v>
          </cell>
          <cell r="H776" t="str">
            <v>RALPH C MAHAR</v>
          </cell>
          <cell r="I776">
            <v>141.80649945414353</v>
          </cell>
          <cell r="J776">
            <v>9670</v>
          </cell>
          <cell r="K776">
            <v>4043</v>
          </cell>
          <cell r="L776">
            <v>937.65</v>
          </cell>
        </row>
        <row r="777">
          <cell r="B777">
            <v>497117766</v>
          </cell>
          <cell r="C777">
            <v>497117</v>
          </cell>
          <cell r="D777" t="str">
            <v>PIONEER VALLEY CHINESE IMMERSION</v>
          </cell>
          <cell r="E777">
            <v>117</v>
          </cell>
          <cell r="F777" t="str">
            <v>HADLEY</v>
          </cell>
          <cell r="G777">
            <v>766</v>
          </cell>
          <cell r="H777" t="str">
            <v>SOUTHWICK TOLLAND GRANVILLE</v>
          </cell>
          <cell r="I777">
            <v>131.91701311980754</v>
          </cell>
          <cell r="J777">
            <v>10556</v>
          </cell>
          <cell r="K777">
            <v>3369</v>
          </cell>
          <cell r="L777">
            <v>937.65</v>
          </cell>
        </row>
        <row r="778">
          <cell r="B778">
            <v>498281061</v>
          </cell>
          <cell r="C778">
            <v>498281</v>
          </cell>
          <cell r="D778" t="str">
            <v>VERITAS PREPARATORY</v>
          </cell>
          <cell r="E778">
            <v>281</v>
          </cell>
          <cell r="F778" t="str">
            <v>SPRINGFIELD</v>
          </cell>
          <cell r="G778">
            <v>61</v>
          </cell>
          <cell r="H778" t="str">
            <v>CHICOPEE</v>
          </cell>
          <cell r="I778">
            <v>107.21637455785935</v>
          </cell>
          <cell r="J778">
            <v>9123</v>
          </cell>
          <cell r="K778">
            <v>658</v>
          </cell>
          <cell r="L778">
            <v>937.65</v>
          </cell>
        </row>
        <row r="779">
          <cell r="B779">
            <v>498281281</v>
          </cell>
          <cell r="C779">
            <v>498281</v>
          </cell>
          <cell r="D779" t="str">
            <v>VERITAS PREPARATORY</v>
          </cell>
          <cell r="E779">
            <v>281</v>
          </cell>
          <cell r="F779" t="str">
            <v>SPRINGFIELD</v>
          </cell>
          <cell r="G779">
            <v>281</v>
          </cell>
          <cell r="H779" t="str">
            <v>SPRINGFIELD</v>
          </cell>
          <cell r="I779">
            <v>100.76601874446742</v>
          </cell>
          <cell r="J779">
            <v>12862</v>
          </cell>
          <cell r="K779">
            <v>99</v>
          </cell>
          <cell r="L779">
            <v>937.65</v>
          </cell>
        </row>
        <row r="780">
          <cell r="B780">
            <v>499061061</v>
          </cell>
          <cell r="C780">
            <v>499061</v>
          </cell>
          <cell r="D780" t="str">
            <v>HAMPDEN CS OF SCIENCE EAST</v>
          </cell>
          <cell r="E780">
            <v>61</v>
          </cell>
          <cell r="F780" t="str">
            <v>CHICOPEE</v>
          </cell>
          <cell r="G780">
            <v>61</v>
          </cell>
          <cell r="H780" t="str">
            <v>CHICOPEE</v>
          </cell>
          <cell r="I780">
            <v>107.21637455785935</v>
          </cell>
          <cell r="J780">
            <v>11570</v>
          </cell>
          <cell r="K780">
            <v>835</v>
          </cell>
          <cell r="L780">
            <v>937.65</v>
          </cell>
        </row>
        <row r="781">
          <cell r="B781">
            <v>499061137</v>
          </cell>
          <cell r="C781">
            <v>499061</v>
          </cell>
          <cell r="D781" t="str">
            <v>HAMPDEN CS OF SCIENCE EAST</v>
          </cell>
          <cell r="E781">
            <v>61</v>
          </cell>
          <cell r="F781" t="str">
            <v>CHICOPEE</v>
          </cell>
          <cell r="G781">
            <v>137</v>
          </cell>
          <cell r="H781" t="str">
            <v>HOLYOKE</v>
          </cell>
          <cell r="I781">
            <v>100.13010170084446</v>
          </cell>
          <cell r="J781">
            <v>13519</v>
          </cell>
          <cell r="K781">
            <v>18</v>
          </cell>
          <cell r="L781">
            <v>937.65</v>
          </cell>
        </row>
        <row r="782">
          <cell r="B782">
            <v>499061161</v>
          </cell>
          <cell r="C782">
            <v>499061</v>
          </cell>
          <cell r="D782" t="str">
            <v>HAMPDEN CS OF SCIENCE EAST</v>
          </cell>
          <cell r="E782">
            <v>61</v>
          </cell>
          <cell r="F782" t="str">
            <v>CHICOPEE</v>
          </cell>
          <cell r="G782">
            <v>161</v>
          </cell>
          <cell r="H782" t="str">
            <v>LUDLOW</v>
          </cell>
          <cell r="I782">
            <v>141.70416410583206</v>
          </cell>
          <cell r="J782">
            <v>11249</v>
          </cell>
          <cell r="K782">
            <v>4691</v>
          </cell>
          <cell r="L782">
            <v>937.65</v>
          </cell>
        </row>
        <row r="783">
          <cell r="B783">
            <v>499061227</v>
          </cell>
          <cell r="C783">
            <v>499061</v>
          </cell>
          <cell r="D783" t="str">
            <v>HAMPDEN CS OF SCIENCE EAST</v>
          </cell>
          <cell r="E783">
            <v>61</v>
          </cell>
          <cell r="F783" t="str">
            <v>CHICOPEE</v>
          </cell>
          <cell r="G783">
            <v>227</v>
          </cell>
          <cell r="H783" t="str">
            <v>PALMER</v>
          </cell>
          <cell r="I783">
            <v>128.94099772019604</v>
          </cell>
          <cell r="J783">
            <v>10556</v>
          </cell>
          <cell r="K783">
            <v>3055</v>
          </cell>
          <cell r="L783">
            <v>937.65</v>
          </cell>
        </row>
        <row r="784">
          <cell r="B784">
            <v>499061278</v>
          </cell>
          <cell r="C784">
            <v>499061</v>
          </cell>
          <cell r="D784" t="str">
            <v>HAMPDEN CS OF SCIENCE EAST</v>
          </cell>
          <cell r="E784">
            <v>61</v>
          </cell>
          <cell r="F784" t="str">
            <v>CHICOPEE</v>
          </cell>
          <cell r="G784">
            <v>278</v>
          </cell>
          <cell r="H784" t="str">
            <v>SOUTH HADLEY</v>
          </cell>
          <cell r="I784">
            <v>126.64849177560527</v>
          </cell>
          <cell r="J784">
            <v>10556</v>
          </cell>
          <cell r="K784">
            <v>2813</v>
          </cell>
          <cell r="L784">
            <v>937.65</v>
          </cell>
        </row>
        <row r="785">
          <cell r="B785">
            <v>499061281</v>
          </cell>
          <cell r="C785">
            <v>499061</v>
          </cell>
          <cell r="D785" t="str">
            <v>HAMPDEN CS OF SCIENCE EAST</v>
          </cell>
          <cell r="E785">
            <v>61</v>
          </cell>
          <cell r="F785" t="str">
            <v>CHICOPEE</v>
          </cell>
          <cell r="G785">
            <v>281</v>
          </cell>
          <cell r="H785" t="str">
            <v>SPRINGFIELD</v>
          </cell>
          <cell r="I785">
            <v>100.76601874446742</v>
          </cell>
          <cell r="J785">
            <v>12145</v>
          </cell>
          <cell r="K785">
            <v>93</v>
          </cell>
          <cell r="L785">
            <v>937.65</v>
          </cell>
        </row>
        <row r="786">
          <cell r="B786">
            <v>499061332</v>
          </cell>
          <cell r="C786">
            <v>499061</v>
          </cell>
          <cell r="D786" t="str">
            <v>HAMPDEN CS OF SCIENCE EAST</v>
          </cell>
          <cell r="E786">
            <v>61</v>
          </cell>
          <cell r="F786" t="str">
            <v>CHICOPEE</v>
          </cell>
          <cell r="G786">
            <v>332</v>
          </cell>
          <cell r="H786" t="str">
            <v>WEST SPRINGFIELD</v>
          </cell>
          <cell r="I786">
            <v>109.24896299908879</v>
          </cell>
          <cell r="J786">
            <v>13224</v>
          </cell>
          <cell r="K786">
            <v>1223</v>
          </cell>
          <cell r="L786">
            <v>937.65</v>
          </cell>
        </row>
        <row r="787">
          <cell r="B787">
            <v>3501061061</v>
          </cell>
          <cell r="C787">
            <v>3501061</v>
          </cell>
          <cell r="D787" t="str">
            <v>PAULO FREIRE SOCIAL JUSTICE</v>
          </cell>
          <cell r="E787">
            <v>61</v>
          </cell>
          <cell r="F787" t="str">
            <v>CHICOPEE</v>
          </cell>
          <cell r="G787">
            <v>61</v>
          </cell>
          <cell r="H787" t="str">
            <v>CHICOPEE</v>
          </cell>
          <cell r="I787">
            <v>107.21637455785935</v>
          </cell>
          <cell r="J787">
            <v>13870</v>
          </cell>
          <cell r="K787">
            <v>1001</v>
          </cell>
          <cell r="L787">
            <v>937.65</v>
          </cell>
        </row>
        <row r="788">
          <cell r="B788">
            <v>3501061137</v>
          </cell>
          <cell r="C788">
            <v>3501061</v>
          </cell>
          <cell r="D788" t="str">
            <v>PAULO FREIRE SOCIAL JUSTICE</v>
          </cell>
          <cell r="E788">
            <v>61</v>
          </cell>
          <cell r="F788" t="str">
            <v>CHICOPEE</v>
          </cell>
          <cell r="G788">
            <v>137</v>
          </cell>
          <cell r="H788" t="str">
            <v>HOLYOKE</v>
          </cell>
          <cell r="I788">
            <v>100.13010170084446</v>
          </cell>
          <cell r="J788">
            <v>14742</v>
          </cell>
          <cell r="K788">
            <v>19</v>
          </cell>
          <cell r="L788">
            <v>937.65</v>
          </cell>
        </row>
        <row r="789">
          <cell r="B789">
            <v>3501061161</v>
          </cell>
          <cell r="C789">
            <v>3501061</v>
          </cell>
          <cell r="D789" t="str">
            <v>PAULO FREIRE SOCIAL JUSTICE</v>
          </cell>
          <cell r="E789">
            <v>61</v>
          </cell>
          <cell r="F789" t="str">
            <v>CHICOPEE</v>
          </cell>
          <cell r="G789">
            <v>161</v>
          </cell>
          <cell r="H789" t="str">
            <v>LUDLOW</v>
          </cell>
          <cell r="I789">
            <v>141.70416410583206</v>
          </cell>
          <cell r="J789">
            <v>10556</v>
          </cell>
          <cell r="K789">
            <v>4402</v>
          </cell>
          <cell r="L789">
            <v>937.65</v>
          </cell>
        </row>
        <row r="790">
          <cell r="B790">
            <v>3501061210</v>
          </cell>
          <cell r="C790">
            <v>3501061</v>
          </cell>
          <cell r="D790" t="str">
            <v>PAULO FREIRE SOCIAL JUSTICE</v>
          </cell>
          <cell r="E790">
            <v>61</v>
          </cell>
          <cell r="F790" t="str">
            <v>CHICOPEE</v>
          </cell>
          <cell r="G790">
            <v>210</v>
          </cell>
          <cell r="H790" t="str">
            <v>NORTHAMPTON</v>
          </cell>
          <cell r="I790">
            <v>132.05769603529208</v>
          </cell>
          <cell r="J790">
            <v>10556</v>
          </cell>
          <cell r="K790">
            <v>3384</v>
          </cell>
          <cell r="L790">
            <v>937.65</v>
          </cell>
        </row>
        <row r="791">
          <cell r="B791">
            <v>3501061278</v>
          </cell>
          <cell r="C791">
            <v>3501061</v>
          </cell>
          <cell r="D791" t="str">
            <v>PAULO FREIRE SOCIAL JUSTICE</v>
          </cell>
          <cell r="E791">
            <v>61</v>
          </cell>
          <cell r="F791" t="str">
            <v>CHICOPEE</v>
          </cell>
          <cell r="G791">
            <v>278</v>
          </cell>
          <cell r="H791" t="str">
            <v>SOUTH HADLEY</v>
          </cell>
          <cell r="I791">
            <v>126.64849177560527</v>
          </cell>
          <cell r="J791">
            <v>15145</v>
          </cell>
          <cell r="K791">
            <v>4036</v>
          </cell>
          <cell r="L791">
            <v>937.65</v>
          </cell>
        </row>
        <row r="792">
          <cell r="B792">
            <v>3501061281</v>
          </cell>
          <cell r="C792">
            <v>3501061</v>
          </cell>
          <cell r="D792" t="str">
            <v>PAULO FREIRE SOCIAL JUSTICE</v>
          </cell>
          <cell r="E792">
            <v>61</v>
          </cell>
          <cell r="F792" t="str">
            <v>CHICOPEE</v>
          </cell>
          <cell r="G792">
            <v>281</v>
          </cell>
          <cell r="H792" t="str">
            <v>SPRINGFIELD</v>
          </cell>
          <cell r="I792">
            <v>100.76601874446742</v>
          </cell>
          <cell r="J792">
            <v>14849</v>
          </cell>
          <cell r="K792">
            <v>114</v>
          </cell>
          <cell r="L792">
            <v>937.65</v>
          </cell>
        </row>
        <row r="793">
          <cell r="B793">
            <v>3501061309</v>
          </cell>
          <cell r="C793">
            <v>3501061</v>
          </cell>
          <cell r="D793" t="str">
            <v>PAULO FREIRE SOCIAL JUSTICE</v>
          </cell>
          <cell r="E793">
            <v>61</v>
          </cell>
          <cell r="F793" t="str">
            <v>CHICOPEE</v>
          </cell>
          <cell r="G793">
            <v>309</v>
          </cell>
          <cell r="H793" t="str">
            <v>WARE</v>
          </cell>
          <cell r="I793">
            <v>114.12081452032064</v>
          </cell>
          <cell r="J793">
            <v>15145</v>
          </cell>
          <cell r="K793">
            <v>2139</v>
          </cell>
          <cell r="L793">
            <v>937.65</v>
          </cell>
        </row>
        <row r="794">
          <cell r="B794">
            <v>3501061325</v>
          </cell>
          <cell r="C794">
            <v>3501061</v>
          </cell>
          <cell r="D794" t="str">
            <v>PAULO FREIRE SOCIAL JUSTICE</v>
          </cell>
          <cell r="E794">
            <v>61</v>
          </cell>
          <cell r="F794" t="str">
            <v>CHICOPEE</v>
          </cell>
          <cell r="G794">
            <v>325</v>
          </cell>
          <cell r="H794" t="str">
            <v>WESTFIELD</v>
          </cell>
          <cell r="I794">
            <v>113.84865351860658</v>
          </cell>
          <cell r="J794">
            <v>15145</v>
          </cell>
          <cell r="K794">
            <v>2097</v>
          </cell>
          <cell r="L794">
            <v>937.65</v>
          </cell>
        </row>
        <row r="795">
          <cell r="B795">
            <v>3501061332</v>
          </cell>
          <cell r="C795">
            <v>3501061</v>
          </cell>
          <cell r="D795" t="str">
            <v>PAULO FREIRE SOCIAL JUSTICE</v>
          </cell>
          <cell r="E795">
            <v>61</v>
          </cell>
          <cell r="F795" t="str">
            <v>CHICOPEE</v>
          </cell>
          <cell r="G795">
            <v>332</v>
          </cell>
          <cell r="H795" t="str">
            <v>WEST SPRINGFIELD</v>
          </cell>
          <cell r="I795">
            <v>109.24896299908879</v>
          </cell>
          <cell r="J795">
            <v>14235</v>
          </cell>
          <cell r="K795">
            <v>1317</v>
          </cell>
          <cell r="L795">
            <v>937.65</v>
          </cell>
        </row>
        <row r="796">
          <cell r="B796">
            <v>3502281061</v>
          </cell>
          <cell r="C796">
            <v>3502281</v>
          </cell>
          <cell r="D796" t="str">
            <v>BAYSTATE ACADEMY</v>
          </cell>
          <cell r="E796">
            <v>281</v>
          </cell>
          <cell r="F796" t="str">
            <v>SPRINGFIELD</v>
          </cell>
          <cell r="G796">
            <v>61</v>
          </cell>
          <cell r="H796" t="str">
            <v>CHICOPEE</v>
          </cell>
          <cell r="I796">
            <v>107.21637455785935</v>
          </cell>
          <cell r="J796">
            <v>13375</v>
          </cell>
          <cell r="K796">
            <v>965</v>
          </cell>
          <cell r="L796">
            <v>937.65</v>
          </cell>
        </row>
        <row r="797">
          <cell r="B797">
            <v>3502281137</v>
          </cell>
          <cell r="C797">
            <v>3502281</v>
          </cell>
          <cell r="D797" t="str">
            <v>BAYSTATE ACADEMY</v>
          </cell>
          <cell r="E797">
            <v>281</v>
          </cell>
          <cell r="F797" t="str">
            <v>SPRINGFIELD</v>
          </cell>
          <cell r="G797">
            <v>137</v>
          </cell>
          <cell r="H797" t="str">
            <v>HOLYOKE</v>
          </cell>
          <cell r="I797">
            <v>100.13010170084446</v>
          </cell>
          <cell r="J797">
            <v>15145</v>
          </cell>
          <cell r="K797">
            <v>20</v>
          </cell>
          <cell r="L797">
            <v>937.65</v>
          </cell>
        </row>
        <row r="798">
          <cell r="B798">
            <v>3502281281</v>
          </cell>
          <cell r="C798">
            <v>3502281</v>
          </cell>
          <cell r="D798" t="str">
            <v>BAYSTATE ACADEMY</v>
          </cell>
          <cell r="E798">
            <v>281</v>
          </cell>
          <cell r="F798" t="str">
            <v>SPRINGFIELD</v>
          </cell>
          <cell r="G798">
            <v>281</v>
          </cell>
          <cell r="H798" t="str">
            <v>SPRINGFIELD</v>
          </cell>
          <cell r="I798">
            <v>100.76601874446742</v>
          </cell>
          <cell r="J798">
            <v>13533</v>
          </cell>
          <cell r="K798">
            <v>104</v>
          </cell>
          <cell r="L798">
            <v>937.65</v>
          </cell>
        </row>
        <row r="799">
          <cell r="B799">
            <v>3503160031</v>
          </cell>
          <cell r="C799">
            <v>3503160</v>
          </cell>
          <cell r="D799" t="str">
            <v>COLLEGIATE CS OF LOWELL</v>
          </cell>
          <cell r="E799">
            <v>160</v>
          </cell>
          <cell r="F799" t="str">
            <v>LOWELL</v>
          </cell>
          <cell r="G799">
            <v>31</v>
          </cell>
          <cell r="H799" t="str">
            <v>BILLERICA</v>
          </cell>
          <cell r="I799">
            <v>147.66545548220918</v>
          </cell>
          <cell r="J799">
            <v>10735</v>
          </cell>
          <cell r="K799">
            <v>5117</v>
          </cell>
          <cell r="L799">
            <v>937.65</v>
          </cell>
        </row>
        <row r="800">
          <cell r="B800">
            <v>3503160044</v>
          </cell>
          <cell r="C800">
            <v>3503160</v>
          </cell>
          <cell r="D800" t="str">
            <v>COLLEGIATE CS OF LOWELL</v>
          </cell>
          <cell r="E800">
            <v>160</v>
          </cell>
          <cell r="F800" t="str">
            <v>LOWELL</v>
          </cell>
          <cell r="G800">
            <v>44</v>
          </cell>
          <cell r="H800" t="str">
            <v>BROCKTON</v>
          </cell>
          <cell r="I800">
            <v>102.01792937962</v>
          </cell>
          <cell r="J800">
            <v>9100</v>
          </cell>
          <cell r="K800">
            <v>184</v>
          </cell>
          <cell r="L800">
            <v>937.65</v>
          </cell>
        </row>
        <row r="801">
          <cell r="B801">
            <v>3503160048</v>
          </cell>
          <cell r="C801">
            <v>3503160</v>
          </cell>
          <cell r="D801" t="str">
            <v>COLLEGIATE CS OF LOWELL</v>
          </cell>
          <cell r="E801">
            <v>160</v>
          </cell>
          <cell r="F801" t="str">
            <v>LOWELL</v>
          </cell>
          <cell r="G801">
            <v>48</v>
          </cell>
          <cell r="H801" t="str">
            <v>BURLINGTON</v>
          </cell>
          <cell r="I801">
            <v>180.96797194100839</v>
          </cell>
          <cell r="J801">
            <v>9123</v>
          </cell>
          <cell r="K801">
            <v>7387</v>
          </cell>
          <cell r="L801">
            <v>937.65</v>
          </cell>
        </row>
        <row r="802">
          <cell r="B802">
            <v>3503160056</v>
          </cell>
          <cell r="C802">
            <v>3503160</v>
          </cell>
          <cell r="D802" t="str">
            <v>COLLEGIATE CS OF LOWELL</v>
          </cell>
          <cell r="E802">
            <v>160</v>
          </cell>
          <cell r="F802" t="str">
            <v>LOWELL</v>
          </cell>
          <cell r="G802">
            <v>56</v>
          </cell>
          <cell r="H802" t="str">
            <v>CHELMSFORD</v>
          </cell>
          <cell r="I802">
            <v>134.08401845870193</v>
          </cell>
          <cell r="J802">
            <v>10103</v>
          </cell>
          <cell r="K802">
            <v>3444</v>
          </cell>
          <cell r="L802">
            <v>937.65</v>
          </cell>
        </row>
        <row r="803">
          <cell r="B803">
            <v>3503160079</v>
          </cell>
          <cell r="C803">
            <v>3503160</v>
          </cell>
          <cell r="D803" t="str">
            <v>COLLEGIATE CS OF LOWELL</v>
          </cell>
          <cell r="E803">
            <v>160</v>
          </cell>
          <cell r="F803" t="str">
            <v>LOWELL</v>
          </cell>
          <cell r="G803">
            <v>79</v>
          </cell>
          <cell r="H803" t="str">
            <v>DRACUT</v>
          </cell>
          <cell r="I803">
            <v>106.22999858487339</v>
          </cell>
          <cell r="J803">
            <v>10289</v>
          </cell>
          <cell r="K803">
            <v>641</v>
          </cell>
          <cell r="L803">
            <v>937.65</v>
          </cell>
        </row>
        <row r="804">
          <cell r="B804">
            <v>3503160149</v>
          </cell>
          <cell r="C804">
            <v>3503160</v>
          </cell>
          <cell r="D804" t="str">
            <v>COLLEGIATE CS OF LOWELL</v>
          </cell>
          <cell r="E804">
            <v>160</v>
          </cell>
          <cell r="F804" t="str">
            <v>LOWELL</v>
          </cell>
          <cell r="G804">
            <v>149</v>
          </cell>
          <cell r="H804" t="str">
            <v>LAWRENCE</v>
          </cell>
          <cell r="I804">
            <v>101.48226867187498</v>
          </cell>
          <cell r="J804">
            <v>13689</v>
          </cell>
          <cell r="K804">
            <v>203</v>
          </cell>
          <cell r="L804">
            <v>937.65</v>
          </cell>
        </row>
        <row r="805">
          <cell r="B805">
            <v>3503160160</v>
          </cell>
          <cell r="C805">
            <v>3503160</v>
          </cell>
          <cell r="D805" t="str">
            <v>COLLEGIATE CS OF LOWELL</v>
          </cell>
          <cell r="E805">
            <v>160</v>
          </cell>
          <cell r="F805" t="str">
            <v>LOWELL</v>
          </cell>
          <cell r="G805">
            <v>160</v>
          </cell>
          <cell r="H805" t="str">
            <v>LOWELL</v>
          </cell>
          <cell r="I805">
            <v>101.10315501375233</v>
          </cell>
          <cell r="J805">
            <v>11885</v>
          </cell>
          <cell r="K805">
            <v>131</v>
          </cell>
          <cell r="L805">
            <v>937.65</v>
          </cell>
        </row>
        <row r="806">
          <cell r="B806">
            <v>3503160295</v>
          </cell>
          <cell r="C806">
            <v>3503160</v>
          </cell>
          <cell r="D806" t="str">
            <v>COLLEGIATE CS OF LOWELL</v>
          </cell>
          <cell r="E806">
            <v>160</v>
          </cell>
          <cell r="F806" t="str">
            <v>LOWELL</v>
          </cell>
          <cell r="G806">
            <v>295</v>
          </cell>
          <cell r="H806" t="str">
            <v>TEWKSBURY</v>
          </cell>
          <cell r="I806">
            <v>154.17881465424998</v>
          </cell>
          <cell r="J806">
            <v>9123</v>
          </cell>
          <cell r="K806">
            <v>4943</v>
          </cell>
          <cell r="L806">
            <v>937.65</v>
          </cell>
        </row>
        <row r="807">
          <cell r="B807">
            <v>3503160301</v>
          </cell>
          <cell r="C807">
            <v>3503160</v>
          </cell>
          <cell r="D807" t="str">
            <v>COLLEGIATE CS OF LOWELL</v>
          </cell>
          <cell r="E807">
            <v>160</v>
          </cell>
          <cell r="F807" t="str">
            <v>LOWELL</v>
          </cell>
          <cell r="G807">
            <v>301</v>
          </cell>
          <cell r="H807" t="str">
            <v>TYNGSBOROUGH</v>
          </cell>
          <cell r="I807">
            <v>143.73150497126264</v>
          </cell>
          <cell r="J807">
            <v>14028</v>
          </cell>
          <cell r="K807">
            <v>6135</v>
          </cell>
          <cell r="L807">
            <v>937.65</v>
          </cell>
        </row>
        <row r="808">
          <cell r="B808">
            <v>3503160673</v>
          </cell>
          <cell r="C808">
            <v>3503160</v>
          </cell>
          <cell r="D808" t="str">
            <v>COLLEGIATE CS OF LOWELL</v>
          </cell>
          <cell r="E808">
            <v>160</v>
          </cell>
          <cell r="F808" t="str">
            <v>LOWELL</v>
          </cell>
          <cell r="G808">
            <v>673</v>
          </cell>
          <cell r="H808" t="str">
            <v>GROTON DUNSTABLE</v>
          </cell>
          <cell r="I808">
            <v>150.70060951701024</v>
          </cell>
          <cell r="J808">
            <v>11399</v>
          </cell>
          <cell r="K808">
            <v>5779</v>
          </cell>
          <cell r="L808">
            <v>937.65</v>
          </cell>
        </row>
        <row r="809">
          <cell r="B809">
            <v>3503160735</v>
          </cell>
          <cell r="C809">
            <v>3503160</v>
          </cell>
          <cell r="D809" t="str">
            <v>COLLEGIATE CS OF LOWELL</v>
          </cell>
          <cell r="E809">
            <v>160</v>
          </cell>
          <cell r="F809" t="str">
            <v>LOWELL</v>
          </cell>
          <cell r="G809">
            <v>735</v>
          </cell>
          <cell r="H809" t="str">
            <v>NORTH MIDDLESEX</v>
          </cell>
          <cell r="I809">
            <v>141.55470764931059</v>
          </cell>
          <cell r="J809">
            <v>13713</v>
          </cell>
          <cell r="K809">
            <v>5698</v>
          </cell>
          <cell r="L809">
            <v>937.65</v>
          </cell>
        </row>
        <row r="810">
          <cell r="B810">
            <v>3504035035</v>
          </cell>
          <cell r="C810">
            <v>3504035</v>
          </cell>
          <cell r="D810" t="str">
            <v>CITY ON A HILL - DUDLEY SQUARE</v>
          </cell>
          <cell r="E810">
            <v>35</v>
          </cell>
          <cell r="F810" t="str">
            <v>BOSTON</v>
          </cell>
          <cell r="G810">
            <v>35</v>
          </cell>
          <cell r="H810" t="str">
            <v>BOSTON</v>
          </cell>
          <cell r="I810">
            <v>134.48148296547956</v>
          </cell>
          <cell r="J810">
            <v>14861</v>
          </cell>
          <cell r="K810">
            <v>5124</v>
          </cell>
          <cell r="L810">
            <v>937.65</v>
          </cell>
        </row>
        <row r="811">
          <cell r="B811">
            <v>3504035044</v>
          </cell>
          <cell r="C811">
            <v>3504035</v>
          </cell>
          <cell r="D811" t="str">
            <v>CITY ON A HILL - DUDLEY SQUARE</v>
          </cell>
          <cell r="E811">
            <v>35</v>
          </cell>
          <cell r="F811" t="str">
            <v>BOSTON</v>
          </cell>
          <cell r="G811">
            <v>44</v>
          </cell>
          <cell r="H811" t="str">
            <v>BROCKTON</v>
          </cell>
          <cell r="I811">
            <v>102.01792937962</v>
          </cell>
          <cell r="J811">
            <v>16181</v>
          </cell>
          <cell r="K811">
            <v>327</v>
          </cell>
          <cell r="L811">
            <v>937.65</v>
          </cell>
        </row>
        <row r="812">
          <cell r="B812">
            <v>3504035088</v>
          </cell>
          <cell r="C812">
            <v>3504035</v>
          </cell>
          <cell r="D812" t="str">
            <v>CITY ON A HILL - DUDLEY SQUARE</v>
          </cell>
          <cell r="E812">
            <v>35</v>
          </cell>
          <cell r="F812" t="str">
            <v>BOSTON</v>
          </cell>
          <cell r="G812">
            <v>88</v>
          </cell>
          <cell r="H812" t="str">
            <v>EASTON</v>
          </cell>
          <cell r="I812">
            <v>130.30674320777152</v>
          </cell>
          <cell r="J812">
            <v>16181</v>
          </cell>
          <cell r="K812">
            <v>4904</v>
          </cell>
          <cell r="L812">
            <v>937.65</v>
          </cell>
        </row>
        <row r="813">
          <cell r="B813">
            <v>3504035163</v>
          </cell>
          <cell r="C813">
            <v>3504035</v>
          </cell>
          <cell r="D813" t="str">
            <v>CITY ON A HILL - DUDLEY SQUARE</v>
          </cell>
          <cell r="E813">
            <v>35</v>
          </cell>
          <cell r="F813" t="str">
            <v>BOSTON</v>
          </cell>
          <cell r="G813">
            <v>163</v>
          </cell>
          <cell r="H813" t="str">
            <v>LYNN</v>
          </cell>
          <cell r="I813">
            <v>101.12164111623632</v>
          </cell>
          <cell r="J813">
            <v>16181</v>
          </cell>
          <cell r="K813">
            <v>181</v>
          </cell>
          <cell r="L813">
            <v>937.65</v>
          </cell>
        </row>
        <row r="814">
          <cell r="B814">
            <v>3504035189</v>
          </cell>
          <cell r="C814">
            <v>3504035</v>
          </cell>
          <cell r="D814" t="str">
            <v>CITY ON A HILL - DUDLEY SQUARE</v>
          </cell>
          <cell r="E814">
            <v>35</v>
          </cell>
          <cell r="F814" t="str">
            <v>BOSTON</v>
          </cell>
          <cell r="G814">
            <v>189</v>
          </cell>
          <cell r="H814" t="str">
            <v>MILTON</v>
          </cell>
          <cell r="I814">
            <v>138.44711462449649</v>
          </cell>
          <cell r="J814">
            <v>13721</v>
          </cell>
          <cell r="K814">
            <v>5275</v>
          </cell>
          <cell r="L814">
            <v>937.65</v>
          </cell>
        </row>
        <row r="815">
          <cell r="B815">
            <v>3504035220</v>
          </cell>
          <cell r="C815">
            <v>3504035</v>
          </cell>
          <cell r="D815" t="str">
            <v>CITY ON A HILL - DUDLEY SQUARE</v>
          </cell>
          <cell r="E815">
            <v>35</v>
          </cell>
          <cell r="F815" t="str">
            <v>BOSTON</v>
          </cell>
          <cell r="G815">
            <v>220</v>
          </cell>
          <cell r="H815" t="str">
            <v>NORWOOD</v>
          </cell>
          <cell r="I815">
            <v>139.83087531796451</v>
          </cell>
          <cell r="J815">
            <v>18166</v>
          </cell>
          <cell r="K815">
            <v>7236</v>
          </cell>
          <cell r="L815">
            <v>937.65</v>
          </cell>
        </row>
        <row r="816">
          <cell r="B816">
            <v>3504035244</v>
          </cell>
          <cell r="C816">
            <v>3504035</v>
          </cell>
          <cell r="D816" t="str">
            <v>CITY ON A HILL - DUDLEY SQUARE</v>
          </cell>
          <cell r="E816">
            <v>35</v>
          </cell>
          <cell r="F816" t="str">
            <v>BOSTON</v>
          </cell>
          <cell r="G816">
            <v>244</v>
          </cell>
          <cell r="H816" t="str">
            <v>RANDOLPH</v>
          </cell>
          <cell r="I816">
            <v>138.96062842062773</v>
          </cell>
          <cell r="J816">
            <v>14713</v>
          </cell>
          <cell r="K816">
            <v>5732</v>
          </cell>
          <cell r="L816">
            <v>937.65</v>
          </cell>
        </row>
        <row r="817">
          <cell r="B817">
            <v>3504035308</v>
          </cell>
          <cell r="C817">
            <v>3504035</v>
          </cell>
          <cell r="D817" t="str">
            <v>CITY ON A HILL - DUDLEY SQUARE</v>
          </cell>
          <cell r="E817">
            <v>35</v>
          </cell>
          <cell r="F817" t="str">
            <v>BOSTON</v>
          </cell>
          <cell r="G817">
            <v>308</v>
          </cell>
          <cell r="H817" t="str">
            <v>WALTHAM</v>
          </cell>
          <cell r="I817">
            <v>153.69198968423413</v>
          </cell>
          <cell r="J817">
            <v>16181</v>
          </cell>
          <cell r="K817">
            <v>8688</v>
          </cell>
          <cell r="L817">
            <v>937.65</v>
          </cell>
        </row>
        <row r="818">
          <cell r="B818">
            <v>3506262035</v>
          </cell>
          <cell r="C818">
            <v>3506262</v>
          </cell>
          <cell r="D818" t="str">
            <v>PIONEER CS OF SCIENCE II</v>
          </cell>
          <cell r="E818">
            <v>262</v>
          </cell>
          <cell r="F818" t="str">
            <v>SAUGUS</v>
          </cell>
          <cell r="G818">
            <v>35</v>
          </cell>
          <cell r="H818" t="str">
            <v>BOSTON</v>
          </cell>
          <cell r="I818">
            <v>134.48148296547956</v>
          </cell>
          <cell r="J818">
            <v>15145</v>
          </cell>
          <cell r="K818">
            <v>5222</v>
          </cell>
          <cell r="L818">
            <v>937.65</v>
          </cell>
        </row>
        <row r="819">
          <cell r="B819">
            <v>3506262049</v>
          </cell>
          <cell r="C819">
            <v>3506262</v>
          </cell>
          <cell r="D819" t="str">
            <v>PIONEER CS OF SCIENCE II</v>
          </cell>
          <cell r="E819">
            <v>262</v>
          </cell>
          <cell r="F819" t="str">
            <v>SAUGUS</v>
          </cell>
          <cell r="G819">
            <v>49</v>
          </cell>
          <cell r="H819" t="str">
            <v>CAMBRIDGE</v>
          </cell>
          <cell r="I819">
            <v>225.98409025535702</v>
          </cell>
          <cell r="J819">
            <v>15450</v>
          </cell>
          <cell r="K819">
            <v>19465</v>
          </cell>
          <cell r="L819">
            <v>937.65</v>
          </cell>
        </row>
        <row r="820">
          <cell r="B820">
            <v>3506262057</v>
          </cell>
          <cell r="C820">
            <v>3506262</v>
          </cell>
          <cell r="D820" t="str">
            <v>PIONEER CS OF SCIENCE II</v>
          </cell>
          <cell r="E820">
            <v>262</v>
          </cell>
          <cell r="F820" t="str">
            <v>SAUGUS</v>
          </cell>
          <cell r="G820">
            <v>57</v>
          </cell>
          <cell r="H820" t="str">
            <v>CHELSEA</v>
          </cell>
          <cell r="I820">
            <v>102.42578590312399</v>
          </cell>
          <cell r="J820">
            <v>15145</v>
          </cell>
          <cell r="K820">
            <v>367</v>
          </cell>
          <cell r="L820">
            <v>937.65</v>
          </cell>
        </row>
        <row r="821">
          <cell r="B821">
            <v>3506262071</v>
          </cell>
          <cell r="C821">
            <v>3506262</v>
          </cell>
          <cell r="D821" t="str">
            <v>PIONEER CS OF SCIENCE II</v>
          </cell>
          <cell r="E821">
            <v>262</v>
          </cell>
          <cell r="F821" t="str">
            <v>SAUGUS</v>
          </cell>
          <cell r="G821">
            <v>71</v>
          </cell>
          <cell r="H821" t="str">
            <v>DANVERS</v>
          </cell>
          <cell r="I821">
            <v>148.17832634269098</v>
          </cell>
          <cell r="J821">
            <v>10556</v>
          </cell>
          <cell r="K821">
            <v>5086</v>
          </cell>
          <cell r="L821">
            <v>937.65</v>
          </cell>
        </row>
        <row r="822">
          <cell r="B822">
            <v>3506262093</v>
          </cell>
          <cell r="C822">
            <v>3506262</v>
          </cell>
          <cell r="D822" t="str">
            <v>PIONEER CS OF SCIENCE II</v>
          </cell>
          <cell r="E822">
            <v>262</v>
          </cell>
          <cell r="F822" t="str">
            <v>SAUGUS</v>
          </cell>
          <cell r="G822">
            <v>93</v>
          </cell>
          <cell r="H822" t="str">
            <v>EVERETT</v>
          </cell>
          <cell r="I822">
            <v>104.96077692646675</v>
          </cell>
          <cell r="J822">
            <v>11703</v>
          </cell>
          <cell r="K822">
            <v>581</v>
          </cell>
          <cell r="L822">
            <v>937.65</v>
          </cell>
        </row>
        <row r="823">
          <cell r="B823">
            <v>3506262105</v>
          </cell>
          <cell r="C823">
            <v>3506262</v>
          </cell>
          <cell r="D823" t="str">
            <v>PIONEER CS OF SCIENCE II</v>
          </cell>
          <cell r="E823">
            <v>262</v>
          </cell>
          <cell r="F823" t="str">
            <v>SAUGUS</v>
          </cell>
          <cell r="G823">
            <v>105</v>
          </cell>
          <cell r="H823" t="str">
            <v>GEORGETOWN</v>
          </cell>
          <cell r="I823">
            <v>137.34143185763742</v>
          </cell>
          <cell r="J823">
            <v>15145</v>
          </cell>
          <cell r="K823">
            <v>5655</v>
          </cell>
          <cell r="L823">
            <v>937.65</v>
          </cell>
        </row>
        <row r="824">
          <cell r="B824">
            <v>3506262128</v>
          </cell>
          <cell r="C824">
            <v>3506262</v>
          </cell>
          <cell r="D824" t="str">
            <v>PIONEER CS OF SCIENCE II</v>
          </cell>
          <cell r="E824">
            <v>262</v>
          </cell>
          <cell r="F824" t="str">
            <v>SAUGUS</v>
          </cell>
          <cell r="G824">
            <v>128</v>
          </cell>
          <cell r="H824" t="str">
            <v>HAVERHILL</v>
          </cell>
          <cell r="I824">
            <v>105.05368250755878</v>
          </cell>
          <cell r="J824">
            <v>10556</v>
          </cell>
          <cell r="K824">
            <v>533</v>
          </cell>
          <cell r="L824">
            <v>937.65</v>
          </cell>
        </row>
        <row r="825">
          <cell r="B825">
            <v>3506262149</v>
          </cell>
          <cell r="C825">
            <v>3506262</v>
          </cell>
          <cell r="D825" t="str">
            <v>PIONEER CS OF SCIENCE II</v>
          </cell>
          <cell r="E825">
            <v>262</v>
          </cell>
          <cell r="F825" t="str">
            <v>SAUGUS</v>
          </cell>
          <cell r="G825">
            <v>149</v>
          </cell>
          <cell r="H825" t="str">
            <v>LAWRENCE</v>
          </cell>
          <cell r="I825">
            <v>101.48226867187498</v>
          </cell>
          <cell r="J825">
            <v>13615</v>
          </cell>
          <cell r="K825">
            <v>202</v>
          </cell>
          <cell r="L825">
            <v>937.65</v>
          </cell>
        </row>
        <row r="826">
          <cell r="B826">
            <v>3506262163</v>
          </cell>
          <cell r="C826">
            <v>3506262</v>
          </cell>
          <cell r="D826" t="str">
            <v>PIONEER CS OF SCIENCE II</v>
          </cell>
          <cell r="E826">
            <v>262</v>
          </cell>
          <cell r="F826" t="str">
            <v>SAUGUS</v>
          </cell>
          <cell r="G826">
            <v>163</v>
          </cell>
          <cell r="H826" t="str">
            <v>LYNN</v>
          </cell>
          <cell r="I826">
            <v>101.12164111623632</v>
          </cell>
          <cell r="J826">
            <v>12390</v>
          </cell>
          <cell r="K826">
            <v>139</v>
          </cell>
          <cell r="L826">
            <v>937.65</v>
          </cell>
        </row>
        <row r="827">
          <cell r="B827">
            <v>3506262164</v>
          </cell>
          <cell r="C827">
            <v>3506262</v>
          </cell>
          <cell r="D827" t="str">
            <v>PIONEER CS OF SCIENCE II</v>
          </cell>
          <cell r="E827">
            <v>262</v>
          </cell>
          <cell r="F827" t="str">
            <v>SAUGUS</v>
          </cell>
          <cell r="G827">
            <v>164</v>
          </cell>
          <cell r="H827" t="str">
            <v>LYNNFIELD</v>
          </cell>
          <cell r="I827">
            <v>146.03580034990713</v>
          </cell>
          <cell r="J827">
            <v>10556</v>
          </cell>
          <cell r="K827">
            <v>4860</v>
          </cell>
          <cell r="L827">
            <v>937.65</v>
          </cell>
        </row>
        <row r="828">
          <cell r="B828">
            <v>3506262165</v>
          </cell>
          <cell r="C828">
            <v>3506262</v>
          </cell>
          <cell r="D828" t="str">
            <v>PIONEER CS OF SCIENCE II</v>
          </cell>
          <cell r="E828">
            <v>262</v>
          </cell>
          <cell r="F828" t="str">
            <v>SAUGUS</v>
          </cell>
          <cell r="G828">
            <v>165</v>
          </cell>
          <cell r="H828" t="str">
            <v>MALDEN</v>
          </cell>
          <cell r="I828">
            <v>103.75362453635444</v>
          </cell>
          <cell r="J828">
            <v>11589</v>
          </cell>
          <cell r="K828">
            <v>435</v>
          </cell>
          <cell r="L828">
            <v>937.65</v>
          </cell>
        </row>
        <row r="829">
          <cell r="B829">
            <v>3506262176</v>
          </cell>
          <cell r="C829">
            <v>3506262</v>
          </cell>
          <cell r="D829" t="str">
            <v>PIONEER CS OF SCIENCE II</v>
          </cell>
          <cell r="E829">
            <v>262</v>
          </cell>
          <cell r="F829" t="str">
            <v>SAUGUS</v>
          </cell>
          <cell r="G829">
            <v>176</v>
          </cell>
          <cell r="H829" t="str">
            <v>MEDFORD</v>
          </cell>
          <cell r="I829">
            <v>135.81387631465586</v>
          </cell>
          <cell r="J829">
            <v>11644</v>
          </cell>
          <cell r="K829">
            <v>4170</v>
          </cell>
          <cell r="L829">
            <v>937.65</v>
          </cell>
        </row>
        <row r="830">
          <cell r="B830">
            <v>3506262178</v>
          </cell>
          <cell r="C830">
            <v>3506262</v>
          </cell>
          <cell r="D830" t="str">
            <v>PIONEER CS OF SCIENCE II</v>
          </cell>
          <cell r="E830">
            <v>262</v>
          </cell>
          <cell r="F830" t="str">
            <v>SAUGUS</v>
          </cell>
          <cell r="G830">
            <v>178</v>
          </cell>
          <cell r="H830" t="str">
            <v>MELROSE</v>
          </cell>
          <cell r="I830">
            <v>105.21838666210061</v>
          </cell>
          <cell r="J830">
            <v>12067</v>
          </cell>
          <cell r="K830">
            <v>630</v>
          </cell>
          <cell r="L830">
            <v>937.65</v>
          </cell>
        </row>
        <row r="831">
          <cell r="B831">
            <v>3506262229</v>
          </cell>
          <cell r="C831">
            <v>3506262</v>
          </cell>
          <cell r="D831" t="str">
            <v>PIONEER CS OF SCIENCE II</v>
          </cell>
          <cell r="E831">
            <v>262</v>
          </cell>
          <cell r="F831" t="str">
            <v>SAUGUS</v>
          </cell>
          <cell r="G831">
            <v>229</v>
          </cell>
          <cell r="H831" t="str">
            <v>PEABODY</v>
          </cell>
          <cell r="I831">
            <v>119.1512888185992</v>
          </cell>
          <cell r="J831">
            <v>11175</v>
          </cell>
          <cell r="K831">
            <v>2140</v>
          </cell>
          <cell r="L831">
            <v>937.65</v>
          </cell>
        </row>
        <row r="832">
          <cell r="B832">
            <v>3506262248</v>
          </cell>
          <cell r="C832">
            <v>3506262</v>
          </cell>
          <cell r="D832" t="str">
            <v>PIONEER CS OF SCIENCE II</v>
          </cell>
          <cell r="E832">
            <v>262</v>
          </cell>
          <cell r="F832" t="str">
            <v>SAUGUS</v>
          </cell>
          <cell r="G832">
            <v>248</v>
          </cell>
          <cell r="H832" t="str">
            <v>REVERE</v>
          </cell>
          <cell r="I832">
            <v>107.71523567393591</v>
          </cell>
          <cell r="J832">
            <v>11800</v>
          </cell>
          <cell r="K832">
            <v>910</v>
          </cell>
          <cell r="L832">
            <v>937.65</v>
          </cell>
        </row>
        <row r="833">
          <cell r="B833">
            <v>3506262258</v>
          </cell>
          <cell r="C833">
            <v>3506262</v>
          </cell>
          <cell r="D833" t="str">
            <v>PIONEER CS OF SCIENCE II</v>
          </cell>
          <cell r="E833">
            <v>262</v>
          </cell>
          <cell r="F833" t="str">
            <v>SAUGUS</v>
          </cell>
          <cell r="G833">
            <v>258</v>
          </cell>
          <cell r="H833" t="str">
            <v>SALEM</v>
          </cell>
          <cell r="I833">
            <v>128.82886146375765</v>
          </cell>
          <cell r="J833">
            <v>12193</v>
          </cell>
          <cell r="K833">
            <v>3515</v>
          </cell>
          <cell r="L833">
            <v>937.65</v>
          </cell>
        </row>
        <row r="834">
          <cell r="B834">
            <v>3506262262</v>
          </cell>
          <cell r="C834">
            <v>3506262</v>
          </cell>
          <cell r="D834" t="str">
            <v>PIONEER CS OF SCIENCE II</v>
          </cell>
          <cell r="E834">
            <v>262</v>
          </cell>
          <cell r="F834" t="str">
            <v>SAUGUS</v>
          </cell>
          <cell r="G834">
            <v>262</v>
          </cell>
          <cell r="H834" t="str">
            <v>SAUGUS</v>
          </cell>
          <cell r="I834">
            <v>146.86226507767338</v>
          </cell>
          <cell r="J834">
            <v>11015</v>
          </cell>
          <cell r="K834">
            <v>5162</v>
          </cell>
          <cell r="L834">
            <v>937.65</v>
          </cell>
        </row>
        <row r="835">
          <cell r="B835">
            <v>3506262274</v>
          </cell>
          <cell r="C835">
            <v>3506262</v>
          </cell>
          <cell r="D835" t="str">
            <v>PIONEER CS OF SCIENCE II</v>
          </cell>
          <cell r="E835">
            <v>262</v>
          </cell>
          <cell r="F835" t="str">
            <v>SAUGUS</v>
          </cell>
          <cell r="G835">
            <v>274</v>
          </cell>
          <cell r="H835" t="str">
            <v>SOMERVILLE</v>
          </cell>
          <cell r="I835">
            <v>147.83956185820833</v>
          </cell>
          <cell r="J835">
            <v>9995</v>
          </cell>
          <cell r="K835">
            <v>4782</v>
          </cell>
          <cell r="L835">
            <v>937.65</v>
          </cell>
        </row>
        <row r="836">
          <cell r="B836">
            <v>3506262284</v>
          </cell>
          <cell r="C836">
            <v>3506262</v>
          </cell>
          <cell r="D836" t="str">
            <v>PIONEER CS OF SCIENCE II</v>
          </cell>
          <cell r="E836">
            <v>262</v>
          </cell>
          <cell r="F836" t="str">
            <v>SAUGUS</v>
          </cell>
          <cell r="G836">
            <v>284</v>
          </cell>
          <cell r="H836" t="str">
            <v>STONEHAM</v>
          </cell>
          <cell r="I836">
            <v>143.43967243623717</v>
          </cell>
          <cell r="J836">
            <v>10759</v>
          </cell>
          <cell r="K836">
            <v>4674</v>
          </cell>
          <cell r="L836">
            <v>937.65</v>
          </cell>
        </row>
        <row r="837">
          <cell r="B837">
            <v>3506262295</v>
          </cell>
          <cell r="C837">
            <v>3506262</v>
          </cell>
          <cell r="D837" t="str">
            <v>PIONEER CS OF SCIENCE II</v>
          </cell>
          <cell r="E837">
            <v>262</v>
          </cell>
          <cell r="F837" t="str">
            <v>SAUGUS</v>
          </cell>
          <cell r="G837">
            <v>295</v>
          </cell>
          <cell r="H837" t="str">
            <v>TEWKSBURY</v>
          </cell>
          <cell r="I837">
            <v>154.17881465424998</v>
          </cell>
          <cell r="J837">
            <v>9670</v>
          </cell>
          <cell r="K837">
            <v>5239</v>
          </cell>
          <cell r="L837">
            <v>937.65</v>
          </cell>
        </row>
        <row r="838">
          <cell r="B838">
            <v>3506262305</v>
          </cell>
          <cell r="C838">
            <v>3506262</v>
          </cell>
          <cell r="D838" t="str">
            <v>PIONEER CS OF SCIENCE II</v>
          </cell>
          <cell r="E838">
            <v>262</v>
          </cell>
          <cell r="F838" t="str">
            <v>SAUGUS</v>
          </cell>
          <cell r="G838">
            <v>305</v>
          </cell>
          <cell r="H838" t="str">
            <v>WAKEFIELD</v>
          </cell>
          <cell r="I838">
            <v>136.035506759573</v>
          </cell>
          <cell r="J838">
            <v>10556</v>
          </cell>
          <cell r="K838">
            <v>3804</v>
          </cell>
          <cell r="L838">
            <v>937.65</v>
          </cell>
        </row>
        <row r="839">
          <cell r="B839">
            <v>3506262346</v>
          </cell>
          <cell r="C839">
            <v>3506262</v>
          </cell>
          <cell r="D839" t="str">
            <v>PIONEER CS OF SCIENCE II</v>
          </cell>
          <cell r="E839">
            <v>262</v>
          </cell>
          <cell r="F839" t="str">
            <v>SAUGUS</v>
          </cell>
          <cell r="G839">
            <v>346</v>
          </cell>
          <cell r="H839" t="str">
            <v>WINTHROP</v>
          </cell>
          <cell r="I839">
            <v>109.47906553993407</v>
          </cell>
          <cell r="J839">
            <v>15145</v>
          </cell>
          <cell r="K839">
            <v>1436</v>
          </cell>
          <cell r="L839">
            <v>937.65</v>
          </cell>
        </row>
        <row r="840">
          <cell r="B840">
            <v>3506262347</v>
          </cell>
          <cell r="C840">
            <v>3506262</v>
          </cell>
          <cell r="D840" t="str">
            <v>PIONEER CS OF SCIENCE II</v>
          </cell>
          <cell r="E840">
            <v>262</v>
          </cell>
          <cell r="F840" t="str">
            <v>SAUGUS</v>
          </cell>
          <cell r="G840">
            <v>347</v>
          </cell>
          <cell r="H840" t="str">
            <v>WOBURN</v>
          </cell>
          <cell r="I840">
            <v>145.18825888379922</v>
          </cell>
          <cell r="J840">
            <v>11100</v>
          </cell>
          <cell r="K840">
            <v>5016</v>
          </cell>
          <cell r="L840">
            <v>937.65</v>
          </cell>
        </row>
        <row r="841">
          <cell r="B841">
            <v>3507201201</v>
          </cell>
          <cell r="C841">
            <v>3507201</v>
          </cell>
          <cell r="D841" t="str">
            <v>CITY ON A HILL NEW BEDFORD</v>
          </cell>
          <cell r="E841">
            <v>201</v>
          </cell>
          <cell r="F841" t="str">
            <v>NEW BEDFORD</v>
          </cell>
          <cell r="G841">
            <v>201</v>
          </cell>
          <cell r="H841" t="str">
            <v>NEW BEDFORD</v>
          </cell>
          <cell r="I841">
            <v>101.56237654486631</v>
          </cell>
          <cell r="J841">
            <v>14418</v>
          </cell>
          <cell r="K841">
            <v>225</v>
          </cell>
          <cell r="L841">
            <v>937.65</v>
          </cell>
        </row>
        <row r="842">
          <cell r="B842">
            <v>3508281061</v>
          </cell>
          <cell r="C842">
            <v>3508281</v>
          </cell>
          <cell r="D842" t="str">
            <v>PHOENIX CHARTER ACADEMY SPRINGFIELD</v>
          </cell>
          <cell r="E842">
            <v>281</v>
          </cell>
          <cell r="F842" t="str">
            <v>SPRINGFIELD</v>
          </cell>
          <cell r="G842">
            <v>61</v>
          </cell>
          <cell r="H842" t="str">
            <v>CHICOPEE</v>
          </cell>
          <cell r="I842">
            <v>107.21637455785935</v>
          </cell>
          <cell r="J842">
            <v>14690</v>
          </cell>
          <cell r="K842">
            <v>1060</v>
          </cell>
          <cell r="L842">
            <v>937.65</v>
          </cell>
        </row>
        <row r="843">
          <cell r="B843">
            <v>3508281137</v>
          </cell>
          <cell r="C843">
            <v>3508281</v>
          </cell>
          <cell r="D843" t="str">
            <v>PHOENIX CHARTER ACADEMY SPRINGFIELD</v>
          </cell>
          <cell r="E843">
            <v>281</v>
          </cell>
          <cell r="F843" t="str">
            <v>SPRINGFIELD</v>
          </cell>
          <cell r="G843">
            <v>137</v>
          </cell>
          <cell r="H843" t="str">
            <v>HOLYOKE</v>
          </cell>
          <cell r="I843">
            <v>100.13010170084446</v>
          </cell>
          <cell r="J843">
            <v>15145</v>
          </cell>
          <cell r="K843">
            <v>20</v>
          </cell>
          <cell r="L843">
            <v>937.65</v>
          </cell>
        </row>
        <row r="844">
          <cell r="B844">
            <v>3508281281</v>
          </cell>
          <cell r="C844">
            <v>3508281</v>
          </cell>
          <cell r="D844" t="str">
            <v>PHOENIX CHARTER ACADEMY SPRINGFIELD</v>
          </cell>
          <cell r="E844">
            <v>281</v>
          </cell>
          <cell r="F844" t="str">
            <v>SPRINGFIELD</v>
          </cell>
          <cell r="G844">
            <v>281</v>
          </cell>
          <cell r="H844" t="str">
            <v>SPRINGFIELD</v>
          </cell>
          <cell r="I844">
            <v>100.76601874446742</v>
          </cell>
          <cell r="J844">
            <v>15159</v>
          </cell>
          <cell r="K844">
            <v>116</v>
          </cell>
          <cell r="L844">
            <v>937.65</v>
          </cell>
        </row>
        <row r="845">
          <cell r="B845">
            <v>3508281332</v>
          </cell>
          <cell r="C845">
            <v>3508281</v>
          </cell>
          <cell r="D845" t="str">
            <v>PHOENIX CHARTER ACADEMY SPRINGFIELD</v>
          </cell>
          <cell r="E845">
            <v>281</v>
          </cell>
          <cell r="F845" t="str">
            <v>SPRINGFIELD</v>
          </cell>
          <cell r="G845">
            <v>332</v>
          </cell>
          <cell r="H845" t="str">
            <v>WEST SPRINGFIELD</v>
          </cell>
          <cell r="I845">
            <v>109.24896299908879</v>
          </cell>
          <cell r="J845">
            <v>15145</v>
          </cell>
          <cell r="K845">
            <v>1401</v>
          </cell>
          <cell r="L845">
            <v>937.65</v>
          </cell>
        </row>
        <row r="846">
          <cell r="B846">
            <v>3509095072</v>
          </cell>
          <cell r="C846">
            <v>3509095</v>
          </cell>
          <cell r="D846" t="str">
            <v>ARGOSY COLLEGIATE</v>
          </cell>
          <cell r="E846">
            <v>95</v>
          </cell>
          <cell r="F846" t="str">
            <v>FALL RIVER</v>
          </cell>
          <cell r="G846">
            <v>72</v>
          </cell>
          <cell r="H846" t="str">
            <v>DARTMOUTH</v>
          </cell>
          <cell r="I846">
            <v>122.35656651851315</v>
          </cell>
          <cell r="J846">
            <v>13375</v>
          </cell>
          <cell r="K846">
            <v>2990</v>
          </cell>
          <cell r="L846">
            <v>937.65</v>
          </cell>
        </row>
        <row r="847">
          <cell r="B847">
            <v>3509095095</v>
          </cell>
          <cell r="C847">
            <v>3509095</v>
          </cell>
          <cell r="D847" t="str">
            <v>ARGOSY COLLEGIATE</v>
          </cell>
          <cell r="E847">
            <v>95</v>
          </cell>
          <cell r="F847" t="str">
            <v>FALL RIVER</v>
          </cell>
          <cell r="G847">
            <v>95</v>
          </cell>
          <cell r="H847" t="str">
            <v>FALL RIVER</v>
          </cell>
          <cell r="I847">
            <v>100</v>
          </cell>
          <cell r="J847">
            <v>13085</v>
          </cell>
          <cell r="K847">
            <v>0</v>
          </cell>
          <cell r="L847">
            <v>937.65</v>
          </cell>
        </row>
        <row r="848">
          <cell r="B848">
            <v>3509095201</v>
          </cell>
          <cell r="C848">
            <v>3509095</v>
          </cell>
          <cell r="D848" t="str">
            <v>ARGOSY COLLEGIATE</v>
          </cell>
          <cell r="E848">
            <v>95</v>
          </cell>
          <cell r="F848" t="str">
            <v>FALL RIVER</v>
          </cell>
          <cell r="G848">
            <v>201</v>
          </cell>
          <cell r="H848" t="str">
            <v>NEW BEDFORD</v>
          </cell>
          <cell r="I848">
            <v>101.56237654486631</v>
          </cell>
          <cell r="J848">
            <v>10556</v>
          </cell>
          <cell r="K848">
            <v>165</v>
          </cell>
          <cell r="L848">
            <v>937.65</v>
          </cell>
        </row>
        <row r="849">
          <cell r="B849">
            <v>3509095763</v>
          </cell>
          <cell r="C849">
            <v>3509095</v>
          </cell>
          <cell r="D849" t="str">
            <v>ARGOSY COLLEGIATE</v>
          </cell>
          <cell r="E849">
            <v>95</v>
          </cell>
          <cell r="F849" t="str">
            <v>FALL RIVER</v>
          </cell>
          <cell r="G849">
            <v>763</v>
          </cell>
          <cell r="H849" t="str">
            <v>SOMERSET BERKLEY</v>
          </cell>
          <cell r="I849">
            <v>123.3912797920871</v>
          </cell>
          <cell r="J849">
            <v>12414</v>
          </cell>
          <cell r="K849">
            <v>2904</v>
          </cell>
          <cell r="L849">
            <v>937.65</v>
          </cell>
        </row>
        <row r="850">
          <cell r="B850">
            <v>3510281061</v>
          </cell>
          <cell r="C850">
            <v>3510281</v>
          </cell>
          <cell r="D850" t="str">
            <v>SPRINGFIELD PREPARATORY</v>
          </cell>
          <cell r="E850">
            <v>281</v>
          </cell>
          <cell r="F850" t="str">
            <v>SPRINGFIELD</v>
          </cell>
          <cell r="G850">
            <v>61</v>
          </cell>
          <cell r="H850" t="str">
            <v>CHICOPEE</v>
          </cell>
          <cell r="I850">
            <v>107.21637455785935</v>
          </cell>
          <cell r="J850">
            <v>12183</v>
          </cell>
          <cell r="K850">
            <v>879</v>
          </cell>
          <cell r="L850">
            <v>937.65</v>
          </cell>
        </row>
        <row r="851">
          <cell r="B851">
            <v>3510281210</v>
          </cell>
          <cell r="C851">
            <v>3510281</v>
          </cell>
          <cell r="D851" t="str">
            <v>SPRINGFIELD PREPARATORY</v>
          </cell>
          <cell r="E851">
            <v>281</v>
          </cell>
          <cell r="F851" t="str">
            <v>SPRINGFIELD</v>
          </cell>
          <cell r="G851">
            <v>210</v>
          </cell>
          <cell r="H851" t="str">
            <v>NORTHAMPTON</v>
          </cell>
          <cell r="I851">
            <v>132.05769603529208</v>
          </cell>
          <cell r="J851">
            <v>13713</v>
          </cell>
          <cell r="K851">
            <v>4396</v>
          </cell>
          <cell r="L851">
            <v>937.65</v>
          </cell>
        </row>
        <row r="852">
          <cell r="B852">
            <v>3510281281</v>
          </cell>
          <cell r="C852">
            <v>3510281</v>
          </cell>
          <cell r="D852" t="str">
            <v>SPRINGFIELD PREPARATORY</v>
          </cell>
          <cell r="E852">
            <v>281</v>
          </cell>
          <cell r="F852" t="str">
            <v>SPRINGFIELD</v>
          </cell>
          <cell r="G852">
            <v>281</v>
          </cell>
          <cell r="H852" t="str">
            <v>SPRINGFIELD</v>
          </cell>
          <cell r="I852">
            <v>100.76601874446742</v>
          </cell>
          <cell r="J852">
            <v>13280</v>
          </cell>
          <cell r="K852">
            <v>102</v>
          </cell>
          <cell r="L852">
            <v>937.65</v>
          </cell>
        </row>
        <row r="853">
          <cell r="B853">
            <v>3510281293</v>
          </cell>
          <cell r="C853">
            <v>3510281</v>
          </cell>
          <cell r="D853" t="str">
            <v>SPRINGFIELD PREPARATORY</v>
          </cell>
          <cell r="E853">
            <v>281</v>
          </cell>
          <cell r="F853" t="str">
            <v>SPRINGFIELD</v>
          </cell>
          <cell r="G853">
            <v>293</v>
          </cell>
          <cell r="H853" t="str">
            <v>TAUNTON</v>
          </cell>
          <cell r="I853">
            <v>107.70400202556634</v>
          </cell>
          <cell r="J853">
            <v>13666</v>
          </cell>
          <cell r="K853">
            <v>1053</v>
          </cell>
          <cell r="L853">
            <v>937.65</v>
          </cell>
        </row>
        <row r="854">
          <cell r="B854">
            <v>3510281332</v>
          </cell>
          <cell r="C854">
            <v>3510281</v>
          </cell>
          <cell r="D854" t="str">
            <v>SPRINGFIELD PREPARATORY</v>
          </cell>
          <cell r="E854">
            <v>281</v>
          </cell>
          <cell r="F854" t="str">
            <v>SPRINGFIELD</v>
          </cell>
          <cell r="G854">
            <v>332</v>
          </cell>
          <cell r="H854" t="str">
            <v>WEST SPRINGFIELD</v>
          </cell>
          <cell r="I854">
            <v>109.24896299908879</v>
          </cell>
          <cell r="J854">
            <v>12941</v>
          </cell>
          <cell r="K854">
            <v>1197</v>
          </cell>
          <cell r="L854">
            <v>937.65</v>
          </cell>
        </row>
        <row r="855">
          <cell r="B855">
            <v>3513044035</v>
          </cell>
          <cell r="C855">
            <v>3513044</v>
          </cell>
          <cell r="D855" t="str">
            <v>NEW HEIGHTS CS OF BROCKTON</v>
          </cell>
          <cell r="E855">
            <v>44</v>
          </cell>
          <cell r="F855" t="str">
            <v>BROCKTON</v>
          </cell>
          <cell r="G855">
            <v>35</v>
          </cell>
          <cell r="H855" t="str">
            <v>BOSTON</v>
          </cell>
          <cell r="I855">
            <v>134.48148296547956</v>
          </cell>
          <cell r="J855">
            <v>11965</v>
          </cell>
          <cell r="K855">
            <v>4126</v>
          </cell>
          <cell r="L855">
            <v>937.65</v>
          </cell>
        </row>
        <row r="856">
          <cell r="B856">
            <v>3513044044</v>
          </cell>
          <cell r="C856">
            <v>3513044</v>
          </cell>
          <cell r="D856" t="str">
            <v>NEW HEIGHTS CS OF BROCKTON</v>
          </cell>
          <cell r="E856">
            <v>44</v>
          </cell>
          <cell r="F856" t="str">
            <v>BROCKTON</v>
          </cell>
          <cell r="G856">
            <v>44</v>
          </cell>
          <cell r="H856" t="str">
            <v>BROCKTON</v>
          </cell>
          <cell r="I856">
            <v>102.01792937962</v>
          </cell>
          <cell r="J856">
            <v>12127</v>
          </cell>
          <cell r="K856">
            <v>245</v>
          </cell>
          <cell r="L856">
            <v>937.65</v>
          </cell>
        </row>
        <row r="857">
          <cell r="B857">
            <v>3513044095</v>
          </cell>
          <cell r="C857">
            <v>3513044</v>
          </cell>
          <cell r="D857" t="str">
            <v>NEW HEIGHTS CS OF BROCKTON</v>
          </cell>
          <cell r="E857">
            <v>44</v>
          </cell>
          <cell r="F857" t="str">
            <v>BROCKTON</v>
          </cell>
          <cell r="G857">
            <v>95</v>
          </cell>
          <cell r="H857" t="str">
            <v>FALL RIVER</v>
          </cell>
          <cell r="I857">
            <v>100</v>
          </cell>
          <cell r="J857">
            <v>13375</v>
          </cell>
          <cell r="K857">
            <v>0</v>
          </cell>
          <cell r="L857">
            <v>937.65</v>
          </cell>
        </row>
        <row r="858">
          <cell r="B858">
            <v>3513044244</v>
          </cell>
          <cell r="C858">
            <v>3513044</v>
          </cell>
          <cell r="D858" t="str">
            <v>NEW HEIGHTS CS OF BROCKTON</v>
          </cell>
          <cell r="E858">
            <v>44</v>
          </cell>
          <cell r="F858" t="str">
            <v>BROCKTON</v>
          </cell>
          <cell r="G858">
            <v>244</v>
          </cell>
          <cell r="H858" t="str">
            <v>RANDOLPH</v>
          </cell>
          <cell r="I858">
            <v>138.96062842062773</v>
          </cell>
          <cell r="J858">
            <v>11376</v>
          </cell>
          <cell r="K858">
            <v>4432</v>
          </cell>
          <cell r="L858">
            <v>937.65</v>
          </cell>
        </row>
        <row r="859">
          <cell r="B859">
            <v>3513044251</v>
          </cell>
          <cell r="C859">
            <v>3513044</v>
          </cell>
          <cell r="D859" t="str">
            <v>NEW HEIGHTS CS OF BROCKTON</v>
          </cell>
          <cell r="E859">
            <v>44</v>
          </cell>
          <cell r="F859" t="str">
            <v>BROCKTON</v>
          </cell>
          <cell r="G859">
            <v>251</v>
          </cell>
          <cell r="H859" t="str">
            <v>ROCKLAND</v>
          </cell>
          <cell r="I859">
            <v>127.74139121474299</v>
          </cell>
          <cell r="J859">
            <v>8785</v>
          </cell>
          <cell r="K859">
            <v>2437</v>
          </cell>
          <cell r="L859">
            <v>937.65</v>
          </cell>
        </row>
        <row r="860">
          <cell r="B860">
            <v>3513044293</v>
          </cell>
          <cell r="C860">
            <v>3513044</v>
          </cell>
          <cell r="D860" t="str">
            <v>NEW HEIGHTS CS OF BROCKTON</v>
          </cell>
          <cell r="E860">
            <v>44</v>
          </cell>
          <cell r="F860" t="str">
            <v>BROCKTON</v>
          </cell>
          <cell r="G860">
            <v>293</v>
          </cell>
          <cell r="H860" t="str">
            <v>TAUNTON</v>
          </cell>
          <cell r="I860">
            <v>107.70400202556634</v>
          </cell>
          <cell r="J860">
            <v>10637</v>
          </cell>
          <cell r="K860">
            <v>819</v>
          </cell>
          <cell r="L860">
            <v>937.65</v>
          </cell>
        </row>
        <row r="861">
          <cell r="B861">
            <v>3513044323</v>
          </cell>
          <cell r="C861">
            <v>3513044</v>
          </cell>
          <cell r="D861" t="str">
            <v>NEW HEIGHTS CS OF BROCKTON</v>
          </cell>
          <cell r="E861">
            <v>44</v>
          </cell>
          <cell r="F861" t="str">
            <v>BROCKTON</v>
          </cell>
          <cell r="G861">
            <v>323</v>
          </cell>
          <cell r="H861" t="str">
            <v>WEST BRIDGEWATER</v>
          </cell>
          <cell r="I861">
            <v>137.9441940687289</v>
          </cell>
          <cell r="J861">
            <v>8785</v>
          </cell>
          <cell r="K861">
            <v>3333</v>
          </cell>
          <cell r="L861">
            <v>937.65</v>
          </cell>
        </row>
        <row r="862">
          <cell r="B862">
            <v>3514281281</v>
          </cell>
          <cell r="C862">
            <v>3514281</v>
          </cell>
          <cell r="D862" t="str">
            <v>LIBERTAS ACADEMY</v>
          </cell>
          <cell r="E862">
            <v>281</v>
          </cell>
          <cell r="F862" t="str">
            <v>SPRINGFIELD</v>
          </cell>
          <cell r="G862">
            <v>281</v>
          </cell>
          <cell r="H862" t="str">
            <v>SPRINGFIELD</v>
          </cell>
          <cell r="I862">
            <v>100.76601874446742</v>
          </cell>
          <cell r="J862">
            <v>13370</v>
          </cell>
          <cell r="K862">
            <v>102</v>
          </cell>
          <cell r="L862">
            <v>937.65</v>
          </cell>
        </row>
        <row r="863">
          <cell r="B863">
            <v>3515287043</v>
          </cell>
          <cell r="C863">
            <v>3515287</v>
          </cell>
          <cell r="D863" t="str">
            <v xml:space="preserve">OLD STURBRIDGE ACADEMY </v>
          </cell>
          <cell r="E863">
            <v>287</v>
          </cell>
          <cell r="F863" t="str">
            <v>STURBRIDGE</v>
          </cell>
          <cell r="G863">
            <v>43</v>
          </cell>
          <cell r="H863" t="str">
            <v>BRIMFIELD</v>
          </cell>
          <cell r="I863">
            <v>149.23016548543174</v>
          </cell>
          <cell r="J863">
            <v>9123</v>
          </cell>
          <cell r="K863">
            <v>4491</v>
          </cell>
          <cell r="L863">
            <v>937.65</v>
          </cell>
        </row>
        <row r="864">
          <cell r="B864">
            <v>3515287045</v>
          </cell>
          <cell r="C864">
            <v>3515287</v>
          </cell>
          <cell r="D864" t="str">
            <v xml:space="preserve">OLD STURBRIDGE ACADEMY </v>
          </cell>
          <cell r="E864">
            <v>287</v>
          </cell>
          <cell r="F864" t="str">
            <v>STURBRIDGE</v>
          </cell>
          <cell r="G864">
            <v>45</v>
          </cell>
          <cell r="H864" t="str">
            <v>BROOKFIELD</v>
          </cell>
          <cell r="I864">
            <v>133.23751421846472</v>
          </cell>
          <cell r="J864">
            <v>9123</v>
          </cell>
          <cell r="K864">
            <v>3032</v>
          </cell>
          <cell r="L864">
            <v>937.65</v>
          </cell>
        </row>
        <row r="865">
          <cell r="B865">
            <v>3515287135</v>
          </cell>
          <cell r="C865">
            <v>3515287</v>
          </cell>
          <cell r="D865" t="str">
            <v xml:space="preserve">OLD STURBRIDGE ACADEMY </v>
          </cell>
          <cell r="E865">
            <v>287</v>
          </cell>
          <cell r="F865" t="str">
            <v>STURBRIDGE</v>
          </cell>
          <cell r="G865">
            <v>135</v>
          </cell>
          <cell r="H865" t="str">
            <v>HOLLAND</v>
          </cell>
          <cell r="I865">
            <v>154.28276318746401</v>
          </cell>
          <cell r="J865">
            <v>10068</v>
          </cell>
          <cell r="K865">
            <v>5465</v>
          </cell>
          <cell r="L865">
            <v>937.65</v>
          </cell>
        </row>
        <row r="866">
          <cell r="B866">
            <v>3515287151</v>
          </cell>
          <cell r="C866">
            <v>3515287</v>
          </cell>
          <cell r="D866" t="str">
            <v xml:space="preserve">OLD STURBRIDGE ACADEMY </v>
          </cell>
          <cell r="E866">
            <v>287</v>
          </cell>
          <cell r="F866" t="str">
            <v>STURBRIDGE</v>
          </cell>
          <cell r="G866">
            <v>151</v>
          </cell>
          <cell r="H866" t="str">
            <v>LEICESTER</v>
          </cell>
          <cell r="I866">
            <v>115.9778872697843</v>
          </cell>
          <cell r="J866">
            <v>9123</v>
          </cell>
          <cell r="K866">
            <v>1458</v>
          </cell>
          <cell r="L866">
            <v>937.65</v>
          </cell>
        </row>
        <row r="867">
          <cell r="B867">
            <v>3515287191</v>
          </cell>
          <cell r="C867">
            <v>3515287</v>
          </cell>
          <cell r="D867" t="str">
            <v xml:space="preserve">OLD STURBRIDGE ACADEMY </v>
          </cell>
          <cell r="E867">
            <v>287</v>
          </cell>
          <cell r="F867" t="str">
            <v>STURBRIDGE</v>
          </cell>
          <cell r="G867">
            <v>191</v>
          </cell>
          <cell r="H867" t="str">
            <v>MONSON</v>
          </cell>
          <cell r="I867">
            <v>138.18668236846696</v>
          </cell>
          <cell r="J867">
            <v>10014</v>
          </cell>
          <cell r="K867">
            <v>3824</v>
          </cell>
          <cell r="L867">
            <v>937.65</v>
          </cell>
        </row>
        <row r="868">
          <cell r="B868">
            <v>3515287215</v>
          </cell>
          <cell r="C868">
            <v>3515287</v>
          </cell>
          <cell r="D868" t="str">
            <v xml:space="preserve">OLD STURBRIDGE ACADEMY </v>
          </cell>
          <cell r="E868">
            <v>287</v>
          </cell>
          <cell r="F868" t="str">
            <v>STURBRIDGE</v>
          </cell>
          <cell r="G868">
            <v>215</v>
          </cell>
          <cell r="H868" t="str">
            <v>NORTH BROOKFIELD</v>
          </cell>
          <cell r="I868">
            <v>119.52633492100455</v>
          </cell>
          <cell r="J868">
            <v>10879</v>
          </cell>
          <cell r="K868">
            <v>2124</v>
          </cell>
          <cell r="L868">
            <v>937.65</v>
          </cell>
        </row>
        <row r="869">
          <cell r="B869">
            <v>3515287227</v>
          </cell>
          <cell r="C869">
            <v>3515287</v>
          </cell>
          <cell r="D869" t="str">
            <v xml:space="preserve">OLD STURBRIDGE ACADEMY </v>
          </cell>
          <cell r="E869">
            <v>287</v>
          </cell>
          <cell r="F869" t="str">
            <v>STURBRIDGE</v>
          </cell>
          <cell r="G869">
            <v>227</v>
          </cell>
          <cell r="H869" t="str">
            <v>PALMER</v>
          </cell>
          <cell r="I869">
            <v>128.94099772019604</v>
          </cell>
          <cell r="J869">
            <v>11781</v>
          </cell>
          <cell r="K869">
            <v>3410</v>
          </cell>
          <cell r="L869">
            <v>937.65</v>
          </cell>
        </row>
        <row r="870">
          <cell r="B870">
            <v>3515287277</v>
          </cell>
          <cell r="C870">
            <v>3515287</v>
          </cell>
          <cell r="D870" t="str">
            <v xml:space="preserve">OLD STURBRIDGE ACADEMY </v>
          </cell>
          <cell r="E870">
            <v>287</v>
          </cell>
          <cell r="F870" t="str">
            <v>STURBRIDGE</v>
          </cell>
          <cell r="G870">
            <v>277</v>
          </cell>
          <cell r="H870" t="str">
            <v>SOUTHBRIDGE</v>
          </cell>
          <cell r="I870">
            <v>100.73209930353239</v>
          </cell>
          <cell r="J870">
            <v>11528</v>
          </cell>
          <cell r="K870">
            <v>84</v>
          </cell>
          <cell r="L870">
            <v>937.65</v>
          </cell>
        </row>
        <row r="871">
          <cell r="B871">
            <v>3515287287</v>
          </cell>
          <cell r="C871">
            <v>3515287</v>
          </cell>
          <cell r="D871" t="str">
            <v xml:space="preserve">OLD STURBRIDGE ACADEMY </v>
          </cell>
          <cell r="E871">
            <v>287</v>
          </cell>
          <cell r="F871" t="str">
            <v>STURBRIDGE</v>
          </cell>
          <cell r="G871">
            <v>287</v>
          </cell>
          <cell r="H871" t="str">
            <v>STURBRIDGE</v>
          </cell>
          <cell r="I871">
            <v>139.50861457916639</v>
          </cell>
          <cell r="J871">
            <v>9464</v>
          </cell>
          <cell r="K871">
            <v>3739</v>
          </cell>
          <cell r="L871">
            <v>937.65</v>
          </cell>
        </row>
        <row r="872">
          <cell r="B872">
            <v>3515287306</v>
          </cell>
          <cell r="C872">
            <v>3515287</v>
          </cell>
          <cell r="D872" t="str">
            <v xml:space="preserve">OLD STURBRIDGE ACADEMY </v>
          </cell>
          <cell r="E872">
            <v>287</v>
          </cell>
          <cell r="F872" t="str">
            <v>STURBRIDGE</v>
          </cell>
          <cell r="G872">
            <v>306</v>
          </cell>
          <cell r="H872" t="str">
            <v>WALES</v>
          </cell>
          <cell r="I872">
            <v>130.53389944099925</v>
          </cell>
          <cell r="J872">
            <v>9123</v>
          </cell>
          <cell r="K872">
            <v>2786</v>
          </cell>
          <cell r="L872">
            <v>937.65</v>
          </cell>
        </row>
        <row r="873">
          <cell r="B873">
            <v>3515287316</v>
          </cell>
          <cell r="C873">
            <v>3515287</v>
          </cell>
          <cell r="D873" t="str">
            <v xml:space="preserve">OLD STURBRIDGE ACADEMY </v>
          </cell>
          <cell r="E873">
            <v>287</v>
          </cell>
          <cell r="F873" t="str">
            <v>STURBRIDGE</v>
          </cell>
          <cell r="G873">
            <v>316</v>
          </cell>
          <cell r="H873" t="str">
            <v>WEBSTER</v>
          </cell>
          <cell r="I873">
            <v>113.92032258963852</v>
          </cell>
          <cell r="J873">
            <v>11361</v>
          </cell>
          <cell r="K873">
            <v>1581</v>
          </cell>
          <cell r="L873">
            <v>937.65</v>
          </cell>
        </row>
        <row r="874">
          <cell r="B874">
            <v>3515287658</v>
          </cell>
          <cell r="C874">
            <v>3515287</v>
          </cell>
          <cell r="D874" t="str">
            <v xml:space="preserve">OLD STURBRIDGE ACADEMY </v>
          </cell>
          <cell r="E874">
            <v>287</v>
          </cell>
          <cell r="F874" t="str">
            <v>STURBRIDGE</v>
          </cell>
          <cell r="G874">
            <v>658</v>
          </cell>
          <cell r="H874" t="str">
            <v>DUDLEY CHARLTON</v>
          </cell>
          <cell r="I874">
            <v>113.88912394606324</v>
          </cell>
          <cell r="J874">
            <v>9755</v>
          </cell>
          <cell r="K874">
            <v>1355</v>
          </cell>
          <cell r="L874">
            <v>937.65</v>
          </cell>
        </row>
        <row r="875">
          <cell r="B875">
            <v>3515287767</v>
          </cell>
          <cell r="C875">
            <v>3515287</v>
          </cell>
          <cell r="D875" t="str">
            <v xml:space="preserve">OLD STURBRIDGE ACADEMY </v>
          </cell>
          <cell r="E875">
            <v>287</v>
          </cell>
          <cell r="F875" t="str">
            <v>STURBRIDGE</v>
          </cell>
          <cell r="G875">
            <v>767</v>
          </cell>
          <cell r="H875" t="str">
            <v>SPENCER EAST BROOKFIELD</v>
          </cell>
          <cell r="I875">
            <v>122.08443297742188</v>
          </cell>
          <cell r="J875">
            <v>10067</v>
          </cell>
          <cell r="K875">
            <v>2223</v>
          </cell>
          <cell r="L875">
            <v>937.65</v>
          </cell>
        </row>
        <row r="876">
          <cell r="B876">
            <v>3515287778</v>
          </cell>
          <cell r="C876">
            <v>3515287</v>
          </cell>
          <cell r="D876" t="str">
            <v xml:space="preserve">OLD STURBRIDGE ACADEMY </v>
          </cell>
          <cell r="E876">
            <v>287</v>
          </cell>
          <cell r="F876" t="str">
            <v>STURBRIDGE</v>
          </cell>
          <cell r="G876">
            <v>778</v>
          </cell>
          <cell r="H876" t="str">
            <v>QUABOAG</v>
          </cell>
          <cell r="I876">
            <v>114.26658525265061</v>
          </cell>
          <cell r="J876">
            <v>12167</v>
          </cell>
          <cell r="K876">
            <v>1736</v>
          </cell>
          <cell r="L876">
            <v>937.65</v>
          </cell>
        </row>
        <row r="877">
          <cell r="B877">
            <v>3516325005</v>
          </cell>
          <cell r="C877">
            <v>3516325</v>
          </cell>
          <cell r="D877" t="str">
            <v>HAMPDEN CS OF SCIENCE WEST</v>
          </cell>
          <cell r="E877">
            <v>325</v>
          </cell>
          <cell r="F877" t="str">
            <v>WESTFIELD</v>
          </cell>
          <cell r="G877">
            <v>5</v>
          </cell>
          <cell r="H877" t="str">
            <v>AGAWAM</v>
          </cell>
          <cell r="I877">
            <v>142.84949764189855</v>
          </cell>
          <cell r="J877">
            <v>9977</v>
          </cell>
          <cell r="K877">
            <v>4275</v>
          </cell>
          <cell r="L877">
            <v>937.65</v>
          </cell>
        </row>
        <row r="878">
          <cell r="B878">
            <v>3516325061</v>
          </cell>
          <cell r="C878">
            <v>3516325</v>
          </cell>
          <cell r="D878" t="str">
            <v>HAMPDEN CS OF SCIENCE WEST</v>
          </cell>
          <cell r="E878">
            <v>325</v>
          </cell>
          <cell r="F878" t="str">
            <v>WESTFIELD</v>
          </cell>
          <cell r="G878">
            <v>61</v>
          </cell>
          <cell r="H878" t="str">
            <v>CHICOPEE</v>
          </cell>
          <cell r="I878">
            <v>107.21637455785935</v>
          </cell>
          <cell r="J878">
            <v>11377</v>
          </cell>
          <cell r="K878">
            <v>821</v>
          </cell>
          <cell r="L878">
            <v>937.65</v>
          </cell>
        </row>
        <row r="879">
          <cell r="B879">
            <v>3516325087</v>
          </cell>
          <cell r="C879">
            <v>3516325</v>
          </cell>
          <cell r="D879" t="str">
            <v>HAMPDEN CS OF SCIENCE WEST</v>
          </cell>
          <cell r="E879">
            <v>325</v>
          </cell>
          <cell r="F879" t="str">
            <v>WESTFIELD</v>
          </cell>
          <cell r="G879">
            <v>87</v>
          </cell>
          <cell r="H879" t="str">
            <v>EAST LONGMEADOW</v>
          </cell>
          <cell r="I879">
            <v>134.97927017395216</v>
          </cell>
          <cell r="J879">
            <v>17003</v>
          </cell>
          <cell r="K879">
            <v>5948</v>
          </cell>
          <cell r="L879">
            <v>937.65</v>
          </cell>
        </row>
        <row r="880">
          <cell r="B880">
            <v>3516325137</v>
          </cell>
          <cell r="C880">
            <v>3516325</v>
          </cell>
          <cell r="D880" t="str">
            <v>HAMPDEN CS OF SCIENCE WEST</v>
          </cell>
          <cell r="E880">
            <v>325</v>
          </cell>
          <cell r="F880" t="str">
            <v>WESTFIELD</v>
          </cell>
          <cell r="G880">
            <v>137</v>
          </cell>
          <cell r="H880" t="str">
            <v>HOLYOKE</v>
          </cell>
          <cell r="I880">
            <v>100.13010170084446</v>
          </cell>
          <cell r="J880">
            <v>12560</v>
          </cell>
          <cell r="K880">
            <v>16</v>
          </cell>
          <cell r="L880">
            <v>937.65</v>
          </cell>
        </row>
        <row r="881">
          <cell r="B881">
            <v>3516325159</v>
          </cell>
          <cell r="C881">
            <v>3516325</v>
          </cell>
          <cell r="D881" t="str">
            <v>HAMPDEN CS OF SCIENCE WEST</v>
          </cell>
          <cell r="E881">
            <v>325</v>
          </cell>
          <cell r="F881" t="str">
            <v>WESTFIELD</v>
          </cell>
          <cell r="G881">
            <v>159</v>
          </cell>
          <cell r="H881" t="str">
            <v>LONGMEADOW</v>
          </cell>
          <cell r="I881">
            <v>145.64170086002756</v>
          </cell>
          <cell r="J881">
            <v>8785</v>
          </cell>
          <cell r="K881">
            <v>4010</v>
          </cell>
          <cell r="L881">
            <v>937.65</v>
          </cell>
        </row>
        <row r="882">
          <cell r="B882">
            <v>3516325278</v>
          </cell>
          <cell r="C882">
            <v>3516325</v>
          </cell>
          <cell r="D882" t="str">
            <v>HAMPDEN CS OF SCIENCE WEST</v>
          </cell>
          <cell r="E882">
            <v>325</v>
          </cell>
          <cell r="F882" t="str">
            <v>WESTFIELD</v>
          </cell>
          <cell r="G882">
            <v>278</v>
          </cell>
          <cell r="H882" t="str">
            <v>SOUTH HADLEY</v>
          </cell>
          <cell r="I882">
            <v>126.64849177560527</v>
          </cell>
          <cell r="J882">
            <v>9670</v>
          </cell>
          <cell r="K882">
            <v>2577</v>
          </cell>
          <cell r="L882">
            <v>937.65</v>
          </cell>
        </row>
        <row r="883">
          <cell r="B883">
            <v>3516325281</v>
          </cell>
          <cell r="C883">
            <v>3516325</v>
          </cell>
          <cell r="D883" t="str">
            <v>HAMPDEN CS OF SCIENCE WEST</v>
          </cell>
          <cell r="E883">
            <v>325</v>
          </cell>
          <cell r="F883" t="str">
            <v>WESTFIELD</v>
          </cell>
          <cell r="G883">
            <v>281</v>
          </cell>
          <cell r="H883" t="str">
            <v>SPRINGFIELD</v>
          </cell>
          <cell r="I883">
            <v>100.76601874446742</v>
          </cell>
          <cell r="J883">
            <v>13187</v>
          </cell>
          <cell r="K883">
            <v>101</v>
          </cell>
          <cell r="L883">
            <v>937.65</v>
          </cell>
        </row>
        <row r="884">
          <cell r="B884">
            <v>3516325325</v>
          </cell>
          <cell r="C884">
            <v>3516325</v>
          </cell>
          <cell r="D884" t="str">
            <v>HAMPDEN CS OF SCIENCE WEST</v>
          </cell>
          <cell r="E884">
            <v>325</v>
          </cell>
          <cell r="F884" t="str">
            <v>WESTFIELD</v>
          </cell>
          <cell r="G884">
            <v>325</v>
          </cell>
          <cell r="H884" t="str">
            <v>WESTFIELD</v>
          </cell>
          <cell r="I884">
            <v>113.84865351860658</v>
          </cell>
          <cell r="J884">
            <v>10650</v>
          </cell>
          <cell r="K884">
            <v>1475</v>
          </cell>
          <cell r="L884">
            <v>937.65</v>
          </cell>
        </row>
        <row r="885">
          <cell r="B885">
            <v>3516325332</v>
          </cell>
          <cell r="C885">
            <v>3516325</v>
          </cell>
          <cell r="D885" t="str">
            <v>HAMPDEN CS OF SCIENCE WEST</v>
          </cell>
          <cell r="E885">
            <v>325</v>
          </cell>
          <cell r="F885" t="str">
            <v>WESTFIELD</v>
          </cell>
          <cell r="G885">
            <v>332</v>
          </cell>
          <cell r="H885" t="str">
            <v>WEST SPRINGFIELD</v>
          </cell>
          <cell r="I885">
            <v>109.24896299908879</v>
          </cell>
          <cell r="J885">
            <v>12128</v>
          </cell>
          <cell r="K885">
            <v>1122</v>
          </cell>
          <cell r="L885">
            <v>937.65</v>
          </cell>
        </row>
        <row r="886">
          <cell r="B886">
            <v>3516325672</v>
          </cell>
          <cell r="C886">
            <v>3516325</v>
          </cell>
          <cell r="D886" t="str">
            <v>HAMPDEN CS OF SCIENCE WEST</v>
          </cell>
          <cell r="E886">
            <v>325</v>
          </cell>
          <cell r="F886" t="str">
            <v>WESTFIELD</v>
          </cell>
          <cell r="G886">
            <v>672</v>
          </cell>
          <cell r="H886" t="str">
            <v>GATEWAY</v>
          </cell>
          <cell r="I886">
            <v>137.43090069318356</v>
          </cell>
          <cell r="J886">
            <v>15145</v>
          </cell>
          <cell r="K886">
            <v>5669</v>
          </cell>
          <cell r="L886">
            <v>937.65</v>
          </cell>
        </row>
        <row r="887">
          <cell r="B887">
            <v>3516325680</v>
          </cell>
          <cell r="C887">
            <v>3516325</v>
          </cell>
          <cell r="D887" t="str">
            <v>HAMPDEN CS OF SCIENCE WEST</v>
          </cell>
          <cell r="E887">
            <v>325</v>
          </cell>
          <cell r="F887" t="str">
            <v>WESTFIELD</v>
          </cell>
          <cell r="G887">
            <v>680</v>
          </cell>
          <cell r="H887" t="str">
            <v>HAMPDEN WILBRAHAM</v>
          </cell>
          <cell r="I887">
            <v>137.95089698549126</v>
          </cell>
          <cell r="J887">
            <v>8785</v>
          </cell>
          <cell r="K887">
            <v>3334</v>
          </cell>
          <cell r="L887">
            <v>937.65</v>
          </cell>
        </row>
        <row r="888">
          <cell r="B888">
            <v>3517239036</v>
          </cell>
          <cell r="C888">
            <v>3517239</v>
          </cell>
          <cell r="D888" t="str">
            <v>MAP ACADEMY</v>
          </cell>
          <cell r="E888">
            <v>239</v>
          </cell>
          <cell r="F888" t="str">
            <v>PLYMOUTH</v>
          </cell>
          <cell r="G888">
            <v>36</v>
          </cell>
          <cell r="H888" t="str">
            <v>BOURNE</v>
          </cell>
          <cell r="I888">
            <v>139.55488365437736</v>
          </cell>
          <cell r="J888">
            <v>13237</v>
          </cell>
          <cell r="K888">
            <v>5236</v>
          </cell>
          <cell r="L888">
            <v>937.65</v>
          </cell>
        </row>
        <row r="889">
          <cell r="B889">
            <v>3517239044</v>
          </cell>
          <cell r="C889">
            <v>3517239</v>
          </cell>
          <cell r="D889" t="str">
            <v>MAP ACADEMY</v>
          </cell>
          <cell r="E889">
            <v>239</v>
          </cell>
          <cell r="F889" t="str">
            <v>PLYMOUTH</v>
          </cell>
          <cell r="G889">
            <v>44</v>
          </cell>
          <cell r="H889" t="str">
            <v>BROCKTON</v>
          </cell>
          <cell r="I889">
            <v>102.01792937962</v>
          </cell>
          <cell r="J889">
            <v>10869</v>
          </cell>
          <cell r="K889">
            <v>219</v>
          </cell>
          <cell r="L889">
            <v>937.65</v>
          </cell>
        </row>
        <row r="890">
          <cell r="B890">
            <v>3517239052</v>
          </cell>
          <cell r="C890">
            <v>3517239</v>
          </cell>
          <cell r="D890" t="str">
            <v>MAP ACADEMY</v>
          </cell>
          <cell r="E890">
            <v>239</v>
          </cell>
          <cell r="F890" t="str">
            <v>PLYMOUTH</v>
          </cell>
          <cell r="G890">
            <v>52</v>
          </cell>
          <cell r="H890" t="str">
            <v>CARVER</v>
          </cell>
          <cell r="I890">
            <v>132.40289376994292</v>
          </cell>
          <cell r="J890">
            <v>13711</v>
          </cell>
          <cell r="K890">
            <v>4443</v>
          </cell>
          <cell r="L890">
            <v>937.65</v>
          </cell>
        </row>
        <row r="891">
          <cell r="B891">
            <v>3517239096</v>
          </cell>
          <cell r="C891">
            <v>3517239</v>
          </cell>
          <cell r="D891" t="str">
            <v>MAP ACADEMY</v>
          </cell>
          <cell r="E891">
            <v>239</v>
          </cell>
          <cell r="F891" t="str">
            <v>PLYMOUTH</v>
          </cell>
          <cell r="G891">
            <v>96</v>
          </cell>
          <cell r="H891" t="str">
            <v>FALMOUTH</v>
          </cell>
          <cell r="I891">
            <v>153.11796103142075</v>
          </cell>
          <cell r="J891">
            <v>15606</v>
          </cell>
          <cell r="K891">
            <v>8290</v>
          </cell>
          <cell r="L891">
            <v>937.65</v>
          </cell>
        </row>
        <row r="892">
          <cell r="B892">
            <v>3517239099</v>
          </cell>
          <cell r="C892">
            <v>3517239</v>
          </cell>
          <cell r="D892" t="str">
            <v>MAP ACADEMY</v>
          </cell>
          <cell r="E892">
            <v>239</v>
          </cell>
          <cell r="F892" t="str">
            <v>PLYMOUTH</v>
          </cell>
          <cell r="G892">
            <v>99</v>
          </cell>
          <cell r="H892" t="str">
            <v>FOXBOROUGH</v>
          </cell>
          <cell r="I892">
            <v>154.88149624301801</v>
          </cell>
          <cell r="J892">
            <v>10869</v>
          </cell>
          <cell r="K892">
            <v>5965</v>
          </cell>
          <cell r="L892">
            <v>937.65</v>
          </cell>
        </row>
        <row r="893">
          <cell r="B893">
            <v>3517239165</v>
          </cell>
          <cell r="C893">
            <v>3517239</v>
          </cell>
          <cell r="D893" t="str">
            <v>MAP ACADEMY</v>
          </cell>
          <cell r="E893">
            <v>239</v>
          </cell>
          <cell r="F893" t="str">
            <v>PLYMOUTH</v>
          </cell>
          <cell r="G893">
            <v>165</v>
          </cell>
          <cell r="H893" t="str">
            <v>MALDEN</v>
          </cell>
          <cell r="I893">
            <v>103.75362453635444</v>
          </cell>
          <cell r="J893">
            <v>10869</v>
          </cell>
          <cell r="K893">
            <v>408</v>
          </cell>
          <cell r="L893">
            <v>937.65</v>
          </cell>
        </row>
        <row r="894">
          <cell r="B894">
            <v>3517239167</v>
          </cell>
          <cell r="C894">
            <v>3517239</v>
          </cell>
          <cell r="D894" t="str">
            <v>MAP ACADEMY</v>
          </cell>
          <cell r="E894">
            <v>239</v>
          </cell>
          <cell r="F894" t="str">
            <v>PLYMOUTH</v>
          </cell>
          <cell r="G894">
            <v>167</v>
          </cell>
          <cell r="H894" t="str">
            <v>MANSFIELD</v>
          </cell>
          <cell r="I894">
            <v>138.526731265726</v>
          </cell>
          <cell r="J894">
            <v>15606</v>
          </cell>
          <cell r="K894">
            <v>6012</v>
          </cell>
          <cell r="L894">
            <v>937.65</v>
          </cell>
        </row>
        <row r="895">
          <cell r="B895">
            <v>3517239171</v>
          </cell>
          <cell r="C895">
            <v>3517239</v>
          </cell>
          <cell r="D895" t="str">
            <v>MAP ACADEMY</v>
          </cell>
          <cell r="E895">
            <v>239</v>
          </cell>
          <cell r="F895" t="str">
            <v>PLYMOUTH</v>
          </cell>
          <cell r="G895">
            <v>171</v>
          </cell>
          <cell r="H895" t="str">
            <v>MARSHFIELD</v>
          </cell>
          <cell r="I895">
            <v>124.47978954542968</v>
          </cell>
          <cell r="J895">
            <v>13237</v>
          </cell>
          <cell r="K895">
            <v>3240</v>
          </cell>
          <cell r="L895">
            <v>937.65</v>
          </cell>
        </row>
        <row r="896">
          <cell r="B896">
            <v>3517239182</v>
          </cell>
          <cell r="C896">
            <v>3517239</v>
          </cell>
          <cell r="D896" t="str">
            <v>MAP ACADEMY</v>
          </cell>
          <cell r="E896">
            <v>239</v>
          </cell>
          <cell r="F896" t="str">
            <v>PLYMOUTH</v>
          </cell>
          <cell r="G896">
            <v>182</v>
          </cell>
          <cell r="H896" t="str">
            <v>MIDDLEBOROUGH</v>
          </cell>
          <cell r="I896">
            <v>123.53541588570813</v>
          </cell>
          <cell r="J896">
            <v>11880</v>
          </cell>
          <cell r="K896">
            <v>2796</v>
          </cell>
          <cell r="L896">
            <v>937.65</v>
          </cell>
        </row>
        <row r="897">
          <cell r="B897">
            <v>3517239201</v>
          </cell>
          <cell r="C897">
            <v>3517239</v>
          </cell>
          <cell r="D897" t="str">
            <v>MAP ACADEMY</v>
          </cell>
          <cell r="E897">
            <v>239</v>
          </cell>
          <cell r="F897" t="str">
            <v>PLYMOUTH</v>
          </cell>
          <cell r="G897">
            <v>201</v>
          </cell>
          <cell r="H897" t="str">
            <v>NEW BEDFORD</v>
          </cell>
          <cell r="I897">
            <v>101.56237654486631</v>
          </cell>
          <cell r="J897">
            <v>10869</v>
          </cell>
          <cell r="K897">
            <v>170</v>
          </cell>
          <cell r="L897">
            <v>937.65</v>
          </cell>
        </row>
        <row r="898">
          <cell r="B898">
            <v>3517239231</v>
          </cell>
          <cell r="C898">
            <v>3517239</v>
          </cell>
          <cell r="D898" t="str">
            <v>MAP ACADEMY</v>
          </cell>
          <cell r="E898">
            <v>239</v>
          </cell>
          <cell r="F898" t="str">
            <v>PLYMOUTH</v>
          </cell>
          <cell r="G898">
            <v>231</v>
          </cell>
          <cell r="H898" t="str">
            <v>PEMBROKE</v>
          </cell>
          <cell r="I898">
            <v>125.38331692740682</v>
          </cell>
          <cell r="J898">
            <v>13575</v>
          </cell>
          <cell r="K898">
            <v>3446</v>
          </cell>
          <cell r="L898">
            <v>937.65</v>
          </cell>
        </row>
        <row r="899">
          <cell r="B899">
            <v>3517239239</v>
          </cell>
          <cell r="C899">
            <v>3517239</v>
          </cell>
          <cell r="D899" t="str">
            <v>MAP ACADEMY</v>
          </cell>
          <cell r="E899">
            <v>239</v>
          </cell>
          <cell r="F899" t="str">
            <v>PLYMOUTH</v>
          </cell>
          <cell r="G899">
            <v>239</v>
          </cell>
          <cell r="H899" t="str">
            <v>PLYMOUTH</v>
          </cell>
          <cell r="I899">
            <v>137.0413129930017</v>
          </cell>
          <cell r="J899">
            <v>13698</v>
          </cell>
          <cell r="K899">
            <v>5074</v>
          </cell>
          <cell r="L899">
            <v>937.65</v>
          </cell>
        </row>
        <row r="900">
          <cell r="B900">
            <v>3517239243</v>
          </cell>
          <cell r="C900">
            <v>3517239</v>
          </cell>
          <cell r="D900" t="str">
            <v>MAP ACADEMY</v>
          </cell>
          <cell r="E900">
            <v>239</v>
          </cell>
          <cell r="F900" t="str">
            <v>PLYMOUTH</v>
          </cell>
          <cell r="G900">
            <v>243</v>
          </cell>
          <cell r="H900" t="str">
            <v>QUINCY</v>
          </cell>
          <cell r="I900">
            <v>120.78065894036534</v>
          </cell>
          <cell r="J900">
            <v>10869</v>
          </cell>
          <cell r="K900">
            <v>2259</v>
          </cell>
          <cell r="L900">
            <v>937.65</v>
          </cell>
        </row>
        <row r="901">
          <cell r="B901">
            <v>3517239293</v>
          </cell>
          <cell r="C901">
            <v>3517239</v>
          </cell>
          <cell r="D901" t="str">
            <v>MAP ACADEMY</v>
          </cell>
          <cell r="E901">
            <v>239</v>
          </cell>
          <cell r="F901" t="str">
            <v>PLYMOUTH</v>
          </cell>
          <cell r="G901">
            <v>293</v>
          </cell>
          <cell r="H901" t="str">
            <v>TAUNTON</v>
          </cell>
          <cell r="I901">
            <v>107.70400202556634</v>
          </cell>
          <cell r="J901">
            <v>14027</v>
          </cell>
          <cell r="K901">
            <v>1081</v>
          </cell>
          <cell r="L901">
            <v>937.65</v>
          </cell>
        </row>
        <row r="902">
          <cell r="B902">
            <v>3517239310</v>
          </cell>
          <cell r="C902">
            <v>3517239</v>
          </cell>
          <cell r="D902" t="str">
            <v>MAP ACADEMY</v>
          </cell>
          <cell r="E902">
            <v>239</v>
          </cell>
          <cell r="F902" t="str">
            <v>PLYMOUTH</v>
          </cell>
          <cell r="G902">
            <v>310</v>
          </cell>
          <cell r="H902" t="str">
            <v>WAREHAM</v>
          </cell>
          <cell r="I902">
            <v>125.85205202925376</v>
          </cell>
          <cell r="J902">
            <v>14421</v>
          </cell>
          <cell r="K902">
            <v>3728</v>
          </cell>
          <cell r="L902">
            <v>937.65</v>
          </cell>
        </row>
        <row r="903">
          <cell r="B903">
            <v>3517239336</v>
          </cell>
          <cell r="C903">
            <v>3517239</v>
          </cell>
          <cell r="D903" t="str">
            <v>MAP ACADEMY</v>
          </cell>
          <cell r="E903">
            <v>239</v>
          </cell>
          <cell r="F903" t="str">
            <v>PLYMOUTH</v>
          </cell>
          <cell r="G903">
            <v>336</v>
          </cell>
          <cell r="H903" t="str">
            <v>WEYMOUTH</v>
          </cell>
          <cell r="I903">
            <v>126.43187773426112</v>
          </cell>
          <cell r="J903">
            <v>15606</v>
          </cell>
          <cell r="K903">
            <v>4125</v>
          </cell>
          <cell r="L903">
            <v>937.65</v>
          </cell>
        </row>
        <row r="904">
          <cell r="B904">
            <v>3517239625</v>
          </cell>
          <cell r="C904">
            <v>3517239</v>
          </cell>
          <cell r="D904" t="str">
            <v>MAP ACADEMY</v>
          </cell>
          <cell r="E904">
            <v>239</v>
          </cell>
          <cell r="F904" t="str">
            <v>PLYMOUTH</v>
          </cell>
          <cell r="G904">
            <v>625</v>
          </cell>
          <cell r="H904" t="str">
            <v>BRIDGEWATER RAYNHAM</v>
          </cell>
          <cell r="I904">
            <v>117.3923734625709</v>
          </cell>
          <cell r="J904">
            <v>10869</v>
          </cell>
          <cell r="K904">
            <v>1890</v>
          </cell>
          <cell r="L904">
            <v>937.65</v>
          </cell>
        </row>
        <row r="905">
          <cell r="B905">
            <v>3517239740</v>
          </cell>
          <cell r="C905">
            <v>3517239</v>
          </cell>
          <cell r="D905" t="str">
            <v>MAP ACADEMY</v>
          </cell>
          <cell r="E905">
            <v>239</v>
          </cell>
          <cell r="F905" t="str">
            <v>PLYMOUTH</v>
          </cell>
          <cell r="G905">
            <v>740</v>
          </cell>
          <cell r="H905" t="str">
            <v>OLD ROCHESTER</v>
          </cell>
          <cell r="I905">
            <v>141.09999693975161</v>
          </cell>
          <cell r="J905">
            <v>10869</v>
          </cell>
          <cell r="K905">
            <v>4467</v>
          </cell>
          <cell r="L905">
            <v>937.65</v>
          </cell>
        </row>
        <row r="906">
          <cell r="B906">
            <v>3517239760</v>
          </cell>
          <cell r="C906">
            <v>3517239</v>
          </cell>
          <cell r="D906" t="str">
            <v>MAP ACADEMY</v>
          </cell>
          <cell r="E906">
            <v>239</v>
          </cell>
          <cell r="F906" t="str">
            <v>PLYMOUTH</v>
          </cell>
          <cell r="G906">
            <v>760</v>
          </cell>
          <cell r="H906" t="str">
            <v>SILVER LAKE</v>
          </cell>
          <cell r="I906">
            <v>119.40243788150457</v>
          </cell>
          <cell r="J906">
            <v>13500</v>
          </cell>
          <cell r="K906">
            <v>2619</v>
          </cell>
          <cell r="L906">
            <v>937.65</v>
          </cell>
        </row>
        <row r="907">
          <cell r="B907">
            <v>3517239780</v>
          </cell>
          <cell r="C907">
            <v>3517239</v>
          </cell>
          <cell r="D907" t="str">
            <v>MAP ACADEMY</v>
          </cell>
          <cell r="E907">
            <v>239</v>
          </cell>
          <cell r="F907" t="str">
            <v>PLYMOUTH</v>
          </cell>
          <cell r="G907">
            <v>780</v>
          </cell>
          <cell r="H907" t="str">
            <v>WHITMAN HANSON</v>
          </cell>
          <cell r="I907">
            <v>118.3239381431252</v>
          </cell>
          <cell r="J907">
            <v>15606</v>
          </cell>
          <cell r="K907">
            <v>2860</v>
          </cell>
          <cell r="L907">
            <v>937.65</v>
          </cell>
        </row>
        <row r="908">
          <cell r="B908">
            <v>3518149128</v>
          </cell>
          <cell r="C908">
            <v>3518149</v>
          </cell>
          <cell r="D908" t="str">
            <v>PHOENIX CHARTER ACADEMY LAWRENCE</v>
          </cell>
          <cell r="E908">
            <v>149</v>
          </cell>
          <cell r="F908" t="str">
            <v>LAWRENCE</v>
          </cell>
          <cell r="G908">
            <v>128</v>
          </cell>
          <cell r="H908" t="str">
            <v>HAVERHILL</v>
          </cell>
          <cell r="I908">
            <v>105.05368250755878</v>
          </cell>
          <cell r="J908">
            <v>15145</v>
          </cell>
          <cell r="K908">
            <v>765</v>
          </cell>
          <cell r="L908">
            <v>937.65</v>
          </cell>
        </row>
        <row r="909">
          <cell r="B909">
            <v>3518149149</v>
          </cell>
          <cell r="C909">
            <v>3518149</v>
          </cell>
          <cell r="D909" t="str">
            <v>PHOENIX CHARTER ACADEMY LAWRENCE</v>
          </cell>
          <cell r="E909">
            <v>149</v>
          </cell>
          <cell r="F909" t="str">
            <v>LAWRENCE</v>
          </cell>
          <cell r="G909">
            <v>149</v>
          </cell>
          <cell r="H909" t="str">
            <v>LAWRENCE</v>
          </cell>
          <cell r="I909">
            <v>101.48226867187498</v>
          </cell>
          <cell r="J909">
            <v>14224</v>
          </cell>
          <cell r="K909">
            <v>211</v>
          </cell>
          <cell r="L909">
            <v>937.65</v>
          </cell>
        </row>
        <row r="910">
          <cell r="B910">
            <v>3518149160</v>
          </cell>
          <cell r="C910">
            <v>3518149</v>
          </cell>
          <cell r="D910" t="str">
            <v>PHOENIX CHARTER ACADEMY LAWRENCE</v>
          </cell>
          <cell r="E910">
            <v>149</v>
          </cell>
          <cell r="F910" t="str">
            <v>LAWRENCE</v>
          </cell>
          <cell r="G910">
            <v>160</v>
          </cell>
          <cell r="H910" t="str">
            <v>LOWELL</v>
          </cell>
          <cell r="I910">
            <v>101.10315501375233</v>
          </cell>
          <cell r="J910">
            <v>15309</v>
          </cell>
          <cell r="K910">
            <v>169</v>
          </cell>
          <cell r="L910">
            <v>937.65</v>
          </cell>
        </row>
        <row r="911">
          <cell r="B911">
            <v>3518149181</v>
          </cell>
          <cell r="C911">
            <v>3518149</v>
          </cell>
          <cell r="D911" t="str">
            <v>PHOENIX CHARTER ACADEMY LAWRENCE</v>
          </cell>
          <cell r="E911">
            <v>149</v>
          </cell>
          <cell r="F911" t="str">
            <v>LAWRENCE</v>
          </cell>
          <cell r="G911">
            <v>181</v>
          </cell>
          <cell r="H911" t="str">
            <v>METHUEN</v>
          </cell>
          <cell r="I911">
            <v>106.45657075481911</v>
          </cell>
          <cell r="J911">
            <v>13315</v>
          </cell>
          <cell r="K911">
            <v>860</v>
          </cell>
          <cell r="L911">
            <v>937.65</v>
          </cell>
        </row>
      </sheetData>
      <sheetData sheetId="5">
        <row r="10">
          <cell r="A10">
            <v>1</v>
          </cell>
          <cell r="B10" t="str">
            <v>ABINGTON</v>
          </cell>
          <cell r="C10">
            <v>1</v>
          </cell>
          <cell r="G10">
            <v>1.3065179792927297</v>
          </cell>
          <cell r="H10">
            <v>1.2255221699040402</v>
          </cell>
          <cell r="I10">
            <v>9</v>
          </cell>
          <cell r="J10">
            <v>123.41461241846159</v>
          </cell>
          <cell r="K10">
            <v>11110.9152540226</v>
          </cell>
          <cell r="L10">
            <v>2602</v>
          </cell>
          <cell r="M10">
            <v>937.65</v>
          </cell>
          <cell r="N10">
            <v>29395306.657586429</v>
          </cell>
          <cell r="P10">
            <v>0</v>
          </cell>
          <cell r="S10">
            <v>-1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G11" t="str">
            <v/>
          </cell>
          <cell r="H11" t="str">
            <v/>
          </cell>
          <cell r="I11">
            <v>0</v>
          </cell>
          <cell r="J11">
            <v>0</v>
          </cell>
          <cell r="L11">
            <v>0</v>
          </cell>
          <cell r="M11">
            <v>937.65</v>
          </cell>
          <cell r="N11">
            <v>0</v>
          </cell>
          <cell r="P11">
            <v>0</v>
          </cell>
          <cell r="S11">
            <v>-2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G12">
            <v>0.15940464834894744</v>
          </cell>
          <cell r="H12">
            <v>0.16425487298668645</v>
          </cell>
          <cell r="I12">
            <v>9</v>
          </cell>
          <cell r="J12">
            <v>116.75327684334704</v>
          </cell>
          <cell r="K12">
            <v>10568.743303718114</v>
          </cell>
          <cell r="L12">
            <v>1771</v>
          </cell>
          <cell r="M12">
            <v>937.65</v>
          </cell>
          <cell r="N12">
            <v>15005947.495997775</v>
          </cell>
          <cell r="P12">
            <v>0</v>
          </cell>
          <cell r="S12">
            <v>-3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G13" t="str">
            <v/>
          </cell>
          <cell r="H13" t="str">
            <v/>
          </cell>
          <cell r="I13">
            <v>0</v>
          </cell>
          <cell r="J13">
            <v>0</v>
          </cell>
          <cell r="L13">
            <v>0</v>
          </cell>
          <cell r="M13">
            <v>937.65</v>
          </cell>
          <cell r="N13">
            <v>0</v>
          </cell>
          <cell r="P13">
            <v>0</v>
          </cell>
          <cell r="S13">
            <v>-4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G14">
            <v>1.1309997603927866</v>
          </cell>
          <cell r="H14">
            <v>1.3254794514822115</v>
          </cell>
          <cell r="I14">
            <v>9</v>
          </cell>
          <cell r="J14">
            <v>142.84949764189855</v>
          </cell>
          <cell r="K14">
            <v>11484.212958768376</v>
          </cell>
          <cell r="L14">
            <v>4921</v>
          </cell>
          <cell r="M14">
            <v>937.65</v>
          </cell>
          <cell r="N14">
            <v>61408722.639177315</v>
          </cell>
          <cell r="P14">
            <v>4</v>
          </cell>
          <cell r="S14">
            <v>-5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G15" t="str">
            <v/>
          </cell>
          <cell r="H15" t="str">
            <v/>
          </cell>
          <cell r="I15">
            <v>0</v>
          </cell>
          <cell r="J15">
            <v>0</v>
          </cell>
          <cell r="L15">
            <v>0</v>
          </cell>
          <cell r="M15">
            <v>937.65</v>
          </cell>
          <cell r="N15">
            <v>0</v>
          </cell>
          <cell r="P15">
            <v>0</v>
          </cell>
          <cell r="S15">
            <v>-6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G16">
            <v>1.9873442552716538</v>
          </cell>
          <cell r="H16">
            <v>2.201768027798972</v>
          </cell>
          <cell r="I16">
            <v>9</v>
          </cell>
          <cell r="J16">
            <v>139.55939039674564</v>
          </cell>
          <cell r="K16">
            <v>10888.377246917787</v>
          </cell>
          <cell r="L16">
            <v>4307</v>
          </cell>
          <cell r="M16">
            <v>937.65</v>
          </cell>
          <cell r="N16">
            <v>33809874.182983972</v>
          </cell>
          <cell r="P16">
            <v>0</v>
          </cell>
          <cell r="S16">
            <v>-7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G17">
            <v>6.5860376224324755</v>
          </cell>
          <cell r="H17">
            <v>7.3496936237618575</v>
          </cell>
          <cell r="I17">
            <v>9</v>
          </cell>
          <cell r="J17">
            <v>205.42824766797673</v>
          </cell>
          <cell r="K17">
            <v>11290.979408400226</v>
          </cell>
          <cell r="L17">
            <v>11904</v>
          </cell>
          <cell r="M17">
            <v>937.65</v>
          </cell>
          <cell r="N17">
            <v>26200534.315801498</v>
          </cell>
          <cell r="P17">
            <v>13</v>
          </cell>
          <cell r="S17">
            <v>-8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G18">
            <v>0.15622203937907259</v>
          </cell>
          <cell r="H18">
            <v>0.18103446527849146</v>
          </cell>
          <cell r="I18">
            <v>9</v>
          </cell>
          <cell r="J18">
            <v>163.90234768441744</v>
          </cell>
          <cell r="K18">
            <v>10940.126100074811</v>
          </cell>
          <cell r="L18">
            <v>6991</v>
          </cell>
          <cell r="M18">
            <v>937.65</v>
          </cell>
          <cell r="N18">
            <v>105362810.17350678</v>
          </cell>
          <cell r="P18">
            <v>1</v>
          </cell>
          <cell r="S18">
            <v>-9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G19">
            <v>0.15004679305834151</v>
          </cell>
          <cell r="H19">
            <v>0.23138087968711446</v>
          </cell>
          <cell r="I19">
            <v>9</v>
          </cell>
          <cell r="J19">
            <v>132.99320927555306</v>
          </cell>
          <cell r="K19">
            <v>10417.069079744721</v>
          </cell>
          <cell r="L19">
            <v>3437</v>
          </cell>
          <cell r="M19">
            <v>937.65</v>
          </cell>
          <cell r="N19">
            <v>83767941.526584983</v>
          </cell>
          <cell r="P19">
            <v>0</v>
          </cell>
          <cell r="S19">
            <v>-10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G20" t="str">
            <v/>
          </cell>
          <cell r="H20" t="str">
            <v/>
          </cell>
          <cell r="I20">
            <v>0</v>
          </cell>
          <cell r="J20">
            <v>0</v>
          </cell>
          <cell r="L20">
            <v>0</v>
          </cell>
          <cell r="M20">
            <v>937.65</v>
          </cell>
          <cell r="N20">
            <v>0</v>
          </cell>
          <cell r="P20">
            <v>0</v>
          </cell>
          <cell r="S20">
            <v>-11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G21" t="str">
            <v/>
          </cell>
          <cell r="H21" t="str">
            <v/>
          </cell>
          <cell r="I21">
            <v>0</v>
          </cell>
          <cell r="J21">
            <v>0</v>
          </cell>
          <cell r="L21">
            <v>0</v>
          </cell>
          <cell r="M21">
            <v>937.65</v>
          </cell>
          <cell r="N21">
            <v>0</v>
          </cell>
          <cell r="P21">
            <v>0</v>
          </cell>
          <cell r="S21">
            <v>-12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G22" t="str">
            <v/>
          </cell>
          <cell r="H22" t="str">
            <v/>
          </cell>
          <cell r="I22">
            <v>0</v>
          </cell>
          <cell r="J22">
            <v>0</v>
          </cell>
          <cell r="K22">
            <v>14371.797255353358</v>
          </cell>
          <cell r="L22">
            <v>0</v>
          </cell>
          <cell r="M22">
            <v>937.65</v>
          </cell>
          <cell r="N22">
            <v>168267</v>
          </cell>
          <cell r="P22">
            <v>0</v>
          </cell>
          <cell r="S22">
            <v>-13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G23">
            <v>0.89803746545462815</v>
          </cell>
          <cell r="H23">
            <v>0.69352696131829195</v>
          </cell>
          <cell r="I23">
            <v>9</v>
          </cell>
          <cell r="J23">
            <v>131.22311504964216</v>
          </cell>
          <cell r="K23">
            <v>10556.400419147963</v>
          </cell>
          <cell r="L23">
            <v>3296</v>
          </cell>
          <cell r="M23">
            <v>937.65</v>
          </cell>
          <cell r="N23">
            <v>37936665</v>
          </cell>
          <cell r="P23">
            <v>0</v>
          </cell>
          <cell r="S23">
            <v>-14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G24" t="str">
            <v/>
          </cell>
          <cell r="H24" t="str">
            <v/>
          </cell>
          <cell r="I24">
            <v>0</v>
          </cell>
          <cell r="J24">
            <v>0</v>
          </cell>
          <cell r="L24">
            <v>0</v>
          </cell>
          <cell r="M24">
            <v>937.65</v>
          </cell>
          <cell r="N24">
            <v>0</v>
          </cell>
          <cell r="P24">
            <v>0</v>
          </cell>
          <cell r="S24">
            <v>-15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G25">
            <v>4.7504331718399389</v>
          </cell>
          <cell r="H25">
            <v>4.9382518593947928</v>
          </cell>
          <cell r="I25">
            <v>9</v>
          </cell>
          <cell r="J25">
            <v>104.14351640992452</v>
          </cell>
          <cell r="K25">
            <v>12236.155870717672</v>
          </cell>
          <cell r="L25">
            <v>507</v>
          </cell>
          <cell r="M25">
            <v>937.65</v>
          </cell>
          <cell r="N25">
            <v>80643355.450243458</v>
          </cell>
          <cell r="P25">
            <v>9</v>
          </cell>
          <cell r="S25">
            <v>-16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G26">
            <v>0.6808446947978416</v>
          </cell>
          <cell r="H26">
            <v>0.46491707120061948</v>
          </cell>
          <cell r="I26">
            <v>9</v>
          </cell>
          <cell r="J26">
            <v>125.36330327687647</v>
          </cell>
          <cell r="K26">
            <v>10730.931535531907</v>
          </cell>
          <cell r="L26">
            <v>2722</v>
          </cell>
          <cell r="M26">
            <v>937.65</v>
          </cell>
          <cell r="N26">
            <v>34108448.543411694</v>
          </cell>
          <cell r="P26">
            <v>0</v>
          </cell>
          <cell r="S26">
            <v>-17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G27">
            <v>1.6480466474405449</v>
          </cell>
          <cell r="H27">
            <v>2.2909478382735302</v>
          </cell>
          <cell r="I27">
            <v>9</v>
          </cell>
          <cell r="J27">
            <v>169.18028587762669</v>
          </cell>
          <cell r="K27">
            <v>11818.706982097145</v>
          </cell>
          <cell r="L27">
            <v>8176</v>
          </cell>
          <cell r="M27">
            <v>937.65</v>
          </cell>
          <cell r="N27">
            <v>11495416.683012079</v>
          </cell>
          <cell r="P27">
            <v>0</v>
          </cell>
          <cell r="S27">
            <v>-18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G28" t="str">
            <v/>
          </cell>
          <cell r="H28" t="str">
            <v/>
          </cell>
          <cell r="I28">
            <v>0</v>
          </cell>
          <cell r="J28">
            <v>0</v>
          </cell>
          <cell r="L28">
            <v>0</v>
          </cell>
          <cell r="M28">
            <v>937.65</v>
          </cell>
          <cell r="N28">
            <v>0</v>
          </cell>
          <cell r="P28">
            <v>0</v>
          </cell>
          <cell r="S28">
            <v>-19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G29">
            <v>3.8338527388327721</v>
          </cell>
          <cell r="H29">
            <v>4.4793750229162175</v>
          </cell>
          <cell r="I29">
            <v>9</v>
          </cell>
          <cell r="J29">
            <v>125.43854669370502</v>
          </cell>
          <cell r="K29">
            <v>11668.690029326068</v>
          </cell>
          <cell r="L29">
            <v>2968</v>
          </cell>
          <cell r="M29">
            <v>937.65</v>
          </cell>
          <cell r="N29">
            <v>80183551.982697651</v>
          </cell>
          <cell r="P29">
            <v>0</v>
          </cell>
          <cell r="S29">
            <v>-20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G30" t="str">
            <v/>
          </cell>
          <cell r="H30" t="str">
            <v/>
          </cell>
          <cell r="I30">
            <v>0</v>
          </cell>
          <cell r="J30">
            <v>0</v>
          </cell>
          <cell r="L30">
            <v>0</v>
          </cell>
          <cell r="M30">
            <v>937.65</v>
          </cell>
          <cell r="N30">
            <v>0</v>
          </cell>
          <cell r="P30">
            <v>0</v>
          </cell>
          <cell r="S30">
            <v>-21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G31" t="str">
            <v/>
          </cell>
          <cell r="H31" t="str">
            <v/>
          </cell>
          <cell r="I31">
            <v>0</v>
          </cell>
          <cell r="J31">
            <v>0</v>
          </cell>
          <cell r="K31">
            <v>14371.797255353358</v>
          </cell>
          <cell r="L31">
            <v>0</v>
          </cell>
          <cell r="M31">
            <v>937.65</v>
          </cell>
          <cell r="N31">
            <v>187175.48</v>
          </cell>
          <cell r="P31">
            <v>0</v>
          </cell>
          <cell r="S31">
            <v>-22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G32">
            <v>3.6360195457629196E-2</v>
          </cell>
          <cell r="H32">
            <v>1.4471639430160678E-2</v>
          </cell>
          <cell r="I32">
            <v>9</v>
          </cell>
          <cell r="J32">
            <v>163.47610143629061</v>
          </cell>
          <cell r="K32">
            <v>11018.291184392308</v>
          </cell>
          <cell r="L32">
            <v>6994</v>
          </cell>
          <cell r="M32">
            <v>937.65</v>
          </cell>
          <cell r="N32">
            <v>49137487.389160633</v>
          </cell>
          <cell r="P32">
            <v>0</v>
          </cell>
          <cell r="S32">
            <v>-23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G33">
            <v>1.6680997976634544</v>
          </cell>
          <cell r="H33">
            <v>1.7093329797319194</v>
          </cell>
          <cell r="I33">
            <v>9</v>
          </cell>
          <cell r="J33">
            <v>122.89253879924014</v>
          </cell>
          <cell r="K33">
            <v>10612.259873251838</v>
          </cell>
          <cell r="L33">
            <v>2429</v>
          </cell>
          <cell r="M33">
            <v>937.65</v>
          </cell>
          <cell r="N33">
            <v>30149304.208757762</v>
          </cell>
          <cell r="P33">
            <v>1</v>
          </cell>
          <cell r="S33">
            <v>-24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G34">
            <v>2.2127863393635887</v>
          </cell>
          <cell r="H34">
            <v>4.7629157936363455</v>
          </cell>
          <cell r="I34">
            <v>9</v>
          </cell>
          <cell r="J34">
            <v>139.53619815667878</v>
          </cell>
          <cell r="K34">
            <v>10735.752154660322</v>
          </cell>
          <cell r="L34">
            <v>4245</v>
          </cell>
          <cell r="M34">
            <v>937.65</v>
          </cell>
          <cell r="N34">
            <v>34820456.03694807</v>
          </cell>
          <cell r="P34">
            <v>0</v>
          </cell>
          <cell r="S34">
            <v>-25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G35">
            <v>4.8253077483245664E-2</v>
          </cell>
          <cell r="H35">
            <v>5.0307268729414316E-2</v>
          </cell>
          <cell r="I35">
            <v>9</v>
          </cell>
          <cell r="J35">
            <v>130.14465312426898</v>
          </cell>
          <cell r="K35">
            <v>10594.912877328999</v>
          </cell>
          <cell r="L35">
            <v>3194</v>
          </cell>
          <cell r="M35">
            <v>937.65</v>
          </cell>
          <cell r="N35">
            <v>62658937.35862726</v>
          </cell>
          <cell r="P35">
            <v>0</v>
          </cell>
          <cell r="S35">
            <v>-26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G36" t="str">
            <v/>
          </cell>
          <cell r="H36" t="str">
            <v/>
          </cell>
          <cell r="I36">
            <v>9</v>
          </cell>
          <cell r="J36">
            <v>114.86209245581935</v>
          </cell>
          <cell r="K36">
            <v>10212.970754546759</v>
          </cell>
          <cell r="L36">
            <v>1518</v>
          </cell>
          <cell r="M36">
            <v>937.65</v>
          </cell>
          <cell r="N36">
            <v>8877728</v>
          </cell>
          <cell r="P36">
            <v>0</v>
          </cell>
          <cell r="S36">
            <v>-27</v>
          </cell>
        </row>
        <row r="37">
          <cell r="A37">
            <v>28</v>
          </cell>
          <cell r="B37" t="str">
            <v>BERLIN</v>
          </cell>
          <cell r="C37">
            <v>1</v>
          </cell>
          <cell r="G37" t="str">
            <v/>
          </cell>
          <cell r="H37" t="str">
            <v/>
          </cell>
          <cell r="I37">
            <v>9</v>
          </cell>
          <cell r="J37">
            <v>216.05559003040909</v>
          </cell>
          <cell r="L37">
            <v>0</v>
          </cell>
          <cell r="M37">
            <v>937.65</v>
          </cell>
          <cell r="N37">
            <v>3554572</v>
          </cell>
          <cell r="P37">
            <v>0</v>
          </cell>
          <cell r="S37">
            <v>-28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G38" t="str">
            <v/>
          </cell>
          <cell r="H38" t="str">
            <v/>
          </cell>
          <cell r="I38">
            <v>0</v>
          </cell>
          <cell r="J38">
            <v>0</v>
          </cell>
          <cell r="L38">
            <v>0</v>
          </cell>
          <cell r="M38">
            <v>937.65</v>
          </cell>
          <cell r="N38">
            <v>0</v>
          </cell>
          <cell r="P38">
            <v>0</v>
          </cell>
          <cell r="S38">
            <v>-29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G39">
            <v>0.27980821872674172</v>
          </cell>
          <cell r="H39">
            <v>0.32179411156213628</v>
          </cell>
          <cell r="I39">
            <v>9</v>
          </cell>
          <cell r="J39">
            <v>127.53457564683129</v>
          </cell>
          <cell r="K39">
            <v>11091.610376181779</v>
          </cell>
          <cell r="L39">
            <v>3054</v>
          </cell>
          <cell r="M39">
            <v>937.65</v>
          </cell>
          <cell r="N39">
            <v>64049649.323742196</v>
          </cell>
          <cell r="P39">
            <v>0</v>
          </cell>
          <cell r="S39">
            <v>-30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G40">
            <v>2.4949485391428587</v>
          </cell>
          <cell r="H40">
            <v>2.3056596760600807</v>
          </cell>
          <cell r="I40">
            <v>9</v>
          </cell>
          <cell r="J40">
            <v>147.66545548220918</v>
          </cell>
          <cell r="K40">
            <v>10667.618414395361</v>
          </cell>
          <cell r="L40">
            <v>5085</v>
          </cell>
          <cell r="M40">
            <v>937.65</v>
          </cell>
          <cell r="N40">
            <v>77173965.372053176</v>
          </cell>
          <cell r="P40">
            <v>1</v>
          </cell>
          <cell r="S40">
            <v>-31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G41" t="str">
            <v/>
          </cell>
          <cell r="H41" t="str">
            <v/>
          </cell>
          <cell r="I41">
            <v>0</v>
          </cell>
          <cell r="J41">
            <v>0</v>
          </cell>
          <cell r="K41">
            <v>15552.98821777699</v>
          </cell>
          <cell r="L41">
            <v>0</v>
          </cell>
          <cell r="M41">
            <v>937.65</v>
          </cell>
          <cell r="N41">
            <v>357902</v>
          </cell>
          <cell r="P41">
            <v>0</v>
          </cell>
          <cell r="S41">
            <v>-32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G42" t="str">
            <v/>
          </cell>
          <cell r="H42" t="str">
            <v/>
          </cell>
          <cell r="I42">
            <v>0</v>
          </cell>
          <cell r="J42">
            <v>0</v>
          </cell>
          <cell r="K42">
            <v>14371.797255353356</v>
          </cell>
          <cell r="L42">
            <v>0</v>
          </cell>
          <cell r="M42">
            <v>937.65</v>
          </cell>
          <cell r="N42">
            <v>134738</v>
          </cell>
          <cell r="P42">
            <v>0</v>
          </cell>
          <cell r="S42">
            <v>-33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G43" t="str">
            <v/>
          </cell>
          <cell r="H43" t="str">
            <v/>
          </cell>
          <cell r="I43">
            <v>0</v>
          </cell>
          <cell r="J43">
            <v>0</v>
          </cell>
          <cell r="K43">
            <v>14861.542035353355</v>
          </cell>
          <cell r="L43">
            <v>0</v>
          </cell>
          <cell r="M43">
            <v>937.65</v>
          </cell>
          <cell r="N43">
            <v>16659</v>
          </cell>
          <cell r="P43">
            <v>0</v>
          </cell>
          <cell r="S43">
            <v>-34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F44">
            <v>13</v>
          </cell>
          <cell r="G44">
            <v>14.862915639021985</v>
          </cell>
          <cell r="H44">
            <v>16.912741853149985</v>
          </cell>
          <cell r="I44">
            <v>18</v>
          </cell>
          <cell r="J44">
            <v>134.48148296547956</v>
          </cell>
          <cell r="K44">
            <v>14282.026065243112</v>
          </cell>
          <cell r="L44">
            <v>4925</v>
          </cell>
          <cell r="M44">
            <v>937.65</v>
          </cell>
          <cell r="N44">
            <v>1203646054.3627663</v>
          </cell>
          <cell r="P44">
            <v>171</v>
          </cell>
          <cell r="S44">
            <v>-35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G45">
            <v>6.9865959314157857</v>
          </cell>
          <cell r="H45">
            <v>7.1861638458740194</v>
          </cell>
          <cell r="I45">
            <v>9</v>
          </cell>
          <cell r="J45">
            <v>139.55488365437736</v>
          </cell>
          <cell r="K45">
            <v>11056.40321399095</v>
          </cell>
          <cell r="L45">
            <v>4373</v>
          </cell>
          <cell r="M45">
            <v>937.65</v>
          </cell>
          <cell r="N45">
            <v>30986268.16418175</v>
          </cell>
          <cell r="P45">
            <v>0</v>
          </cell>
          <cell r="S45">
            <v>-36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G46" t="str">
            <v/>
          </cell>
          <cell r="H46" t="str">
            <v/>
          </cell>
          <cell r="I46">
            <v>0</v>
          </cell>
          <cell r="J46">
            <v>0</v>
          </cell>
          <cell r="K46">
            <v>15934.316315353353</v>
          </cell>
          <cell r="L46">
            <v>0</v>
          </cell>
          <cell r="M46">
            <v>937.65</v>
          </cell>
          <cell r="N46">
            <v>207002</v>
          </cell>
          <cell r="P46">
            <v>0</v>
          </cell>
          <cell r="S46">
            <v>-37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G47">
            <v>0.13798630141179061</v>
          </cell>
          <cell r="H47" t="str">
            <v/>
          </cell>
          <cell r="I47">
            <v>9</v>
          </cell>
          <cell r="J47">
            <v>189.34134444601298</v>
          </cell>
          <cell r="K47">
            <v>9935.424352620943</v>
          </cell>
          <cell r="L47">
            <v>8876</v>
          </cell>
          <cell r="M47">
            <v>937.65</v>
          </cell>
          <cell r="N47">
            <v>13330072.480422685</v>
          </cell>
          <cell r="P47">
            <v>0</v>
          </cell>
          <cell r="S47">
            <v>-38</v>
          </cell>
        </row>
        <row r="48">
          <cell r="A48">
            <v>39</v>
          </cell>
          <cell r="B48" t="str">
            <v>BOYLSTON</v>
          </cell>
          <cell r="C48">
            <v>1</v>
          </cell>
          <cell r="G48" t="str">
            <v/>
          </cell>
          <cell r="H48" t="str">
            <v/>
          </cell>
          <cell r="I48">
            <v>9</v>
          </cell>
          <cell r="J48">
            <v>134.77565293065317</v>
          </cell>
          <cell r="K48">
            <v>15342.061260201344</v>
          </cell>
          <cell r="L48">
            <v>5335</v>
          </cell>
          <cell r="M48">
            <v>937.65</v>
          </cell>
          <cell r="N48">
            <v>3875276.21</v>
          </cell>
          <cell r="P48">
            <v>0</v>
          </cell>
          <cell r="S48">
            <v>-39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G49">
            <v>0.30877181199530968</v>
          </cell>
          <cell r="H49">
            <v>0.28495439617223223</v>
          </cell>
          <cell r="I49">
            <v>9</v>
          </cell>
          <cell r="J49">
            <v>126.20301008041348</v>
          </cell>
          <cell r="K49">
            <v>11093.29775429089</v>
          </cell>
          <cell r="L49">
            <v>2907</v>
          </cell>
          <cell r="M49">
            <v>937.65</v>
          </cell>
          <cell r="N49">
            <v>79487104.969279915</v>
          </cell>
          <cell r="P49">
            <v>0</v>
          </cell>
          <cell r="S49">
            <v>-40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G50" t="str">
            <v/>
          </cell>
          <cell r="H50" t="str">
            <v/>
          </cell>
          <cell r="I50">
            <v>9</v>
          </cell>
          <cell r="J50">
            <v>186.4449089919581</v>
          </cell>
          <cell r="K50">
            <v>10541.052727974167</v>
          </cell>
          <cell r="L50">
            <v>9112</v>
          </cell>
          <cell r="M50">
            <v>937.65</v>
          </cell>
          <cell r="N50">
            <v>9705107.7699999996</v>
          </cell>
          <cell r="P50">
            <v>0</v>
          </cell>
          <cell r="S50">
            <v>-41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G51" t="str">
            <v/>
          </cell>
          <cell r="H51" t="str">
            <v/>
          </cell>
          <cell r="I51">
            <v>0</v>
          </cell>
          <cell r="J51">
            <v>0</v>
          </cell>
          <cell r="K51">
            <v>14371.797255353356</v>
          </cell>
          <cell r="L51">
            <v>0</v>
          </cell>
          <cell r="M51">
            <v>937.65</v>
          </cell>
          <cell r="N51">
            <v>1458493</v>
          </cell>
          <cell r="P51">
            <v>0</v>
          </cell>
          <cell r="S51">
            <v>-42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G52">
            <v>0.32836252440520625</v>
          </cell>
          <cell r="H52">
            <v>1.0044622603327631</v>
          </cell>
          <cell r="I52">
            <v>9</v>
          </cell>
          <cell r="J52">
            <v>149.23016548543174</v>
          </cell>
          <cell r="K52">
            <v>10359.649665695173</v>
          </cell>
          <cell r="L52">
            <v>5100</v>
          </cell>
          <cell r="M52">
            <v>937.65</v>
          </cell>
          <cell r="N52">
            <v>4066056.1987136942</v>
          </cell>
          <cell r="P52">
            <v>0</v>
          </cell>
          <cell r="S52">
            <v>-43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F53">
            <v>14</v>
          </cell>
          <cell r="G53">
            <v>5.518913212081678</v>
          </cell>
          <cell r="H53">
            <v>6.2873237656336594</v>
          </cell>
          <cell r="I53">
            <v>18</v>
          </cell>
          <cell r="J53">
            <v>102.01792937962</v>
          </cell>
          <cell r="K53">
            <v>13120.546869664635</v>
          </cell>
          <cell r="L53">
            <v>265</v>
          </cell>
          <cell r="M53">
            <v>937.65</v>
          </cell>
          <cell r="N53">
            <v>236242581.95812866</v>
          </cell>
          <cell r="P53">
            <v>34</v>
          </cell>
          <cell r="S53">
            <v>-44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G54">
            <v>0.33937220026021286</v>
          </cell>
          <cell r="H54">
            <v>1.3409663022922793</v>
          </cell>
          <cell r="I54">
            <v>9</v>
          </cell>
          <cell r="J54">
            <v>133.23751421846472</v>
          </cell>
          <cell r="K54">
            <v>11140.890389213193</v>
          </cell>
          <cell r="L54">
            <v>3703</v>
          </cell>
          <cell r="M54">
            <v>937.65</v>
          </cell>
          <cell r="N54">
            <v>3625743.6086863503</v>
          </cell>
          <cell r="P54">
            <v>1</v>
          </cell>
          <cell r="S54">
            <v>-45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G55">
            <v>4.9795082933031712E-2</v>
          </cell>
          <cell r="H55">
            <v>3.5092058353385511E-2</v>
          </cell>
          <cell r="I55">
            <v>9</v>
          </cell>
          <cell r="J55">
            <v>179.53039565323056</v>
          </cell>
          <cell r="K55">
            <v>10758.161659638534</v>
          </cell>
          <cell r="L55">
            <v>8556</v>
          </cell>
          <cell r="M55">
            <v>937.65</v>
          </cell>
          <cell r="N55">
            <v>148324157.7790733</v>
          </cell>
          <cell r="P55">
            <v>0</v>
          </cell>
          <cell r="S55">
            <v>-46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G56" t="str">
            <v/>
          </cell>
          <cell r="H56" t="str">
            <v/>
          </cell>
          <cell r="I56">
            <v>0</v>
          </cell>
          <cell r="J56">
            <v>0</v>
          </cell>
          <cell r="K56">
            <v>14371.797255353356</v>
          </cell>
          <cell r="L56">
            <v>0</v>
          </cell>
          <cell r="M56">
            <v>937.65</v>
          </cell>
          <cell r="N56">
            <v>28744</v>
          </cell>
          <cell r="P56">
            <v>0</v>
          </cell>
          <cell r="S56">
            <v>-47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G57">
            <v>0.11072457654249196</v>
          </cell>
          <cell r="H57">
            <v>0.16427516306654499</v>
          </cell>
          <cell r="I57">
            <v>9</v>
          </cell>
          <cell r="J57">
            <v>180.96797194100839</v>
          </cell>
          <cell r="K57">
            <v>11098.353773469309</v>
          </cell>
          <cell r="L57">
            <v>8986</v>
          </cell>
          <cell r="M57">
            <v>937.65</v>
          </cell>
          <cell r="N57">
            <v>74198069.704928488</v>
          </cell>
          <cell r="P57">
            <v>2</v>
          </cell>
          <cell r="S57">
            <v>-48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G58">
            <v>6.6325792806662651</v>
          </cell>
          <cell r="H58">
            <v>7.6894325696692132</v>
          </cell>
          <cell r="I58">
            <v>9</v>
          </cell>
          <cell r="J58">
            <v>225.98409025535702</v>
          </cell>
          <cell r="K58">
            <v>12835.73758161946</v>
          </cell>
          <cell r="L58">
            <v>16171</v>
          </cell>
          <cell r="M58">
            <v>937.65</v>
          </cell>
          <cell r="N58">
            <v>216257569.71447569</v>
          </cell>
          <cell r="P58">
            <v>8</v>
          </cell>
          <cell r="S58">
            <v>-49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G59">
            <v>0.43038983079140253</v>
          </cell>
          <cell r="H59">
            <v>0.4532710256838432</v>
          </cell>
          <cell r="I59">
            <v>9</v>
          </cell>
          <cell r="J59">
            <v>142.53832496407597</v>
          </cell>
          <cell r="K59">
            <v>10951.007300388614</v>
          </cell>
          <cell r="L59">
            <v>4658</v>
          </cell>
          <cell r="M59">
            <v>937.65</v>
          </cell>
          <cell r="N59">
            <v>53111270.378864869</v>
          </cell>
          <cell r="P59">
            <v>0</v>
          </cell>
          <cell r="S59">
            <v>-50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G60" t="str">
            <v/>
          </cell>
          <cell r="H60" t="str">
            <v/>
          </cell>
          <cell r="I60">
            <v>9</v>
          </cell>
          <cell r="J60">
            <v>206.91313886247588</v>
          </cell>
          <cell r="K60">
            <v>9886.8729486068805</v>
          </cell>
          <cell r="L60">
            <v>10570</v>
          </cell>
          <cell r="M60">
            <v>937.65</v>
          </cell>
          <cell r="N60">
            <v>11990182.922450772</v>
          </cell>
          <cell r="P60">
            <v>0</v>
          </cell>
          <cell r="S60">
            <v>-51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G61">
            <v>2.4943221168240011</v>
          </cell>
          <cell r="H61">
            <v>3.7071346455660619</v>
          </cell>
          <cell r="I61">
            <v>9</v>
          </cell>
          <cell r="J61">
            <v>132.40289376994292</v>
          </cell>
          <cell r="K61">
            <v>11007.683171674658</v>
          </cell>
          <cell r="L61">
            <v>3567</v>
          </cell>
          <cell r="M61">
            <v>937.65</v>
          </cell>
          <cell r="N61">
            <v>23392001.71855605</v>
          </cell>
          <cell r="P61">
            <v>0</v>
          </cell>
          <cell r="S61">
            <v>-52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G62" t="str">
            <v/>
          </cell>
          <cell r="H62" t="str">
            <v/>
          </cell>
          <cell r="I62">
            <v>0</v>
          </cell>
          <cell r="J62">
            <v>0</v>
          </cell>
          <cell r="K62">
            <v>16635.746599998656</v>
          </cell>
          <cell r="L62">
            <v>0</v>
          </cell>
          <cell r="M62">
            <v>937.65</v>
          </cell>
          <cell r="N62">
            <v>237853</v>
          </cell>
          <cell r="P62">
            <v>0</v>
          </cell>
          <cell r="S62">
            <v>-53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G63" t="str">
            <v/>
          </cell>
          <cell r="H63" t="str">
            <v/>
          </cell>
          <cell r="I63">
            <v>0</v>
          </cell>
          <cell r="J63">
            <v>0</v>
          </cell>
          <cell r="L63">
            <v>0</v>
          </cell>
          <cell r="M63">
            <v>937.65</v>
          </cell>
          <cell r="N63">
            <v>25000</v>
          </cell>
          <cell r="P63">
            <v>0</v>
          </cell>
          <cell r="S63">
            <v>-54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G64" t="str">
            <v/>
          </cell>
          <cell r="H64" t="str">
            <v/>
          </cell>
          <cell r="I64">
            <v>0</v>
          </cell>
          <cell r="J64">
            <v>0</v>
          </cell>
          <cell r="L64">
            <v>0</v>
          </cell>
          <cell r="M64">
            <v>937.65</v>
          </cell>
          <cell r="N64">
            <v>0</v>
          </cell>
          <cell r="P64">
            <v>0</v>
          </cell>
          <cell r="S64">
            <v>-55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G65">
            <v>2.1212204624495001</v>
          </cell>
          <cell r="H65">
            <v>2.0675731425576935</v>
          </cell>
          <cell r="I65">
            <v>9</v>
          </cell>
          <cell r="J65">
            <v>134.08401845870193</v>
          </cell>
          <cell r="K65">
            <v>10430.527679713074</v>
          </cell>
          <cell r="L65">
            <v>3555</v>
          </cell>
          <cell r="M65">
            <v>937.65</v>
          </cell>
          <cell r="N65">
            <v>71845052.028603151</v>
          </cell>
          <cell r="P65">
            <v>0</v>
          </cell>
          <cell r="S65">
            <v>-56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F66">
            <v>7</v>
          </cell>
          <cell r="G66">
            <v>12.269553265892601</v>
          </cell>
          <cell r="H66">
            <v>13.557285142841133</v>
          </cell>
          <cell r="I66">
            <v>18</v>
          </cell>
          <cell r="J66">
            <v>102.42578590312399</v>
          </cell>
          <cell r="K66">
            <v>14075.786009367526</v>
          </cell>
          <cell r="L66">
            <v>341</v>
          </cell>
          <cell r="M66">
            <v>937.65</v>
          </cell>
          <cell r="N66">
            <v>102179690.50621399</v>
          </cell>
          <cell r="P66">
            <v>4</v>
          </cell>
          <cell r="S66">
            <v>-57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G67" t="str">
            <v/>
          </cell>
          <cell r="H67" t="str">
            <v/>
          </cell>
          <cell r="I67">
            <v>0</v>
          </cell>
          <cell r="J67">
            <v>0</v>
          </cell>
          <cell r="L67">
            <v>0</v>
          </cell>
          <cell r="M67">
            <v>937.65</v>
          </cell>
          <cell r="N67">
            <v>0</v>
          </cell>
          <cell r="P67">
            <v>0</v>
          </cell>
          <cell r="S67">
            <v>-58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G68" t="str">
            <v/>
          </cell>
          <cell r="H68" t="str">
            <v/>
          </cell>
          <cell r="I68">
            <v>0</v>
          </cell>
          <cell r="J68">
            <v>0</v>
          </cell>
          <cell r="K68">
            <v>14371.797255353358</v>
          </cell>
          <cell r="L68">
            <v>0</v>
          </cell>
          <cell r="M68">
            <v>937.65</v>
          </cell>
          <cell r="N68">
            <v>107109</v>
          </cell>
          <cell r="P68">
            <v>0</v>
          </cell>
          <cell r="S68">
            <v>-59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G69" t="str">
            <v/>
          </cell>
          <cell r="H69" t="str">
            <v/>
          </cell>
          <cell r="I69">
            <v>0</v>
          </cell>
          <cell r="J69">
            <v>0</v>
          </cell>
          <cell r="K69">
            <v>15801.659999339859</v>
          </cell>
          <cell r="L69">
            <v>0</v>
          </cell>
          <cell r="M69">
            <v>937.65</v>
          </cell>
          <cell r="N69">
            <v>330602</v>
          </cell>
          <cell r="P69">
            <v>0</v>
          </cell>
          <cell r="S69">
            <v>-60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G70">
            <v>3.1852631616269624</v>
          </cell>
          <cell r="H70">
            <v>3.4153781467560331</v>
          </cell>
          <cell r="I70">
            <v>9</v>
          </cell>
          <cell r="J70">
            <v>107.21637455785935</v>
          </cell>
          <cell r="K70">
            <v>12958.075213046861</v>
          </cell>
          <cell r="L70">
            <v>935</v>
          </cell>
          <cell r="M70">
            <v>937.65</v>
          </cell>
          <cell r="N70">
            <v>107065948.27495702</v>
          </cell>
          <cell r="P70">
            <v>11</v>
          </cell>
          <cell r="S70">
            <v>-61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G71" t="str">
            <v/>
          </cell>
          <cell r="H71" t="str">
            <v/>
          </cell>
          <cell r="I71">
            <v>0</v>
          </cell>
          <cell r="J71">
            <v>0</v>
          </cell>
          <cell r="L71">
            <v>0</v>
          </cell>
          <cell r="M71">
            <v>937.65</v>
          </cell>
          <cell r="N71">
            <v>0</v>
          </cell>
          <cell r="P71">
            <v>0</v>
          </cell>
          <cell r="S71">
            <v>-62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G72">
            <v>1.2398884831633072</v>
          </cell>
          <cell r="H72">
            <v>0.88220394938157953</v>
          </cell>
          <cell r="I72">
            <v>9</v>
          </cell>
          <cell r="J72">
            <v>123.06515253722227</v>
          </cell>
          <cell r="K72">
            <v>11301.708078135514</v>
          </cell>
          <cell r="L72">
            <v>2607</v>
          </cell>
          <cell r="M72">
            <v>937.65</v>
          </cell>
          <cell r="N72">
            <v>2615494.9789302978</v>
          </cell>
          <cell r="P72">
            <v>0</v>
          </cell>
          <cell r="S72">
            <v>-63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G73">
            <v>3.0727076153898647</v>
          </cell>
          <cell r="H73">
            <v>3.3219534304614733</v>
          </cell>
          <cell r="I73">
            <v>9</v>
          </cell>
          <cell r="J73">
            <v>116.57926566148711</v>
          </cell>
          <cell r="K73">
            <v>11912.03669415659</v>
          </cell>
          <cell r="L73">
            <v>1975</v>
          </cell>
          <cell r="M73">
            <v>937.65</v>
          </cell>
          <cell r="N73">
            <v>28348621.367313348</v>
          </cell>
          <cell r="P73">
            <v>0</v>
          </cell>
          <cell r="S73">
            <v>-64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G74">
            <v>0.46457936676734962</v>
          </cell>
          <cell r="H74">
            <v>0.78524586695166398</v>
          </cell>
          <cell r="I74">
            <v>9</v>
          </cell>
          <cell r="J74">
            <v>159.30387433224581</v>
          </cell>
          <cell r="K74">
            <v>10295.594879539494</v>
          </cell>
          <cell r="L74">
            <v>6106</v>
          </cell>
          <cell r="M74">
            <v>937.65</v>
          </cell>
          <cell r="N74">
            <v>25360209.88853649</v>
          </cell>
          <cell r="P74">
            <v>0</v>
          </cell>
          <cell r="S74">
            <v>-65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G75" t="str">
            <v/>
          </cell>
          <cell r="H75" t="str">
            <v/>
          </cell>
          <cell r="I75">
            <v>0</v>
          </cell>
          <cell r="J75">
            <v>0</v>
          </cell>
          <cell r="L75">
            <v>0</v>
          </cell>
          <cell r="M75">
            <v>937.65</v>
          </cell>
          <cell r="N75">
            <v>0</v>
          </cell>
          <cell r="P75">
            <v>0</v>
          </cell>
          <cell r="S75">
            <v>-66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G76">
            <v>9.4875738709482016E-2</v>
          </cell>
          <cell r="H76">
            <v>9.0297743539836564E-2</v>
          </cell>
          <cell r="I76">
            <v>9</v>
          </cell>
          <cell r="J76">
            <v>200.14246457783469</v>
          </cell>
          <cell r="K76">
            <v>10048.777241555928</v>
          </cell>
          <cell r="L76">
            <v>10063</v>
          </cell>
          <cell r="M76">
            <v>937.65</v>
          </cell>
          <cell r="N76">
            <v>41370911.980230436</v>
          </cell>
          <cell r="P76">
            <v>0</v>
          </cell>
          <cell r="S76">
            <v>-67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G77" t="str">
            <v/>
          </cell>
          <cell r="H77">
            <v>1.0591158523108233</v>
          </cell>
          <cell r="I77">
            <v>9</v>
          </cell>
          <cell r="J77">
            <v>220.76214610323171</v>
          </cell>
          <cell r="K77">
            <v>11424.406768760049</v>
          </cell>
          <cell r="L77">
            <v>13796</v>
          </cell>
          <cell r="M77">
            <v>937.65</v>
          </cell>
          <cell r="N77">
            <v>2381231.4719842919</v>
          </cell>
          <cell r="P77">
            <v>0</v>
          </cell>
          <cell r="S77">
            <v>-68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G78" t="str">
            <v/>
          </cell>
          <cell r="H78" t="str">
            <v/>
          </cell>
          <cell r="I78">
            <v>0</v>
          </cell>
          <cell r="J78">
            <v>0</v>
          </cell>
          <cell r="K78">
            <v>14371.79725535336</v>
          </cell>
          <cell r="L78">
            <v>0</v>
          </cell>
          <cell r="M78">
            <v>937.65</v>
          </cell>
          <cell r="N78">
            <v>144824</v>
          </cell>
          <cell r="P78">
            <v>0</v>
          </cell>
          <cell r="S78">
            <v>-69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G79" t="str">
            <v/>
          </cell>
          <cell r="H79" t="str">
            <v/>
          </cell>
          <cell r="I79">
            <v>0</v>
          </cell>
          <cell r="J79">
            <v>0</v>
          </cell>
          <cell r="K79">
            <v>15881.09681845022</v>
          </cell>
          <cell r="L79">
            <v>0</v>
          </cell>
          <cell r="M79">
            <v>937.65</v>
          </cell>
          <cell r="N79">
            <v>380159</v>
          </cell>
          <cell r="P79">
            <v>0</v>
          </cell>
          <cell r="S79">
            <v>-70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G80">
            <v>0.2563904093344116</v>
          </cell>
          <cell r="H80">
            <v>0.22330953356684857</v>
          </cell>
          <cell r="I80">
            <v>9</v>
          </cell>
          <cell r="J80">
            <v>148.17832634269098</v>
          </cell>
          <cell r="K80">
            <v>10467.592438273588</v>
          </cell>
          <cell r="L80">
            <v>5043</v>
          </cell>
          <cell r="M80">
            <v>937.65</v>
          </cell>
          <cell r="N80">
            <v>55826994.042186946</v>
          </cell>
          <cell r="P80">
            <v>0</v>
          </cell>
          <cell r="S80">
            <v>-71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G81">
            <v>0.3362262244769581</v>
          </cell>
          <cell r="H81">
            <v>0.23681801014352613</v>
          </cell>
          <cell r="I81">
            <v>9</v>
          </cell>
          <cell r="J81">
            <v>122.35656651851315</v>
          </cell>
          <cell r="K81">
            <v>10806.205558336456</v>
          </cell>
          <cell r="L81">
            <v>2416</v>
          </cell>
          <cell r="M81">
            <v>937.65</v>
          </cell>
          <cell r="N81">
            <v>47641646.82053607</v>
          </cell>
          <cell r="P81">
            <v>0</v>
          </cell>
          <cell r="S81">
            <v>-72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G82">
            <v>0.75280768987793256</v>
          </cell>
          <cell r="H82">
            <v>1.0020606113344996</v>
          </cell>
          <cell r="I82">
            <v>9</v>
          </cell>
          <cell r="J82">
            <v>169.66343836051186</v>
          </cell>
          <cell r="K82">
            <v>11312.126870607293</v>
          </cell>
          <cell r="L82">
            <v>7880</v>
          </cell>
          <cell r="M82">
            <v>937.65</v>
          </cell>
          <cell r="N82">
            <v>51398587.488044865</v>
          </cell>
          <cell r="P82">
            <v>0</v>
          </cell>
          <cell r="S82">
            <v>-73</v>
          </cell>
        </row>
        <row r="83">
          <cell r="A83">
            <v>74</v>
          </cell>
          <cell r="B83" t="str">
            <v>DEERFIELD</v>
          </cell>
          <cell r="C83">
            <v>1</v>
          </cell>
          <cell r="G83">
            <v>1.9436400681985413</v>
          </cell>
          <cell r="H83">
            <v>1.5184028328349406</v>
          </cell>
          <cell r="I83">
            <v>9</v>
          </cell>
          <cell r="J83">
            <v>182.27599724248927</v>
          </cell>
          <cell r="K83">
            <v>10616.203815778032</v>
          </cell>
          <cell r="L83">
            <v>8735</v>
          </cell>
          <cell r="M83">
            <v>937.65</v>
          </cell>
          <cell r="N83">
            <v>5900937.3574937247</v>
          </cell>
          <cell r="P83">
            <v>0</v>
          </cell>
          <cell r="S83">
            <v>-74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G84" t="str">
            <v/>
          </cell>
          <cell r="H84" t="str">
            <v/>
          </cell>
          <cell r="I84">
            <v>0</v>
          </cell>
          <cell r="J84">
            <v>0</v>
          </cell>
          <cell r="L84">
            <v>0</v>
          </cell>
          <cell r="M84">
            <v>937.65</v>
          </cell>
          <cell r="N84">
            <v>87181</v>
          </cell>
          <cell r="P84">
            <v>0</v>
          </cell>
          <cell r="S84">
            <v>-75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G85" t="str">
            <v/>
          </cell>
          <cell r="H85" t="str">
            <v/>
          </cell>
          <cell r="I85">
            <v>0</v>
          </cell>
          <cell r="J85">
            <v>0</v>
          </cell>
          <cell r="L85">
            <v>0</v>
          </cell>
          <cell r="M85">
            <v>937.65</v>
          </cell>
          <cell r="N85">
            <v>0</v>
          </cell>
          <cell r="P85">
            <v>0</v>
          </cell>
          <cell r="S85">
            <v>-76</v>
          </cell>
        </row>
        <row r="86">
          <cell r="A86">
            <v>77</v>
          </cell>
          <cell r="B86" t="str">
            <v>DOUGLAS</v>
          </cell>
          <cell r="C86">
            <v>1</v>
          </cell>
          <cell r="G86" t="str">
            <v/>
          </cell>
          <cell r="H86" t="str">
            <v/>
          </cell>
          <cell r="I86">
            <v>9</v>
          </cell>
          <cell r="J86">
            <v>128.17310422469754</v>
          </cell>
          <cell r="K86">
            <v>10570.600508309639</v>
          </cell>
          <cell r="L86">
            <v>2978</v>
          </cell>
          <cell r="M86">
            <v>937.65</v>
          </cell>
          <cell r="N86">
            <v>16974185.149999999</v>
          </cell>
          <cell r="P86">
            <v>0</v>
          </cell>
          <cell r="S86">
            <v>-77</v>
          </cell>
        </row>
        <row r="87">
          <cell r="A87">
            <v>78</v>
          </cell>
          <cell r="B87" t="str">
            <v>DOVER</v>
          </cell>
          <cell r="C87">
            <v>1</v>
          </cell>
          <cell r="G87" t="str">
            <v/>
          </cell>
          <cell r="H87" t="str">
            <v/>
          </cell>
          <cell r="I87">
            <v>9</v>
          </cell>
          <cell r="J87">
            <v>231.30627769366603</v>
          </cell>
          <cell r="K87">
            <v>9905.809084329454</v>
          </cell>
          <cell r="L87">
            <v>13007</v>
          </cell>
          <cell r="M87">
            <v>937.65</v>
          </cell>
          <cell r="N87">
            <v>12999880.950000001</v>
          </cell>
          <cell r="P87">
            <v>0</v>
          </cell>
          <cell r="S87">
            <v>-78</v>
          </cell>
        </row>
        <row r="88">
          <cell r="A88">
            <v>79</v>
          </cell>
          <cell r="B88" t="str">
            <v>DRACUT</v>
          </cell>
          <cell r="C88">
            <v>1</v>
          </cell>
          <cell r="G88">
            <v>6.1863257981744848</v>
          </cell>
          <cell r="H88">
            <v>7.3668564089796256</v>
          </cell>
          <cell r="I88">
            <v>9</v>
          </cell>
          <cell r="J88">
            <v>106.22999858487339</v>
          </cell>
          <cell r="K88">
            <v>10760.563515781318</v>
          </cell>
          <cell r="L88">
            <v>670</v>
          </cell>
          <cell r="M88">
            <v>937.65</v>
          </cell>
          <cell r="N88">
            <v>43017018.712856039</v>
          </cell>
          <cell r="P88">
            <v>7</v>
          </cell>
          <cell r="S88">
            <v>-79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G89" t="str">
            <v/>
          </cell>
          <cell r="H89" t="str">
            <v/>
          </cell>
          <cell r="I89">
            <v>0</v>
          </cell>
          <cell r="J89">
            <v>0</v>
          </cell>
          <cell r="K89">
            <v>14371.797255353356</v>
          </cell>
          <cell r="L89">
            <v>0</v>
          </cell>
          <cell r="M89">
            <v>937.65</v>
          </cell>
          <cell r="N89">
            <v>60394</v>
          </cell>
          <cell r="P89">
            <v>0</v>
          </cell>
          <cell r="S89">
            <v>-80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G90" t="str">
            <v/>
          </cell>
          <cell r="H90" t="str">
            <v/>
          </cell>
          <cell r="I90">
            <v>0</v>
          </cell>
          <cell r="J90">
            <v>0</v>
          </cell>
          <cell r="L90">
            <v>0</v>
          </cell>
          <cell r="M90">
            <v>937.65</v>
          </cell>
          <cell r="N90">
            <v>102</v>
          </cell>
          <cell r="P90">
            <v>0</v>
          </cell>
          <cell r="S90">
            <v>-81</v>
          </cell>
        </row>
        <row r="91">
          <cell r="A91">
            <v>82</v>
          </cell>
          <cell r="B91" t="str">
            <v>DUXBURY</v>
          </cell>
          <cell r="C91">
            <v>1</v>
          </cell>
          <cell r="G91">
            <v>0.355742358899726</v>
          </cell>
          <cell r="H91">
            <v>0.44951060322471187</v>
          </cell>
          <cell r="I91">
            <v>9</v>
          </cell>
          <cell r="J91">
            <v>136.45860270410807</v>
          </cell>
          <cell r="K91">
            <v>10408.487623171057</v>
          </cell>
          <cell r="L91">
            <v>3795</v>
          </cell>
          <cell r="M91">
            <v>937.65</v>
          </cell>
          <cell r="N91">
            <v>42349612.808762908</v>
          </cell>
          <cell r="P91">
            <v>0</v>
          </cell>
          <cell r="S91">
            <v>-82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  <cell r="G92">
            <v>0.36127750111461776</v>
          </cell>
          <cell r="H92">
            <v>0.45017781713054605</v>
          </cell>
          <cell r="I92">
            <v>9</v>
          </cell>
          <cell r="J92">
            <v>116.78592990863004</v>
          </cell>
          <cell r="K92">
            <v>10663.031898635332</v>
          </cell>
          <cell r="L92">
            <v>1790</v>
          </cell>
          <cell r="M92">
            <v>937.65</v>
          </cell>
          <cell r="N92">
            <v>26925360.465917848</v>
          </cell>
          <cell r="P92">
            <v>0</v>
          </cell>
          <cell r="S92">
            <v>-83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G93" t="str">
            <v/>
          </cell>
          <cell r="H93" t="str">
            <v/>
          </cell>
          <cell r="I93">
            <v>0</v>
          </cell>
          <cell r="J93">
            <v>0</v>
          </cell>
          <cell r="K93">
            <v>15665.482595150672</v>
          </cell>
          <cell r="L93">
            <v>0</v>
          </cell>
          <cell r="M93">
            <v>937.65</v>
          </cell>
          <cell r="N93">
            <v>349613</v>
          </cell>
          <cell r="P93">
            <v>0</v>
          </cell>
          <cell r="S93">
            <v>-84</v>
          </cell>
        </row>
        <row r="94">
          <cell r="A94">
            <v>85</v>
          </cell>
          <cell r="B94" t="str">
            <v>EASTHAM</v>
          </cell>
          <cell r="C94">
            <v>1</v>
          </cell>
          <cell r="G94" t="str">
            <v/>
          </cell>
          <cell r="H94" t="str">
            <v/>
          </cell>
          <cell r="I94">
            <v>9</v>
          </cell>
          <cell r="J94">
            <v>242.48134294186988</v>
          </cell>
          <cell r="K94">
            <v>10936.388693749039</v>
          </cell>
          <cell r="L94">
            <v>15582</v>
          </cell>
          <cell r="M94">
            <v>937.65</v>
          </cell>
          <cell r="N94">
            <v>4550064.05</v>
          </cell>
          <cell r="P94">
            <v>0</v>
          </cell>
          <cell r="S94">
            <v>-85</v>
          </cell>
        </row>
        <row r="95">
          <cell r="A95">
            <v>86</v>
          </cell>
          <cell r="B95" t="str">
            <v>EASTHAMPTON</v>
          </cell>
          <cell r="C95">
            <v>1</v>
          </cell>
          <cell r="F95">
            <v>20</v>
          </cell>
          <cell r="G95">
            <v>5.6554278163127485</v>
          </cell>
          <cell r="H95">
            <v>5.8660387111258032</v>
          </cell>
          <cell r="I95">
            <v>18</v>
          </cell>
          <cell r="J95">
            <v>118.8808661069132</v>
          </cell>
          <cell r="K95">
            <v>11367.893328218077</v>
          </cell>
          <cell r="L95">
            <v>2146</v>
          </cell>
          <cell r="M95">
            <v>937.65</v>
          </cell>
          <cell r="N95">
            <v>22950428.155998707</v>
          </cell>
          <cell r="P95">
            <v>2</v>
          </cell>
          <cell r="S95">
            <v>-86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  <cell r="G96">
            <v>0.40415425989841619</v>
          </cell>
          <cell r="H96">
            <v>0.54295534102869236</v>
          </cell>
          <cell r="I96">
            <v>9</v>
          </cell>
          <cell r="J96">
            <v>134.97927017395216</v>
          </cell>
          <cell r="K96">
            <v>10739.030513012398</v>
          </cell>
          <cell r="L96">
            <v>3756</v>
          </cell>
          <cell r="M96">
            <v>937.65</v>
          </cell>
          <cell r="N96">
            <v>39654826.784109689</v>
          </cell>
          <cell r="P96">
            <v>1</v>
          </cell>
          <cell r="S96">
            <v>-87</v>
          </cell>
        </row>
        <row r="97">
          <cell r="A97">
            <v>88</v>
          </cell>
          <cell r="B97" t="str">
            <v>EASTON</v>
          </cell>
          <cell r="C97">
            <v>1</v>
          </cell>
          <cell r="G97">
            <v>0.72240770971033008</v>
          </cell>
          <cell r="H97">
            <v>0.81871117285681649</v>
          </cell>
          <cell r="I97">
            <v>9</v>
          </cell>
          <cell r="J97">
            <v>130.30674320777152</v>
          </cell>
          <cell r="K97">
            <v>10470.651878469909</v>
          </cell>
          <cell r="L97">
            <v>3173</v>
          </cell>
          <cell r="M97">
            <v>937.65</v>
          </cell>
          <cell r="N97">
            <v>49226029.07612738</v>
          </cell>
          <cell r="P97">
            <v>0</v>
          </cell>
          <cell r="S97">
            <v>-88</v>
          </cell>
        </row>
        <row r="98">
          <cell r="A98">
            <v>89</v>
          </cell>
          <cell r="B98" t="str">
            <v>EDGARTOWN</v>
          </cell>
          <cell r="C98">
            <v>1</v>
          </cell>
          <cell r="G98">
            <v>10.272881118428103</v>
          </cell>
          <cell r="H98">
            <v>8.8526729212229593</v>
          </cell>
          <cell r="I98">
            <v>9</v>
          </cell>
          <cell r="J98">
            <v>258.42941063478708</v>
          </cell>
          <cell r="K98">
            <v>11152.238694834381</v>
          </cell>
          <cell r="L98">
            <v>17668</v>
          </cell>
          <cell r="M98">
            <v>937.65</v>
          </cell>
          <cell r="N98">
            <v>11776657.844216119</v>
          </cell>
          <cell r="P98">
            <v>3</v>
          </cell>
          <cell r="S98">
            <v>-89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G99" t="str">
            <v/>
          </cell>
          <cell r="H99" t="str">
            <v/>
          </cell>
          <cell r="I99">
            <v>0</v>
          </cell>
          <cell r="J99">
            <v>0</v>
          </cell>
          <cell r="L99">
            <v>0</v>
          </cell>
          <cell r="M99">
            <v>937.65</v>
          </cell>
          <cell r="N99">
            <v>0</v>
          </cell>
          <cell r="P99">
            <v>0</v>
          </cell>
          <cell r="S99">
            <v>-90</v>
          </cell>
        </row>
        <row r="100">
          <cell r="A100">
            <v>91</v>
          </cell>
          <cell r="B100" t="str">
            <v>ERVING</v>
          </cell>
          <cell r="C100">
            <v>1</v>
          </cell>
          <cell r="G100">
            <v>2.772238322056928</v>
          </cell>
          <cell r="H100">
            <v>2.0662821996999781</v>
          </cell>
          <cell r="I100">
            <v>9</v>
          </cell>
          <cell r="J100">
            <v>228.51311360377525</v>
          </cell>
          <cell r="K100">
            <v>10510.640778468425</v>
          </cell>
          <cell r="L100">
            <v>13508</v>
          </cell>
          <cell r="M100">
            <v>937.65</v>
          </cell>
          <cell r="N100">
            <v>5789044.6918319482</v>
          </cell>
          <cell r="P100">
            <v>0</v>
          </cell>
          <cell r="S100">
            <v>-91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G101" t="str">
            <v/>
          </cell>
          <cell r="H101" t="str">
            <v/>
          </cell>
          <cell r="I101">
            <v>0</v>
          </cell>
          <cell r="J101">
            <v>0</v>
          </cell>
          <cell r="L101">
            <v>0</v>
          </cell>
          <cell r="M101">
            <v>937.65</v>
          </cell>
          <cell r="N101">
            <v>0</v>
          </cell>
          <cell r="P101">
            <v>0</v>
          </cell>
          <cell r="S101">
            <v>-92</v>
          </cell>
        </row>
        <row r="102">
          <cell r="A102">
            <v>93</v>
          </cell>
          <cell r="B102" t="str">
            <v>EVERETT</v>
          </cell>
          <cell r="C102">
            <v>1</v>
          </cell>
          <cell r="G102">
            <v>8.9105019533118437</v>
          </cell>
          <cell r="H102">
            <v>7.9264385030090088</v>
          </cell>
          <cell r="I102">
            <v>9</v>
          </cell>
          <cell r="J102">
            <v>104.96077692646675</v>
          </cell>
          <cell r="K102">
            <v>13698.768287629224</v>
          </cell>
          <cell r="L102">
            <v>680</v>
          </cell>
          <cell r="M102">
            <v>937.65</v>
          </cell>
          <cell r="N102">
            <v>110117967.81980382</v>
          </cell>
          <cell r="P102">
            <v>27</v>
          </cell>
          <cell r="S102">
            <v>-93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  <cell r="G103">
            <v>6.444913578143488E-2</v>
          </cell>
          <cell r="H103">
            <v>0.11241567033684265</v>
          </cell>
          <cell r="I103">
            <v>9</v>
          </cell>
          <cell r="J103">
            <v>109.42954497155553</v>
          </cell>
          <cell r="K103">
            <v>11395.758941280055</v>
          </cell>
          <cell r="L103">
            <v>1075</v>
          </cell>
          <cell r="M103">
            <v>937.65</v>
          </cell>
          <cell r="N103">
            <v>22187298.198964357</v>
          </cell>
          <cell r="P103">
            <v>0</v>
          </cell>
          <cell r="S103">
            <v>-94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  <cell r="D104">
            <v>2017</v>
          </cell>
          <cell r="E104">
            <v>15.33</v>
          </cell>
          <cell r="G104">
            <v>12.611268158752175</v>
          </cell>
          <cell r="H104">
            <v>14.117773892558565</v>
          </cell>
          <cell r="I104">
            <v>15.33</v>
          </cell>
          <cell r="J104">
            <v>100</v>
          </cell>
          <cell r="K104">
            <v>13523.922462156292</v>
          </cell>
          <cell r="L104">
            <v>0</v>
          </cell>
          <cell r="M104">
            <v>937.65</v>
          </cell>
          <cell r="N104">
            <v>162111259</v>
          </cell>
          <cell r="P104">
            <v>45</v>
          </cell>
          <cell r="S104">
            <v>-95</v>
          </cell>
        </row>
        <row r="105">
          <cell r="A105">
            <v>96</v>
          </cell>
          <cell r="B105" t="str">
            <v>FALMOUTH</v>
          </cell>
          <cell r="C105">
            <v>1</v>
          </cell>
          <cell r="G105">
            <v>2.6143421645312772</v>
          </cell>
          <cell r="H105">
            <v>3.5295987191695035</v>
          </cell>
          <cell r="I105">
            <v>9</v>
          </cell>
          <cell r="J105">
            <v>153.11796103142075</v>
          </cell>
          <cell r="K105">
            <v>11494.50871795174</v>
          </cell>
          <cell r="L105">
            <v>6106</v>
          </cell>
          <cell r="M105">
            <v>937.65</v>
          </cell>
          <cell r="N105">
            <v>59709620.488979727</v>
          </cell>
          <cell r="P105">
            <v>2</v>
          </cell>
          <cell r="S105">
            <v>-96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  <cell r="F106">
            <v>10</v>
          </cell>
          <cell r="G106">
            <v>3.2651637370320135</v>
          </cell>
          <cell r="H106">
            <v>3.7457033395729957</v>
          </cell>
          <cell r="I106">
            <v>18</v>
          </cell>
          <cell r="J106">
            <v>100</v>
          </cell>
          <cell r="K106">
            <v>12986.041569496731</v>
          </cell>
          <cell r="L106">
            <v>0</v>
          </cell>
          <cell r="M106">
            <v>937.65</v>
          </cell>
          <cell r="N106">
            <v>75293069</v>
          </cell>
          <cell r="P106">
            <v>0</v>
          </cell>
          <cell r="S106">
            <v>-97</v>
          </cell>
        </row>
        <row r="107">
          <cell r="A107">
            <v>98</v>
          </cell>
          <cell r="B107" t="str">
            <v>FLORIDA</v>
          </cell>
          <cell r="C107">
            <v>1</v>
          </cell>
          <cell r="G107">
            <v>1.3604139003060249</v>
          </cell>
          <cell r="H107">
            <v>3.15544311957626</v>
          </cell>
          <cell r="I107">
            <v>9</v>
          </cell>
          <cell r="J107">
            <v>253.74679121922136</v>
          </cell>
          <cell r="K107">
            <v>11215.977879038277</v>
          </cell>
          <cell r="L107">
            <v>17244</v>
          </cell>
          <cell r="M107">
            <v>937.65</v>
          </cell>
          <cell r="N107">
            <v>1924357.2994006076</v>
          </cell>
          <cell r="P107">
            <v>0</v>
          </cell>
          <cell r="S107">
            <v>-98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  <cell r="G108">
            <v>4.1051052032766817</v>
          </cell>
          <cell r="H108">
            <v>4.3738129887002257</v>
          </cell>
          <cell r="I108">
            <v>9</v>
          </cell>
          <cell r="J108">
            <v>154.88149624301801</v>
          </cell>
          <cell r="K108">
            <v>10976.480733858516</v>
          </cell>
          <cell r="L108">
            <v>6024</v>
          </cell>
          <cell r="M108">
            <v>937.65</v>
          </cell>
          <cell r="N108">
            <v>45227539.565834433</v>
          </cell>
          <cell r="P108">
            <v>6</v>
          </cell>
          <cell r="S108">
            <v>-99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  <cell r="G109">
            <v>3.1075290844642307</v>
          </cell>
          <cell r="H109">
            <v>3.1856807765564126</v>
          </cell>
          <cell r="I109">
            <v>9</v>
          </cell>
          <cell r="J109">
            <v>145.31664650128386</v>
          </cell>
          <cell r="K109">
            <v>12221.43885767517</v>
          </cell>
          <cell r="L109">
            <v>5538</v>
          </cell>
          <cell r="M109">
            <v>937.65</v>
          </cell>
          <cell r="N109">
            <v>170386720.47572246</v>
          </cell>
          <cell r="P109">
            <v>0</v>
          </cell>
          <cell r="S109">
            <v>-100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  <cell r="G110">
            <v>4.9199439690336817</v>
          </cell>
          <cell r="H110">
            <v>6.1682002549903201</v>
          </cell>
          <cell r="I110">
            <v>9</v>
          </cell>
          <cell r="J110">
            <v>126.55254637600331</v>
          </cell>
          <cell r="K110">
            <v>10702.113255628905</v>
          </cell>
          <cell r="L110">
            <v>2842</v>
          </cell>
          <cell r="M110">
            <v>937.65</v>
          </cell>
          <cell r="N110">
            <v>75976845.85886316</v>
          </cell>
          <cell r="P110">
            <v>0</v>
          </cell>
          <cell r="S110">
            <v>-101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G111" t="str">
            <v/>
          </cell>
          <cell r="H111" t="str">
            <v/>
          </cell>
          <cell r="I111">
            <v>0</v>
          </cell>
          <cell r="J111">
            <v>0</v>
          </cell>
          <cell r="K111">
            <v>15579.23690583085</v>
          </cell>
          <cell r="L111">
            <v>0</v>
          </cell>
          <cell r="M111">
            <v>937.65</v>
          </cell>
          <cell r="N111">
            <v>1627913</v>
          </cell>
          <cell r="P111">
            <v>0</v>
          </cell>
          <cell r="S111">
            <v>-102</v>
          </cell>
        </row>
        <row r="112">
          <cell r="A112">
            <v>103</v>
          </cell>
          <cell r="B112" t="str">
            <v>GARDNER</v>
          </cell>
          <cell r="C112">
            <v>1</v>
          </cell>
          <cell r="F112">
            <v>6</v>
          </cell>
          <cell r="G112">
            <v>0.75534148480870611</v>
          </cell>
          <cell r="H112">
            <v>1.1104169396671835</v>
          </cell>
          <cell r="I112">
            <v>18</v>
          </cell>
          <cell r="J112">
            <v>104.05684581823891</v>
          </cell>
          <cell r="K112">
            <v>12311.715309719371</v>
          </cell>
          <cell r="L112">
            <v>499</v>
          </cell>
          <cell r="M112">
            <v>937.65</v>
          </cell>
          <cell r="N112">
            <v>31618483.783688635</v>
          </cell>
          <cell r="P112">
            <v>0</v>
          </cell>
          <cell r="S112">
            <v>-103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G113" t="str">
            <v/>
          </cell>
          <cell r="H113" t="str">
            <v/>
          </cell>
          <cell r="I113">
            <v>0</v>
          </cell>
          <cell r="J113">
            <v>0</v>
          </cell>
          <cell r="L113">
            <v>0</v>
          </cell>
          <cell r="M113">
            <v>937.65</v>
          </cell>
          <cell r="N113">
            <v>0</v>
          </cell>
          <cell r="P113">
            <v>0</v>
          </cell>
          <cell r="S113">
            <v>-104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  <cell r="G114">
            <v>0.20519015379802918</v>
          </cell>
          <cell r="H114">
            <v>0.30880131166606328</v>
          </cell>
          <cell r="I114">
            <v>9</v>
          </cell>
          <cell r="J114">
            <v>137.34143185763742</v>
          </cell>
          <cell r="K114">
            <v>10182.671311219552</v>
          </cell>
          <cell r="L114">
            <v>3802</v>
          </cell>
          <cell r="M114">
            <v>937.65</v>
          </cell>
          <cell r="N114">
            <v>18683210.796199631</v>
          </cell>
          <cell r="P114">
            <v>0</v>
          </cell>
          <cell r="S114">
            <v>-105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G115" t="str">
            <v/>
          </cell>
          <cell r="H115" t="str">
            <v/>
          </cell>
          <cell r="I115">
            <v>0</v>
          </cell>
          <cell r="J115">
            <v>0</v>
          </cell>
          <cell r="L115">
            <v>0</v>
          </cell>
          <cell r="M115">
            <v>937.65</v>
          </cell>
          <cell r="N115">
            <v>155301</v>
          </cell>
          <cell r="P115">
            <v>0</v>
          </cell>
          <cell r="S115">
            <v>-106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  <cell r="G116">
            <v>0</v>
          </cell>
          <cell r="H116">
            <v>2.7372844045995989E-2</v>
          </cell>
          <cell r="I116">
            <v>9</v>
          </cell>
          <cell r="J116">
            <v>136.30397995654326</v>
          </cell>
          <cell r="K116">
            <v>12068.205281233952</v>
          </cell>
          <cell r="L116">
            <v>4381</v>
          </cell>
          <cell r="M116">
            <v>937.65</v>
          </cell>
          <cell r="N116">
            <v>52563043.7809937</v>
          </cell>
          <cell r="P116">
            <v>0</v>
          </cell>
          <cell r="S116">
            <v>-107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G117" t="str">
            <v/>
          </cell>
          <cell r="H117" t="str">
            <v/>
          </cell>
          <cell r="I117">
            <v>0</v>
          </cell>
          <cell r="J117">
            <v>0</v>
          </cell>
          <cell r="K117">
            <v>14371.797255353358</v>
          </cell>
          <cell r="L117">
            <v>0</v>
          </cell>
          <cell r="M117">
            <v>937.65</v>
          </cell>
          <cell r="N117">
            <v>184114</v>
          </cell>
          <cell r="P117">
            <v>0</v>
          </cell>
          <cell r="S117">
            <v>-108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G118" t="str">
            <v/>
          </cell>
          <cell r="H118" t="str">
            <v/>
          </cell>
          <cell r="I118">
            <v>0</v>
          </cell>
          <cell r="J118">
            <v>0</v>
          </cell>
          <cell r="K118">
            <v>9410.9513238726176</v>
          </cell>
          <cell r="L118">
            <v>0</v>
          </cell>
          <cell r="M118">
            <v>937.65</v>
          </cell>
          <cell r="N118">
            <v>148547</v>
          </cell>
          <cell r="P118">
            <v>0</v>
          </cell>
          <cell r="S118">
            <v>-109</v>
          </cell>
        </row>
        <row r="119">
          <cell r="A119">
            <v>110</v>
          </cell>
          <cell r="B119" t="str">
            <v>GRAFTON</v>
          </cell>
          <cell r="C119">
            <v>1</v>
          </cell>
          <cell r="G119">
            <v>0.8677323260205837</v>
          </cell>
          <cell r="H119">
            <v>0.82074061801407572</v>
          </cell>
          <cell r="I119">
            <v>9</v>
          </cell>
          <cell r="J119">
            <v>120.29754597317502</v>
          </cell>
          <cell r="K119">
            <v>10336.456136125171</v>
          </cell>
          <cell r="L119">
            <v>2098</v>
          </cell>
          <cell r="M119">
            <v>937.65</v>
          </cell>
          <cell r="N119">
            <v>38150542.708321281</v>
          </cell>
          <cell r="P119">
            <v>0</v>
          </cell>
          <cell r="S119">
            <v>-110</v>
          </cell>
        </row>
        <row r="120">
          <cell r="A120">
            <v>111</v>
          </cell>
          <cell r="B120" t="str">
            <v>GRANBY</v>
          </cell>
          <cell r="C120">
            <v>1</v>
          </cell>
          <cell r="G120">
            <v>1.9260988273628175</v>
          </cell>
          <cell r="H120">
            <v>2.8924139888017044</v>
          </cell>
          <cell r="I120">
            <v>9</v>
          </cell>
          <cell r="J120">
            <v>135.17035318000606</v>
          </cell>
          <cell r="K120">
            <v>11150.358491643728</v>
          </cell>
          <cell r="L120">
            <v>3922</v>
          </cell>
          <cell r="M120">
            <v>937.65</v>
          </cell>
          <cell r="N120">
            <v>10202204.841439471</v>
          </cell>
          <cell r="P120">
            <v>0</v>
          </cell>
          <cell r="S120">
            <v>-111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G121" t="str">
            <v/>
          </cell>
          <cell r="H121" t="str">
            <v/>
          </cell>
          <cell r="I121">
            <v>0</v>
          </cell>
          <cell r="J121">
            <v>0</v>
          </cell>
          <cell r="L121">
            <v>0</v>
          </cell>
          <cell r="M121">
            <v>937.65</v>
          </cell>
          <cell r="N121">
            <v>0</v>
          </cell>
          <cell r="P121">
            <v>0</v>
          </cell>
          <cell r="S121">
            <v>-112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G122" t="str">
            <v/>
          </cell>
          <cell r="H122" t="str">
            <v/>
          </cell>
          <cell r="I122">
            <v>0</v>
          </cell>
          <cell r="J122">
            <v>0</v>
          </cell>
          <cell r="L122">
            <v>0</v>
          </cell>
          <cell r="M122">
            <v>937.65</v>
          </cell>
          <cell r="N122">
            <v>0</v>
          </cell>
          <cell r="P122">
            <v>0</v>
          </cell>
          <cell r="S122">
            <v>-113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  <cell r="F123">
            <v>16</v>
          </cell>
          <cell r="G123">
            <v>3.7890864665115425</v>
          </cell>
          <cell r="H123">
            <v>4.2561015667832498</v>
          </cell>
          <cell r="I123">
            <v>18</v>
          </cell>
          <cell r="J123">
            <v>120.65782240419681</v>
          </cell>
          <cell r="K123">
            <v>11945.100291140729</v>
          </cell>
          <cell r="L123">
            <v>2468</v>
          </cell>
          <cell r="M123">
            <v>937.65</v>
          </cell>
          <cell r="N123">
            <v>29173998.329613518</v>
          </cell>
          <cell r="P123">
            <v>3</v>
          </cell>
          <cell r="S123">
            <v>-114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G124" t="str">
            <v/>
          </cell>
          <cell r="H124" t="str">
            <v/>
          </cell>
          <cell r="I124">
            <v>0</v>
          </cell>
          <cell r="J124">
            <v>0</v>
          </cell>
          <cell r="L124">
            <v>0</v>
          </cell>
          <cell r="M124">
            <v>937.65</v>
          </cell>
          <cell r="N124">
            <v>0</v>
          </cell>
          <cell r="P124">
            <v>0</v>
          </cell>
          <cell r="S124">
            <v>-115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G125" t="str">
            <v/>
          </cell>
          <cell r="H125" t="str">
            <v/>
          </cell>
          <cell r="I125">
            <v>0</v>
          </cell>
          <cell r="J125">
            <v>0</v>
          </cell>
          <cell r="K125">
            <v>16841.560176784587</v>
          </cell>
          <cell r="L125">
            <v>0</v>
          </cell>
          <cell r="M125">
            <v>937.65</v>
          </cell>
          <cell r="N125">
            <v>197144</v>
          </cell>
          <cell r="P125">
            <v>0</v>
          </cell>
          <cell r="S125">
            <v>-116</v>
          </cell>
        </row>
        <row r="126">
          <cell r="A126">
            <v>117</v>
          </cell>
          <cell r="B126" t="str">
            <v>HADLEY</v>
          </cell>
          <cell r="C126">
            <v>1</v>
          </cell>
          <cell r="G126">
            <v>6.9332957076507693</v>
          </cell>
          <cell r="H126">
            <v>7.5088847339413141</v>
          </cell>
          <cell r="I126">
            <v>9</v>
          </cell>
          <cell r="J126">
            <v>145.07768066595662</v>
          </cell>
          <cell r="K126">
            <v>11146.071382604689</v>
          </cell>
          <cell r="L126">
            <v>5024</v>
          </cell>
          <cell r="M126">
            <v>937.65</v>
          </cell>
          <cell r="N126">
            <v>9178886.4048553761</v>
          </cell>
          <cell r="P126">
            <v>2</v>
          </cell>
          <cell r="S126">
            <v>-117</v>
          </cell>
        </row>
        <row r="127">
          <cell r="A127">
            <v>118</v>
          </cell>
          <cell r="B127" t="str">
            <v>HALIFAX</v>
          </cell>
          <cell r="C127">
            <v>1</v>
          </cell>
          <cell r="G127">
            <v>0.54959759175142986</v>
          </cell>
          <cell r="H127">
            <v>0.40623503224541468</v>
          </cell>
          <cell r="I127">
            <v>9</v>
          </cell>
          <cell r="J127">
            <v>123.09813345374296</v>
          </cell>
          <cell r="K127">
            <v>10384.179372051532</v>
          </cell>
          <cell r="L127">
            <v>2399</v>
          </cell>
          <cell r="M127">
            <v>937.65</v>
          </cell>
          <cell r="N127">
            <v>8505421.0635203049</v>
          </cell>
          <cell r="P127">
            <v>0</v>
          </cell>
          <cell r="S127">
            <v>-118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G128" t="str">
            <v/>
          </cell>
          <cell r="H128" t="str">
            <v/>
          </cell>
          <cell r="I128">
            <v>0</v>
          </cell>
          <cell r="J128">
            <v>0</v>
          </cell>
          <cell r="L128">
            <v>0</v>
          </cell>
          <cell r="M128">
            <v>937.65</v>
          </cell>
          <cell r="N128">
            <v>0</v>
          </cell>
          <cell r="P128">
            <v>0</v>
          </cell>
          <cell r="S128">
            <v>-119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G129" t="str">
            <v/>
          </cell>
          <cell r="H129" t="str">
            <v/>
          </cell>
          <cell r="I129">
            <v>0</v>
          </cell>
          <cell r="J129">
            <v>0</v>
          </cell>
          <cell r="L129">
            <v>0</v>
          </cell>
          <cell r="M129">
            <v>937.65</v>
          </cell>
          <cell r="N129">
            <v>0</v>
          </cell>
          <cell r="P129">
            <v>0</v>
          </cell>
          <cell r="S129">
            <v>-120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  <cell r="G130" t="str">
            <v/>
          </cell>
          <cell r="H130" t="str">
            <v/>
          </cell>
          <cell r="I130">
            <v>9</v>
          </cell>
          <cell r="J130">
            <v>218.27565447014982</v>
          </cell>
          <cell r="K130">
            <v>10963.551633188423</v>
          </cell>
          <cell r="L130">
            <v>12967</v>
          </cell>
          <cell r="M130">
            <v>937.65</v>
          </cell>
          <cell r="N130">
            <v>1605472</v>
          </cell>
          <cell r="P130">
            <v>0</v>
          </cell>
          <cell r="S130">
            <v>-121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  <cell r="G131">
            <v>0.99593528994761549</v>
          </cell>
          <cell r="H131">
            <v>1.4214083330199005</v>
          </cell>
          <cell r="I131">
            <v>9</v>
          </cell>
          <cell r="J131">
            <v>131.1138610644376</v>
          </cell>
          <cell r="K131">
            <v>10461.225539652207</v>
          </cell>
          <cell r="L131">
            <v>3255</v>
          </cell>
          <cell r="M131">
            <v>937.65</v>
          </cell>
          <cell r="N131">
            <v>34100264.416644156</v>
          </cell>
          <cell r="P131">
            <v>0</v>
          </cell>
          <cell r="S131">
            <v>-122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G132" t="str">
            <v/>
          </cell>
          <cell r="H132" t="str">
            <v/>
          </cell>
          <cell r="I132">
            <v>0</v>
          </cell>
          <cell r="J132">
            <v>0</v>
          </cell>
          <cell r="K132">
            <v>14371.79725535336</v>
          </cell>
          <cell r="L132">
            <v>0</v>
          </cell>
          <cell r="M132">
            <v>937.65</v>
          </cell>
          <cell r="N132">
            <v>1164720</v>
          </cell>
          <cell r="P132">
            <v>0</v>
          </cell>
          <cell r="S132">
            <v>-123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G133" t="str">
            <v/>
          </cell>
          <cell r="H133" t="str">
            <v/>
          </cell>
          <cell r="I133">
            <v>0</v>
          </cell>
          <cell r="J133">
            <v>0</v>
          </cell>
          <cell r="K133">
            <v>14371.797255353356</v>
          </cell>
          <cell r="L133">
            <v>0</v>
          </cell>
          <cell r="M133">
            <v>937.65</v>
          </cell>
          <cell r="N133">
            <v>14579</v>
          </cell>
          <cell r="P133">
            <v>0</v>
          </cell>
          <cell r="S133">
            <v>-124</v>
          </cell>
        </row>
        <row r="134">
          <cell r="A134">
            <v>125</v>
          </cell>
          <cell r="B134" t="str">
            <v>HARVARD</v>
          </cell>
          <cell r="C134">
            <v>1</v>
          </cell>
          <cell r="G134">
            <v>1.5823053351846867</v>
          </cell>
          <cell r="H134">
            <v>2.4250870838537564</v>
          </cell>
          <cell r="I134">
            <v>9</v>
          </cell>
          <cell r="J134">
            <v>154.90113065369511</v>
          </cell>
          <cell r="K134">
            <v>10183.473339221557</v>
          </cell>
          <cell r="L134">
            <v>5591</v>
          </cell>
          <cell r="M134">
            <v>937.65</v>
          </cell>
          <cell r="N134">
            <v>15259493.255472554</v>
          </cell>
          <cell r="P134">
            <v>0</v>
          </cell>
          <cell r="S134">
            <v>-125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G135" t="str">
            <v/>
          </cell>
          <cell r="H135" t="str">
            <v/>
          </cell>
          <cell r="I135">
            <v>0</v>
          </cell>
          <cell r="J135">
            <v>0</v>
          </cell>
          <cell r="L135">
            <v>0</v>
          </cell>
          <cell r="M135">
            <v>937.65</v>
          </cell>
          <cell r="N135">
            <v>1628674</v>
          </cell>
          <cell r="P135">
            <v>0</v>
          </cell>
          <cell r="S135">
            <v>-126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  <cell r="G136">
            <v>2.2330829623552857</v>
          </cell>
          <cell r="H136">
            <v>2.9373562192877989</v>
          </cell>
          <cell r="I136">
            <v>9</v>
          </cell>
          <cell r="J136">
            <v>147.35143810437003</v>
          </cell>
          <cell r="K136">
            <v>10891.760368363764</v>
          </cell>
          <cell r="L136">
            <v>5157</v>
          </cell>
          <cell r="M136">
            <v>937.65</v>
          </cell>
          <cell r="N136">
            <v>5429372.1324228104</v>
          </cell>
          <cell r="P136">
            <v>0</v>
          </cell>
          <cell r="S136">
            <v>-127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  <cell r="F137">
            <v>18</v>
          </cell>
          <cell r="G137">
            <v>3.5572772120315661</v>
          </cell>
          <cell r="H137">
            <v>3.7070806919853512</v>
          </cell>
          <cell r="I137">
            <v>18</v>
          </cell>
          <cell r="J137">
            <v>105.05368250755878</v>
          </cell>
          <cell r="K137">
            <v>12196.58468970729</v>
          </cell>
          <cell r="L137">
            <v>616</v>
          </cell>
          <cell r="M137">
            <v>937.65</v>
          </cell>
          <cell r="N137">
            <v>105763141.55978703</v>
          </cell>
          <cell r="P137">
            <v>17</v>
          </cell>
          <cell r="S137">
            <v>-128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G138" t="str">
            <v/>
          </cell>
          <cell r="H138" t="str">
            <v/>
          </cell>
          <cell r="I138">
            <v>0</v>
          </cell>
          <cell r="J138">
            <v>0</v>
          </cell>
          <cell r="L138">
            <v>0</v>
          </cell>
          <cell r="M138">
            <v>937.65</v>
          </cell>
          <cell r="N138">
            <v>35000</v>
          </cell>
          <cell r="P138">
            <v>0</v>
          </cell>
          <cell r="S138">
            <v>-129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G139" t="str">
            <v/>
          </cell>
          <cell r="H139" t="str">
            <v/>
          </cell>
          <cell r="I139">
            <v>0</v>
          </cell>
          <cell r="J139">
            <v>0</v>
          </cell>
          <cell r="L139">
            <v>0</v>
          </cell>
          <cell r="M139">
            <v>937.65</v>
          </cell>
          <cell r="N139">
            <v>0</v>
          </cell>
          <cell r="P139">
            <v>0</v>
          </cell>
          <cell r="S139">
            <v>-130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  <cell r="G140">
            <v>0.19475759673904644</v>
          </cell>
          <cell r="H140">
            <v>0.34907976787799022</v>
          </cell>
          <cell r="I140">
            <v>9</v>
          </cell>
          <cell r="J140">
            <v>125.93569327897727</v>
          </cell>
          <cell r="K140">
            <v>10336.65585849546</v>
          </cell>
          <cell r="L140">
            <v>2681</v>
          </cell>
          <cell r="M140">
            <v>937.65</v>
          </cell>
          <cell r="N140">
            <v>56333829.140373662</v>
          </cell>
          <cell r="P140">
            <v>0</v>
          </cell>
          <cell r="S140">
            <v>-131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G141" t="str">
            <v/>
          </cell>
          <cell r="H141" t="str">
            <v/>
          </cell>
          <cell r="I141">
            <v>0</v>
          </cell>
          <cell r="J141">
            <v>0</v>
          </cell>
          <cell r="K141">
            <v>16461.596650410556</v>
          </cell>
          <cell r="L141">
            <v>0</v>
          </cell>
          <cell r="M141">
            <v>937.65</v>
          </cell>
          <cell r="N141">
            <v>281234</v>
          </cell>
          <cell r="P141">
            <v>0</v>
          </cell>
          <cell r="S141">
            <v>-132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  <cell r="G142">
            <v>3.3431742277660805</v>
          </cell>
          <cell r="H142">
            <v>2.9901351075344205</v>
          </cell>
          <cell r="I142">
            <v>9</v>
          </cell>
          <cell r="J142">
            <v>124.90508975132595</v>
          </cell>
          <cell r="K142">
            <v>11801.284612904081</v>
          </cell>
          <cell r="L142">
            <v>2939</v>
          </cell>
          <cell r="M142">
            <v>937.65</v>
          </cell>
          <cell r="N142">
            <v>19370061.190231107</v>
          </cell>
          <cell r="P142">
            <v>0</v>
          </cell>
          <cell r="S142">
            <v>-133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G143" t="str">
            <v/>
          </cell>
          <cell r="H143" t="str">
            <v/>
          </cell>
          <cell r="I143">
            <v>0</v>
          </cell>
          <cell r="J143">
            <v>0</v>
          </cell>
          <cell r="L143">
            <v>0</v>
          </cell>
          <cell r="M143">
            <v>937.65</v>
          </cell>
          <cell r="N143">
            <v>0</v>
          </cell>
          <cell r="P143">
            <v>0</v>
          </cell>
          <cell r="S143">
            <v>-134</v>
          </cell>
        </row>
        <row r="144">
          <cell r="A144">
            <v>135</v>
          </cell>
          <cell r="B144" t="str">
            <v>HOLLAND</v>
          </cell>
          <cell r="C144">
            <v>1</v>
          </cell>
          <cell r="G144">
            <v>2.8443336851555676</v>
          </cell>
          <cell r="H144">
            <v>3.3025491375705283</v>
          </cell>
          <cell r="I144">
            <v>9</v>
          </cell>
          <cell r="J144">
            <v>154.28276318746401</v>
          </cell>
          <cell r="K144">
            <v>11382.624354012149</v>
          </cell>
          <cell r="L144">
            <v>6179</v>
          </cell>
          <cell r="M144">
            <v>937.65</v>
          </cell>
          <cell r="N144">
            <v>2822001.9178445819</v>
          </cell>
          <cell r="P144">
            <v>0</v>
          </cell>
          <cell r="S144">
            <v>-135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  <cell r="G145">
            <v>0.44369225289099151</v>
          </cell>
          <cell r="H145">
            <v>0.6853886597173553</v>
          </cell>
          <cell r="I145">
            <v>9</v>
          </cell>
          <cell r="J145">
            <v>132.90588014232873</v>
          </cell>
          <cell r="K145">
            <v>10415.286146034488</v>
          </cell>
          <cell r="L145">
            <v>3427</v>
          </cell>
          <cell r="M145">
            <v>937.65</v>
          </cell>
          <cell r="N145">
            <v>37328893.084619775</v>
          </cell>
          <cell r="P145">
            <v>0</v>
          </cell>
          <cell r="S145">
            <v>-136</v>
          </cell>
        </row>
        <row r="146">
          <cell r="A146">
            <v>137</v>
          </cell>
          <cell r="B146" t="str">
            <v>HOLYOKE</v>
          </cell>
          <cell r="C146">
            <v>1</v>
          </cell>
          <cell r="F146">
            <v>2</v>
          </cell>
          <cell r="G146">
            <v>12.390420135541437</v>
          </cell>
          <cell r="H146">
            <v>12.746053123054191</v>
          </cell>
          <cell r="I146">
            <v>18</v>
          </cell>
          <cell r="J146">
            <v>100.13010170084446</v>
          </cell>
          <cell r="K146">
            <v>13919.612294660523</v>
          </cell>
          <cell r="L146">
            <v>18</v>
          </cell>
          <cell r="M146">
            <v>937.65</v>
          </cell>
          <cell r="N146">
            <v>88217143.702800453</v>
          </cell>
          <cell r="P146">
            <v>35</v>
          </cell>
          <cell r="S146">
            <v>-137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  <cell r="G147">
            <v>0.17660567299105123</v>
          </cell>
          <cell r="H147">
            <v>0.63047582235872357</v>
          </cell>
          <cell r="I147">
            <v>9</v>
          </cell>
          <cell r="J147">
            <v>141.46322346846969</v>
          </cell>
          <cell r="K147">
            <v>10603.237156183581</v>
          </cell>
          <cell r="L147">
            <v>4396</v>
          </cell>
          <cell r="M147">
            <v>937.65</v>
          </cell>
          <cell r="N147">
            <v>14704449.673131425</v>
          </cell>
          <cell r="P147">
            <v>0</v>
          </cell>
          <cell r="S147">
            <v>-138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  <cell r="G148">
            <v>0.37886630068302601</v>
          </cell>
          <cell r="H148">
            <v>0.50424619277454552</v>
          </cell>
          <cell r="I148">
            <v>9</v>
          </cell>
          <cell r="J148">
            <v>134.62360910158421</v>
          </cell>
          <cell r="K148">
            <v>10617.385074192796</v>
          </cell>
          <cell r="L148">
            <v>3676</v>
          </cell>
          <cell r="M148">
            <v>937.65</v>
          </cell>
          <cell r="N148">
            <v>52365293.73620078</v>
          </cell>
          <cell r="P148">
            <v>0</v>
          </cell>
          <cell r="S148">
            <v>-139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G149" t="str">
            <v/>
          </cell>
          <cell r="H149" t="str">
            <v/>
          </cell>
          <cell r="I149">
            <v>0</v>
          </cell>
          <cell r="J149">
            <v>0</v>
          </cell>
          <cell r="L149">
            <v>0</v>
          </cell>
          <cell r="M149">
            <v>937.65</v>
          </cell>
          <cell r="N149">
            <v>0</v>
          </cell>
          <cell r="P149">
            <v>0</v>
          </cell>
          <cell r="S149">
            <v>-140</v>
          </cell>
        </row>
        <row r="150">
          <cell r="A150">
            <v>141</v>
          </cell>
          <cell r="B150" t="str">
            <v>HUDSON</v>
          </cell>
          <cell r="C150">
            <v>1</v>
          </cell>
          <cell r="G150">
            <v>4.1755946791625895</v>
          </cell>
          <cell r="H150">
            <v>4.5548960929027844</v>
          </cell>
          <cell r="I150">
            <v>9</v>
          </cell>
          <cell r="J150">
            <v>144.55527753401753</v>
          </cell>
          <cell r="K150">
            <v>11075.770233157029</v>
          </cell>
          <cell r="L150">
            <v>4935</v>
          </cell>
          <cell r="M150">
            <v>937.65</v>
          </cell>
          <cell r="N150">
            <v>44647099.7037386</v>
          </cell>
          <cell r="P150">
            <v>0</v>
          </cell>
          <cell r="S150">
            <v>-141</v>
          </cell>
        </row>
        <row r="151">
          <cell r="A151">
            <v>142</v>
          </cell>
          <cell r="B151" t="str">
            <v>HULL</v>
          </cell>
          <cell r="C151">
            <v>1</v>
          </cell>
          <cell r="G151">
            <v>2.8331336033334131</v>
          </cell>
          <cell r="H151">
            <v>2.8980530230139823</v>
          </cell>
          <cell r="I151">
            <v>9</v>
          </cell>
          <cell r="J151">
            <v>177.33878611237353</v>
          </cell>
          <cell r="K151">
            <v>11549.926429302657</v>
          </cell>
          <cell r="L151">
            <v>8933</v>
          </cell>
          <cell r="M151">
            <v>937.65</v>
          </cell>
          <cell r="N151">
            <v>19403026.636662301</v>
          </cell>
          <cell r="P151">
            <v>0</v>
          </cell>
          <cell r="S151">
            <v>-142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G152" t="str">
            <v/>
          </cell>
          <cell r="H152" t="str">
            <v/>
          </cell>
          <cell r="I152">
            <v>0</v>
          </cell>
          <cell r="J152">
            <v>0</v>
          </cell>
          <cell r="K152">
            <v>15503.771927676005</v>
          </cell>
          <cell r="L152">
            <v>0</v>
          </cell>
          <cell r="M152">
            <v>937.65</v>
          </cell>
          <cell r="N152">
            <v>435063</v>
          </cell>
          <cell r="P152">
            <v>0</v>
          </cell>
          <cell r="S152">
            <v>-143</v>
          </cell>
        </row>
        <row r="153">
          <cell r="A153">
            <v>144</v>
          </cell>
          <cell r="B153" t="str">
            <v>IPSWICH</v>
          </cell>
          <cell r="C153">
            <v>1</v>
          </cell>
          <cell r="G153" t="str">
            <v/>
          </cell>
          <cell r="H153" t="str">
            <v/>
          </cell>
          <cell r="I153">
            <v>9</v>
          </cell>
          <cell r="J153">
            <v>156.53122720611032</v>
          </cell>
          <cell r="K153">
            <v>11004.00840733027</v>
          </cell>
          <cell r="L153">
            <v>6221</v>
          </cell>
          <cell r="M153">
            <v>937.65</v>
          </cell>
          <cell r="N153">
            <v>29264840.449999999</v>
          </cell>
          <cell r="P153">
            <v>0</v>
          </cell>
          <cell r="S153">
            <v>-144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  <cell r="G154">
            <v>1.1532357129299451</v>
          </cell>
          <cell r="H154">
            <v>1.6399913582695804</v>
          </cell>
          <cell r="I154">
            <v>9</v>
          </cell>
          <cell r="J154">
            <v>130.6249736277762</v>
          </cell>
          <cell r="K154">
            <v>10473.339692389995</v>
          </cell>
          <cell r="L154">
            <v>3207</v>
          </cell>
          <cell r="M154">
            <v>937.65</v>
          </cell>
          <cell r="N154">
            <v>15251299.876598831</v>
          </cell>
          <cell r="P154">
            <v>0</v>
          </cell>
          <cell r="S154">
            <v>-145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G155" t="str">
            <v/>
          </cell>
          <cell r="H155" t="str">
            <v/>
          </cell>
          <cell r="I155">
            <v>0</v>
          </cell>
          <cell r="J155">
            <v>0</v>
          </cell>
          <cell r="K155">
            <v>16182.956731069595</v>
          </cell>
          <cell r="L155">
            <v>0</v>
          </cell>
          <cell r="M155">
            <v>937.65</v>
          </cell>
          <cell r="N155">
            <v>2243718</v>
          </cell>
          <cell r="P155">
            <v>0</v>
          </cell>
          <cell r="S155">
            <v>-146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G156" t="str">
            <v/>
          </cell>
          <cell r="H156" t="str">
            <v/>
          </cell>
          <cell r="I156">
            <v>0</v>
          </cell>
          <cell r="J156">
            <v>0</v>
          </cell>
          <cell r="L156">
            <v>0</v>
          </cell>
          <cell r="M156">
            <v>937.65</v>
          </cell>
          <cell r="N156">
            <v>0</v>
          </cell>
          <cell r="P156">
            <v>0</v>
          </cell>
          <cell r="S156">
            <v>-147</v>
          </cell>
        </row>
        <row r="157">
          <cell r="A157">
            <v>148</v>
          </cell>
          <cell r="B157" t="str">
            <v>LANESBOROUGH</v>
          </cell>
          <cell r="C157">
            <v>0</v>
          </cell>
          <cell r="G157" t="str">
            <v/>
          </cell>
          <cell r="H157">
            <v>0</v>
          </cell>
          <cell r="I157">
            <v>9</v>
          </cell>
          <cell r="J157">
            <v>0</v>
          </cell>
          <cell r="L157">
            <v>0</v>
          </cell>
          <cell r="M157">
            <v>937.65</v>
          </cell>
          <cell r="N157">
            <v>113507.41148599431</v>
          </cell>
          <cell r="P157">
            <v>0</v>
          </cell>
          <cell r="S157">
            <v>-148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  <cell r="F158">
            <v>26</v>
          </cell>
          <cell r="G158">
            <v>11.167413871479621</v>
          </cell>
          <cell r="H158">
            <v>11.903121440246705</v>
          </cell>
          <cell r="I158">
            <v>18</v>
          </cell>
          <cell r="J158">
            <v>101.48226867187498</v>
          </cell>
          <cell r="K158">
            <v>13668.070175188335</v>
          </cell>
          <cell r="L158">
            <v>203</v>
          </cell>
          <cell r="M158">
            <v>937.65</v>
          </cell>
          <cell r="N158">
            <v>213611791.89542913</v>
          </cell>
          <cell r="P158">
            <v>42</v>
          </cell>
          <cell r="S158">
            <v>-149</v>
          </cell>
        </row>
        <row r="159">
          <cell r="A159">
            <v>150</v>
          </cell>
          <cell r="B159" t="str">
            <v>LEE</v>
          </cell>
          <cell r="C159">
            <v>1</v>
          </cell>
          <cell r="G159">
            <v>9.2534619727705734E-3</v>
          </cell>
          <cell r="H159" t="str">
            <v/>
          </cell>
          <cell r="I159">
            <v>9</v>
          </cell>
          <cell r="J159">
            <v>169.86969867131057</v>
          </cell>
          <cell r="K159">
            <v>11990.630645607669</v>
          </cell>
          <cell r="L159">
            <v>8378</v>
          </cell>
          <cell r="M159">
            <v>937.65</v>
          </cell>
          <cell r="N159">
            <v>12523316.029999999</v>
          </cell>
          <cell r="P159">
            <v>0</v>
          </cell>
          <cell r="S159">
            <v>-150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  <cell r="F160">
            <v>24</v>
          </cell>
          <cell r="G160">
            <v>1.1169242155454653</v>
          </cell>
          <cell r="H160">
            <v>0.81027567399686651</v>
          </cell>
          <cell r="I160">
            <v>18</v>
          </cell>
          <cell r="J160">
            <v>115.9778872697843</v>
          </cell>
          <cell r="K160">
            <v>11383.868293370777</v>
          </cell>
          <cell r="L160">
            <v>1819</v>
          </cell>
          <cell r="M160">
            <v>937.65</v>
          </cell>
          <cell r="N160">
            <v>20301609.104043785</v>
          </cell>
          <cell r="P160">
            <v>0</v>
          </cell>
          <cell r="S160">
            <v>-151</v>
          </cell>
        </row>
        <row r="161">
          <cell r="A161">
            <v>152</v>
          </cell>
          <cell r="B161" t="str">
            <v>LENOX</v>
          </cell>
          <cell r="C161">
            <v>1</v>
          </cell>
          <cell r="G161" t="str">
            <v/>
          </cell>
          <cell r="H161" t="str">
            <v/>
          </cell>
          <cell r="I161">
            <v>9</v>
          </cell>
          <cell r="J161">
            <v>238.58922078525882</v>
          </cell>
          <cell r="K161">
            <v>11157.857995775226</v>
          </cell>
          <cell r="L161">
            <v>15464</v>
          </cell>
          <cell r="M161">
            <v>937.65</v>
          </cell>
          <cell r="N161">
            <v>13658107.129999999</v>
          </cell>
          <cell r="P161">
            <v>0</v>
          </cell>
          <cell r="S161">
            <v>-152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  <cell r="G162">
            <v>1.3082954593255136</v>
          </cell>
          <cell r="H162">
            <v>1.2773888194668592</v>
          </cell>
          <cell r="I162">
            <v>9</v>
          </cell>
          <cell r="J162">
            <v>102.62168580227207</v>
          </cell>
          <cell r="K162">
            <v>12534.140483424882</v>
          </cell>
          <cell r="L162">
            <v>329</v>
          </cell>
          <cell r="M162">
            <v>937.65</v>
          </cell>
          <cell r="N162">
            <v>77928504.213420987</v>
          </cell>
          <cell r="P162">
            <v>0</v>
          </cell>
          <cell r="S162">
            <v>-153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  <cell r="G163">
            <v>4.633235637926723</v>
          </cell>
          <cell r="H163">
            <v>5.0681843091618139</v>
          </cell>
          <cell r="I163">
            <v>9</v>
          </cell>
          <cell r="J163">
            <v>224.78442402435888</v>
          </cell>
          <cell r="K163">
            <v>10410.761072738873</v>
          </cell>
          <cell r="L163">
            <v>12991</v>
          </cell>
          <cell r="M163">
            <v>937.65</v>
          </cell>
          <cell r="N163">
            <v>2425365.6240913044</v>
          </cell>
          <cell r="P163">
            <v>0</v>
          </cell>
          <cell r="S163">
            <v>-154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  <cell r="G164">
            <v>2.6657665076592875E-2</v>
          </cell>
          <cell r="H164">
            <v>1.1599371047185109E-2</v>
          </cell>
          <cell r="I164">
            <v>9</v>
          </cell>
          <cell r="J164">
            <v>169.97105182986812</v>
          </cell>
          <cell r="K164">
            <v>10942.185655019268</v>
          </cell>
          <cell r="L164">
            <v>7656</v>
          </cell>
          <cell r="M164">
            <v>937.65</v>
          </cell>
          <cell r="N164">
            <v>139145475.51193988</v>
          </cell>
          <cell r="P164">
            <v>0</v>
          </cell>
          <cell r="S164">
            <v>-155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G165" t="str">
            <v/>
          </cell>
          <cell r="H165" t="str">
            <v/>
          </cell>
          <cell r="I165">
            <v>0</v>
          </cell>
          <cell r="J165">
            <v>0</v>
          </cell>
          <cell r="L165">
            <v>0</v>
          </cell>
          <cell r="M165">
            <v>937.65</v>
          </cell>
          <cell r="N165">
            <v>0</v>
          </cell>
          <cell r="P165">
            <v>0</v>
          </cell>
          <cell r="S165">
            <v>-156</v>
          </cell>
        </row>
        <row r="166">
          <cell r="A166">
            <v>157</v>
          </cell>
          <cell r="B166" t="str">
            <v>LINCOLN</v>
          </cell>
          <cell r="C166">
            <v>1</v>
          </cell>
          <cell r="G166" t="str">
            <v/>
          </cell>
          <cell r="H166" t="str">
            <v/>
          </cell>
          <cell r="I166">
            <v>9</v>
          </cell>
          <cell r="J166">
            <v>219.05650389208503</v>
          </cell>
          <cell r="K166">
            <v>10261.915164435988</v>
          </cell>
          <cell r="L166">
            <v>12217</v>
          </cell>
          <cell r="M166">
            <v>937.65</v>
          </cell>
          <cell r="N166">
            <v>14405715.85</v>
          </cell>
          <cell r="P166">
            <v>0</v>
          </cell>
          <cell r="S166">
            <v>-157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  <cell r="G167">
            <v>3.427473343851513</v>
          </cell>
          <cell r="H167">
            <v>3.7741318141620539</v>
          </cell>
          <cell r="I167">
            <v>9</v>
          </cell>
          <cell r="J167">
            <v>150.90451458043992</v>
          </cell>
          <cell r="K167">
            <v>10317.79886023719</v>
          </cell>
          <cell r="L167">
            <v>5252</v>
          </cell>
          <cell r="M167">
            <v>937.65</v>
          </cell>
          <cell r="N167">
            <v>25616487.383195765</v>
          </cell>
          <cell r="P167">
            <v>0</v>
          </cell>
          <cell r="S167">
            <v>-158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  <cell r="G168">
            <v>0.47748754159997414</v>
          </cell>
          <cell r="H168">
            <v>0.43669385826577517</v>
          </cell>
          <cell r="I168">
            <v>9</v>
          </cell>
          <cell r="J168">
            <v>145.64170086002756</v>
          </cell>
          <cell r="K168">
            <v>10197.305898244051</v>
          </cell>
          <cell r="L168">
            <v>4654</v>
          </cell>
          <cell r="M168">
            <v>937.65</v>
          </cell>
          <cell r="N168">
            <v>43131359.975611918</v>
          </cell>
          <cell r="P168">
            <v>0</v>
          </cell>
          <cell r="S168">
            <v>-159</v>
          </cell>
        </row>
        <row r="169">
          <cell r="A169">
            <v>160</v>
          </cell>
          <cell r="B169" t="str">
            <v>LOWELL</v>
          </cell>
          <cell r="C169">
            <v>1</v>
          </cell>
          <cell r="D169">
            <v>2017</v>
          </cell>
          <cell r="E169">
            <v>12.73</v>
          </cell>
          <cell r="G169">
            <v>10.496992359436907</v>
          </cell>
          <cell r="H169">
            <v>11.525242683930493</v>
          </cell>
          <cell r="I169">
            <v>12.73</v>
          </cell>
          <cell r="J169">
            <v>101.10315501375233</v>
          </cell>
          <cell r="K169">
            <v>13009.739102635926</v>
          </cell>
          <cell r="L169">
            <v>144</v>
          </cell>
          <cell r="M169">
            <v>937.65</v>
          </cell>
          <cell r="N169">
            <v>214285925.92184362</v>
          </cell>
          <cell r="P169">
            <v>96</v>
          </cell>
          <cell r="S169">
            <v>-160</v>
          </cell>
        </row>
        <row r="170">
          <cell r="A170">
            <v>161</v>
          </cell>
          <cell r="B170" t="str">
            <v>LUDLOW</v>
          </cell>
          <cell r="C170">
            <v>1</v>
          </cell>
          <cell r="G170">
            <v>0.84153004938728038</v>
          </cell>
          <cell r="H170">
            <v>0.89713144283966162</v>
          </cell>
          <cell r="I170">
            <v>9</v>
          </cell>
          <cell r="J170">
            <v>141.70416410583206</v>
          </cell>
          <cell r="K170">
            <v>11414.932931199048</v>
          </cell>
          <cell r="L170">
            <v>4761</v>
          </cell>
          <cell r="M170">
            <v>937.65</v>
          </cell>
          <cell r="N170">
            <v>40345370</v>
          </cell>
          <cell r="P170">
            <v>0</v>
          </cell>
          <cell r="S170">
            <v>-161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  <cell r="G171">
            <v>1.519671940922581</v>
          </cell>
          <cell r="H171">
            <v>1.5613976287868956</v>
          </cell>
          <cell r="I171">
            <v>9</v>
          </cell>
          <cell r="J171">
            <v>124.88103135244479</v>
          </cell>
          <cell r="K171">
            <v>10526.982571377537</v>
          </cell>
          <cell r="L171">
            <v>2619</v>
          </cell>
          <cell r="M171">
            <v>937.65</v>
          </cell>
          <cell r="N171">
            <v>22554280.441274077</v>
          </cell>
          <cell r="P171">
            <v>0</v>
          </cell>
          <cell r="S171">
            <v>-162</v>
          </cell>
        </row>
        <row r="172">
          <cell r="A172">
            <v>163</v>
          </cell>
          <cell r="B172" t="str">
            <v>LYNN</v>
          </cell>
          <cell r="C172">
            <v>1</v>
          </cell>
          <cell r="G172">
            <v>9.2277609035039063</v>
          </cell>
          <cell r="H172">
            <v>9.7438916190428806</v>
          </cell>
          <cell r="I172">
            <v>9</v>
          </cell>
          <cell r="J172">
            <v>101.12164111623632</v>
          </cell>
          <cell r="K172">
            <v>13524.833516994266</v>
          </cell>
          <cell r="L172">
            <v>152</v>
          </cell>
          <cell r="M172">
            <v>937.65</v>
          </cell>
          <cell r="N172">
            <v>240839439.90240234</v>
          </cell>
          <cell r="P172">
            <v>509</v>
          </cell>
          <cell r="S172">
            <v>-163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  <cell r="G173">
            <v>0.31382814086775174</v>
          </cell>
          <cell r="H173">
            <v>0.28331290749310012</v>
          </cell>
          <cell r="I173">
            <v>9</v>
          </cell>
          <cell r="J173">
            <v>146.03580034990713</v>
          </cell>
          <cell r="K173">
            <v>10463.92312127528</v>
          </cell>
          <cell r="L173">
            <v>4817</v>
          </cell>
          <cell r="M173">
            <v>937.65</v>
          </cell>
          <cell r="N173">
            <v>33649366.999744534</v>
          </cell>
          <cell r="P173">
            <v>0</v>
          </cell>
          <cell r="S173">
            <v>-164</v>
          </cell>
        </row>
        <row r="174">
          <cell r="A174">
            <v>165</v>
          </cell>
          <cell r="B174" t="str">
            <v>MALDEN</v>
          </cell>
          <cell r="C174">
            <v>1</v>
          </cell>
          <cell r="D174">
            <v>2013</v>
          </cell>
          <cell r="E174">
            <v>9.83</v>
          </cell>
          <cell r="G174">
            <v>11.181866208963649</v>
          </cell>
          <cell r="H174">
            <v>10.89244649244638</v>
          </cell>
          <cell r="I174">
            <v>9.83</v>
          </cell>
          <cell r="J174">
            <v>103.75362453635444</v>
          </cell>
          <cell r="K174">
            <v>12758.148772361686</v>
          </cell>
          <cell r="L174">
            <v>479</v>
          </cell>
          <cell r="M174">
            <v>937.65</v>
          </cell>
          <cell r="N174">
            <v>97478312.217215315</v>
          </cell>
          <cell r="P174">
            <v>294</v>
          </cell>
          <cell r="S174">
            <v>-165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G175" t="str">
            <v/>
          </cell>
          <cell r="H175" t="str">
            <v/>
          </cell>
          <cell r="I175">
            <v>0</v>
          </cell>
          <cell r="J175">
            <v>0</v>
          </cell>
          <cell r="L175">
            <v>0</v>
          </cell>
          <cell r="M175">
            <v>937.65</v>
          </cell>
          <cell r="N175">
            <v>0</v>
          </cell>
          <cell r="P175">
            <v>0</v>
          </cell>
          <cell r="S175">
            <v>-166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  <cell r="G176">
            <v>1.8861374535884392</v>
          </cell>
          <cell r="H176">
            <v>2.1067172890743384</v>
          </cell>
          <cell r="I176">
            <v>9</v>
          </cell>
          <cell r="J176">
            <v>138.526731265726</v>
          </cell>
          <cell r="K176">
            <v>10955.058896859297</v>
          </cell>
          <cell r="L176">
            <v>4221</v>
          </cell>
          <cell r="M176">
            <v>937.65</v>
          </cell>
          <cell r="N176">
            <v>59737773.38453275</v>
          </cell>
          <cell r="P176">
            <v>4</v>
          </cell>
          <cell r="S176">
            <v>-167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  <cell r="G177">
            <v>4.341356577781875</v>
          </cell>
          <cell r="H177">
            <v>4.9273384321680922</v>
          </cell>
          <cell r="I177">
            <v>9</v>
          </cell>
          <cell r="J177">
            <v>153.94572926504674</v>
          </cell>
          <cell r="K177">
            <v>10338.943602924175</v>
          </cell>
          <cell r="L177">
            <v>5577</v>
          </cell>
          <cell r="M177">
            <v>937.65</v>
          </cell>
          <cell r="N177">
            <v>50959966.208270803</v>
          </cell>
          <cell r="P177">
            <v>7</v>
          </cell>
          <cell r="S177">
            <v>-168</v>
          </cell>
        </row>
        <row r="178">
          <cell r="A178">
            <v>169</v>
          </cell>
          <cell r="B178" t="str">
            <v>MARION</v>
          </cell>
          <cell r="C178">
            <v>1</v>
          </cell>
          <cell r="G178" t="str">
            <v/>
          </cell>
          <cell r="H178" t="str">
            <v/>
          </cell>
          <cell r="I178">
            <v>9</v>
          </cell>
          <cell r="J178">
            <v>150.44705102882506</v>
          </cell>
          <cell r="K178">
            <v>10250.941769630152</v>
          </cell>
          <cell r="L178">
            <v>5171</v>
          </cell>
          <cell r="M178">
            <v>937.65</v>
          </cell>
          <cell r="N178">
            <v>7039995.6499999994</v>
          </cell>
          <cell r="P178">
            <v>0</v>
          </cell>
          <cell r="S178">
            <v>-169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  <cell r="F179">
            <v>22</v>
          </cell>
          <cell r="G179">
            <v>8.9077227306530755</v>
          </cell>
          <cell r="H179">
            <v>9.1044308900246786</v>
          </cell>
          <cell r="I179">
            <v>18</v>
          </cell>
          <cell r="J179">
            <v>133.87220607154268</v>
          </cell>
          <cell r="K179">
            <v>12309.276127101062</v>
          </cell>
          <cell r="L179">
            <v>4169</v>
          </cell>
          <cell r="M179">
            <v>937.65</v>
          </cell>
          <cell r="N179">
            <v>86135400.386116207</v>
          </cell>
          <cell r="P179">
            <v>0</v>
          </cell>
          <cell r="S179">
            <v>-170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  <cell r="G180">
            <v>0.58175788771360859</v>
          </cell>
          <cell r="H180">
            <v>0.67986971436922394</v>
          </cell>
          <cell r="I180">
            <v>9</v>
          </cell>
          <cell r="J180">
            <v>124.47978954542968</v>
          </cell>
          <cell r="K180">
            <v>10757.206507172878</v>
          </cell>
          <cell r="L180">
            <v>2633</v>
          </cell>
          <cell r="M180">
            <v>937.65</v>
          </cell>
          <cell r="N180">
            <v>53979459.923507482</v>
          </cell>
          <cell r="P180">
            <v>0</v>
          </cell>
          <cell r="S180">
            <v>-171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  <cell r="G181">
            <v>2.7328698196348826</v>
          </cell>
          <cell r="H181">
            <v>2.9135089937881156</v>
          </cell>
          <cell r="I181">
            <v>9</v>
          </cell>
          <cell r="J181">
            <v>158.67228036733869</v>
          </cell>
          <cell r="K181">
            <v>11309.885874007885</v>
          </cell>
          <cell r="L181">
            <v>6636</v>
          </cell>
          <cell r="M181">
            <v>937.65</v>
          </cell>
          <cell r="N181">
            <v>29676826.186000802</v>
          </cell>
          <cell r="P181">
            <v>0</v>
          </cell>
          <cell r="S181">
            <v>-172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  <cell r="G182">
            <v>0</v>
          </cell>
          <cell r="H182">
            <v>0.30585918736615519</v>
          </cell>
          <cell r="I182">
            <v>9</v>
          </cell>
          <cell r="J182">
            <v>185.23897594415638</v>
          </cell>
          <cell r="K182">
            <v>10152.630690339336</v>
          </cell>
          <cell r="L182">
            <v>8654</v>
          </cell>
          <cell r="M182">
            <v>937.65</v>
          </cell>
          <cell r="N182">
            <v>8556878.8125591092</v>
          </cell>
          <cell r="P182">
            <v>0</v>
          </cell>
          <cell r="S182">
            <v>-173</v>
          </cell>
        </row>
        <row r="183">
          <cell r="A183">
            <v>174</v>
          </cell>
          <cell r="B183" t="str">
            <v>MAYNARD</v>
          </cell>
          <cell r="C183">
            <v>1</v>
          </cell>
          <cell r="G183">
            <v>3.5191244609317178</v>
          </cell>
          <cell r="H183">
            <v>4.3822625197163223</v>
          </cell>
          <cell r="I183">
            <v>9</v>
          </cell>
          <cell r="J183">
            <v>149.82386021555897</v>
          </cell>
          <cell r="K183">
            <v>11210.85316117426</v>
          </cell>
          <cell r="L183">
            <v>5586</v>
          </cell>
          <cell r="M183">
            <v>937.65</v>
          </cell>
          <cell r="N183">
            <v>24090934.654191837</v>
          </cell>
          <cell r="P183">
            <v>0</v>
          </cell>
          <cell r="S183">
            <v>-174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  <cell r="G184" t="str">
            <v/>
          </cell>
          <cell r="H184" t="str">
            <v/>
          </cell>
          <cell r="I184">
            <v>9</v>
          </cell>
          <cell r="J184">
            <v>153.46161650527441</v>
          </cell>
          <cell r="K184">
            <v>10330.535151244872</v>
          </cell>
          <cell r="L184">
            <v>5523</v>
          </cell>
          <cell r="M184">
            <v>937.65</v>
          </cell>
          <cell r="N184">
            <v>39861219.529680371</v>
          </cell>
          <cell r="P184">
            <v>0</v>
          </cell>
          <cell r="S184">
            <v>-175</v>
          </cell>
        </row>
        <row r="185">
          <cell r="A185">
            <v>176</v>
          </cell>
          <cell r="B185" t="str">
            <v>MEDFORD</v>
          </cell>
          <cell r="C185">
            <v>1</v>
          </cell>
          <cell r="G185">
            <v>7.5748441136599514</v>
          </cell>
          <cell r="H185">
            <v>9.1492336245101722</v>
          </cell>
          <cell r="I185">
            <v>9</v>
          </cell>
          <cell r="J185">
            <v>135.81387631465586</v>
          </cell>
          <cell r="K185">
            <v>12642.869099404985</v>
          </cell>
          <cell r="L185">
            <v>4528</v>
          </cell>
          <cell r="M185">
            <v>937.65</v>
          </cell>
          <cell r="N185">
            <v>78944207.749276817</v>
          </cell>
          <cell r="P185">
            <v>10</v>
          </cell>
          <cell r="S185">
            <v>-176</v>
          </cell>
        </row>
        <row r="186">
          <cell r="A186">
            <v>177</v>
          </cell>
          <cell r="B186" t="str">
            <v>MEDWAY</v>
          </cell>
          <cell r="C186">
            <v>1</v>
          </cell>
          <cell r="G186">
            <v>0.57538158251822569</v>
          </cell>
          <cell r="H186">
            <v>0.93720184908422588</v>
          </cell>
          <cell r="I186">
            <v>9</v>
          </cell>
          <cell r="J186">
            <v>141.98567043611629</v>
          </cell>
          <cell r="K186">
            <v>10597.442279666109</v>
          </cell>
          <cell r="L186">
            <v>4449</v>
          </cell>
          <cell r="M186">
            <v>937.65</v>
          </cell>
          <cell r="N186">
            <v>32693277.365958743</v>
          </cell>
          <cell r="P186">
            <v>0</v>
          </cell>
          <cell r="S186">
            <v>-177</v>
          </cell>
        </row>
        <row r="187">
          <cell r="A187">
            <v>178</v>
          </cell>
          <cell r="B187" t="str">
            <v>MELROSE</v>
          </cell>
          <cell r="C187">
            <v>1</v>
          </cell>
          <cell r="G187">
            <v>5.5290810513422368</v>
          </cell>
          <cell r="H187">
            <v>6.2742002270909163</v>
          </cell>
          <cell r="I187">
            <v>9</v>
          </cell>
          <cell r="J187">
            <v>105.21838666210061</v>
          </cell>
          <cell r="K187">
            <v>10657.415180331142</v>
          </cell>
          <cell r="L187">
            <v>556</v>
          </cell>
          <cell r="M187">
            <v>937.65</v>
          </cell>
          <cell r="N187">
            <v>43080837.43214006</v>
          </cell>
          <cell r="P187">
            <v>7</v>
          </cell>
          <cell r="S187">
            <v>-178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G188" t="str">
            <v/>
          </cell>
          <cell r="H188" t="str">
            <v/>
          </cell>
          <cell r="I188">
            <v>0</v>
          </cell>
          <cell r="J188">
            <v>0</v>
          </cell>
          <cell r="K188">
            <v>14371.797255353356</v>
          </cell>
          <cell r="L188">
            <v>0</v>
          </cell>
          <cell r="M188">
            <v>937.65</v>
          </cell>
          <cell r="N188">
            <v>119262</v>
          </cell>
          <cell r="P188">
            <v>0</v>
          </cell>
          <cell r="S188">
            <v>-179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G189" t="str">
            <v/>
          </cell>
          <cell r="H189" t="str">
            <v/>
          </cell>
          <cell r="I189">
            <v>0</v>
          </cell>
          <cell r="J189">
            <v>0</v>
          </cell>
          <cell r="K189">
            <v>14371.797255353356</v>
          </cell>
          <cell r="L189">
            <v>0</v>
          </cell>
          <cell r="M189">
            <v>937.65</v>
          </cell>
          <cell r="N189">
            <v>114985</v>
          </cell>
          <cell r="P189">
            <v>0</v>
          </cell>
          <cell r="S189">
            <v>-180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  <cell r="G190">
            <v>1.6404262072371156</v>
          </cell>
          <cell r="H190">
            <v>1.7706253714257283</v>
          </cell>
          <cell r="I190">
            <v>9</v>
          </cell>
          <cell r="J190">
            <v>106.45657075481911</v>
          </cell>
          <cell r="K190">
            <v>12072.515470674136</v>
          </cell>
          <cell r="L190">
            <v>779</v>
          </cell>
          <cell r="M190">
            <v>937.65</v>
          </cell>
          <cell r="N190">
            <v>92039514.755612403</v>
          </cell>
          <cell r="P190">
            <v>2</v>
          </cell>
          <cell r="S190">
            <v>-181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  <cell r="G191">
            <v>1.16842418330411</v>
          </cell>
          <cell r="H191">
            <v>1.2488707989605088</v>
          </cell>
          <cell r="I191">
            <v>9</v>
          </cell>
          <cell r="J191">
            <v>123.53541588570813</v>
          </cell>
          <cell r="K191">
            <v>11173.700061997984</v>
          </cell>
          <cell r="L191">
            <v>2630</v>
          </cell>
          <cell r="M191">
            <v>937.65</v>
          </cell>
          <cell r="N191">
            <v>40870841.117019378</v>
          </cell>
          <cell r="P191">
            <v>0</v>
          </cell>
          <cell r="S191">
            <v>-182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G192" t="str">
            <v/>
          </cell>
          <cell r="H192" t="str">
            <v/>
          </cell>
          <cell r="I192">
            <v>0</v>
          </cell>
          <cell r="J192">
            <v>0</v>
          </cell>
          <cell r="K192">
            <v>14371.79725535336</v>
          </cell>
          <cell r="L192">
            <v>0</v>
          </cell>
          <cell r="M192">
            <v>937.65</v>
          </cell>
          <cell r="N192">
            <v>52956</v>
          </cell>
          <cell r="P192">
            <v>0</v>
          </cell>
          <cell r="S192">
            <v>-183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  <cell r="G193">
            <v>0.2811587288413368</v>
          </cell>
          <cell r="H193">
            <v>0.30180440400798086</v>
          </cell>
          <cell r="I193">
            <v>9</v>
          </cell>
          <cell r="J193">
            <v>184.51131459687375</v>
          </cell>
          <cell r="K193">
            <v>9983.854045965516</v>
          </cell>
          <cell r="L193">
            <v>8437</v>
          </cell>
          <cell r="M193">
            <v>937.65</v>
          </cell>
          <cell r="N193">
            <v>12207244</v>
          </cell>
          <cell r="P193">
            <v>0</v>
          </cell>
          <cell r="S193">
            <v>-184</v>
          </cell>
        </row>
        <row r="194">
          <cell r="A194">
            <v>185</v>
          </cell>
          <cell r="B194" t="str">
            <v>MILFORD</v>
          </cell>
          <cell r="C194">
            <v>1</v>
          </cell>
          <cell r="G194">
            <v>0.52343852978826111</v>
          </cell>
          <cell r="H194">
            <v>1.2699690713441341</v>
          </cell>
          <cell r="I194">
            <v>9</v>
          </cell>
          <cell r="J194">
            <v>118.63452826662915</v>
          </cell>
          <cell r="K194">
            <v>12079.893070956668</v>
          </cell>
          <cell r="L194">
            <v>2251</v>
          </cell>
          <cell r="M194">
            <v>937.65</v>
          </cell>
          <cell r="N194">
            <v>61962296.386253223</v>
          </cell>
          <cell r="P194">
            <v>0</v>
          </cell>
          <cell r="S194">
            <v>-185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  <cell r="G195">
            <v>0.4003464216197567</v>
          </cell>
          <cell r="H195">
            <v>0.48422182304749295</v>
          </cell>
          <cell r="I195">
            <v>9</v>
          </cell>
          <cell r="J195">
            <v>141.36827548200583</v>
          </cell>
          <cell r="K195">
            <v>11066.68288538514</v>
          </cell>
          <cell r="L195">
            <v>4578</v>
          </cell>
          <cell r="M195">
            <v>937.65</v>
          </cell>
          <cell r="N195">
            <v>27908283.676579677</v>
          </cell>
          <cell r="P195">
            <v>0</v>
          </cell>
          <cell r="S195">
            <v>-186</v>
          </cell>
        </row>
        <row r="196">
          <cell r="A196">
            <v>187</v>
          </cell>
          <cell r="B196" t="str">
            <v>MILLIS</v>
          </cell>
          <cell r="C196">
            <v>1</v>
          </cell>
          <cell r="G196">
            <v>0.25361540715069197</v>
          </cell>
          <cell r="H196">
            <v>0.60237404035829323</v>
          </cell>
          <cell r="I196">
            <v>9</v>
          </cell>
          <cell r="J196">
            <v>145.44109321459518</v>
          </cell>
          <cell r="K196">
            <v>10628.019380338375</v>
          </cell>
          <cell r="L196">
            <v>4829</v>
          </cell>
          <cell r="M196">
            <v>937.65</v>
          </cell>
          <cell r="N196">
            <v>18259585.013752773</v>
          </cell>
          <cell r="P196">
            <v>0</v>
          </cell>
          <cell r="S196">
            <v>-187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G197" t="str">
            <v/>
          </cell>
          <cell r="H197" t="str">
            <v/>
          </cell>
          <cell r="I197">
            <v>0</v>
          </cell>
          <cell r="J197">
            <v>0</v>
          </cell>
          <cell r="K197">
            <v>14371.797255353356</v>
          </cell>
          <cell r="L197">
            <v>0</v>
          </cell>
          <cell r="M197">
            <v>937.65</v>
          </cell>
          <cell r="N197">
            <v>120124</v>
          </cell>
          <cell r="P197">
            <v>0</v>
          </cell>
          <cell r="S197">
            <v>-188</v>
          </cell>
        </row>
        <row r="198">
          <cell r="A198">
            <v>189</v>
          </cell>
          <cell r="B198" t="str">
            <v>MILTON</v>
          </cell>
          <cell r="C198">
            <v>1</v>
          </cell>
          <cell r="G198">
            <v>0.3702599308444951</v>
          </cell>
          <cell r="H198">
            <v>0.33315476927127469</v>
          </cell>
          <cell r="I198">
            <v>9</v>
          </cell>
          <cell r="J198">
            <v>138.44711462449649</v>
          </cell>
          <cell r="K198">
            <v>10532.136865623679</v>
          </cell>
          <cell r="L198">
            <v>4049</v>
          </cell>
          <cell r="M198">
            <v>937.65</v>
          </cell>
          <cell r="N198">
            <v>61276325.248633273</v>
          </cell>
          <cell r="P198">
            <v>0</v>
          </cell>
          <cell r="S198">
            <v>-189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G199" t="str">
            <v/>
          </cell>
          <cell r="H199" t="str">
            <v/>
          </cell>
          <cell r="I199">
            <v>0</v>
          </cell>
          <cell r="J199">
            <v>0</v>
          </cell>
          <cell r="K199">
            <v>7805.3676293329199</v>
          </cell>
          <cell r="L199">
            <v>0</v>
          </cell>
          <cell r="M199">
            <v>937.65</v>
          </cell>
          <cell r="N199">
            <v>209864.86</v>
          </cell>
          <cell r="P199">
            <v>0</v>
          </cell>
          <cell r="S199">
            <v>-190</v>
          </cell>
        </row>
        <row r="200">
          <cell r="A200">
            <v>191</v>
          </cell>
          <cell r="B200" t="str">
            <v>MONSON</v>
          </cell>
          <cell r="C200">
            <v>1</v>
          </cell>
          <cell r="G200">
            <v>2.6113321203775941</v>
          </cell>
          <cell r="H200">
            <v>3.0509059713056548</v>
          </cell>
          <cell r="I200">
            <v>9</v>
          </cell>
          <cell r="J200">
            <v>138.18668236846696</v>
          </cell>
          <cell r="K200">
            <v>11061.025351431414</v>
          </cell>
          <cell r="L200">
            <v>4224</v>
          </cell>
          <cell r="M200">
            <v>937.65</v>
          </cell>
          <cell r="N200">
            <v>14207288.067108205</v>
          </cell>
          <cell r="P200">
            <v>2</v>
          </cell>
          <cell r="S200">
            <v>-191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G201" t="str">
            <v/>
          </cell>
          <cell r="H201" t="str">
            <v/>
          </cell>
          <cell r="I201">
            <v>0</v>
          </cell>
          <cell r="J201">
            <v>0</v>
          </cell>
          <cell r="L201">
            <v>0</v>
          </cell>
          <cell r="M201">
            <v>937.65</v>
          </cell>
          <cell r="N201">
            <v>0</v>
          </cell>
          <cell r="P201">
            <v>0</v>
          </cell>
          <cell r="S201">
            <v>-192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G202" t="str">
            <v/>
          </cell>
          <cell r="H202" t="str">
            <v/>
          </cell>
          <cell r="I202">
            <v>0</v>
          </cell>
          <cell r="J202">
            <v>0</v>
          </cell>
          <cell r="L202">
            <v>0</v>
          </cell>
          <cell r="M202">
            <v>937.65</v>
          </cell>
          <cell r="N202">
            <v>0</v>
          </cell>
          <cell r="P202">
            <v>0</v>
          </cell>
          <cell r="S202">
            <v>-193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G203" t="str">
            <v/>
          </cell>
          <cell r="H203" t="str">
            <v/>
          </cell>
          <cell r="I203">
            <v>0</v>
          </cell>
          <cell r="J203">
            <v>0</v>
          </cell>
          <cell r="K203">
            <v>14371.797255353356</v>
          </cell>
          <cell r="L203">
            <v>0</v>
          </cell>
          <cell r="M203">
            <v>937.65</v>
          </cell>
          <cell r="N203">
            <v>146254.06</v>
          </cell>
          <cell r="P203">
            <v>0</v>
          </cell>
          <cell r="S203">
            <v>-194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G204" t="str">
            <v/>
          </cell>
          <cell r="H204" t="str">
            <v/>
          </cell>
          <cell r="I204">
            <v>0</v>
          </cell>
          <cell r="J204">
            <v>0</v>
          </cell>
          <cell r="K204">
            <v>7755.8152895000003</v>
          </cell>
          <cell r="L204">
            <v>0</v>
          </cell>
          <cell r="M204">
            <v>937.65</v>
          </cell>
          <cell r="N204">
            <v>14170</v>
          </cell>
          <cell r="P204">
            <v>0</v>
          </cell>
          <cell r="S204">
            <v>-195</v>
          </cell>
        </row>
        <row r="205">
          <cell r="A205">
            <v>196</v>
          </cell>
          <cell r="B205" t="str">
            <v>NAHANT</v>
          </cell>
          <cell r="C205">
            <v>1</v>
          </cell>
          <cell r="G205">
            <v>0.62660168262603233</v>
          </cell>
          <cell r="H205">
            <v>0.66255305239503293</v>
          </cell>
          <cell r="I205">
            <v>9</v>
          </cell>
          <cell r="J205">
            <v>155.30797601046103</v>
          </cell>
          <cell r="K205">
            <v>10125.864554757694</v>
          </cell>
          <cell r="L205">
            <v>5600</v>
          </cell>
          <cell r="M205">
            <v>937.65</v>
          </cell>
          <cell r="N205">
            <v>4197701.5877390746</v>
          </cell>
          <cell r="P205">
            <v>0</v>
          </cell>
          <cell r="S205">
            <v>-196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  <cell r="G206" t="str">
            <v/>
          </cell>
          <cell r="H206" t="str">
            <v/>
          </cell>
          <cell r="I206">
            <v>9</v>
          </cell>
          <cell r="J206">
            <v>192.89027735625709</v>
          </cell>
          <cell r="K206">
            <v>11430.088234832949</v>
          </cell>
          <cell r="L206">
            <v>10617</v>
          </cell>
          <cell r="M206">
            <v>937.65</v>
          </cell>
          <cell r="N206">
            <v>35533576.539999999</v>
          </cell>
          <cell r="P206">
            <v>0</v>
          </cell>
          <cell r="S206">
            <v>-197</v>
          </cell>
        </row>
        <row r="207">
          <cell r="A207">
            <v>198</v>
          </cell>
          <cell r="B207" t="str">
            <v>NATICK</v>
          </cell>
          <cell r="C207">
            <v>1</v>
          </cell>
          <cell r="G207">
            <v>0.46177180562360709</v>
          </cell>
          <cell r="H207">
            <v>0.47625464751424923</v>
          </cell>
          <cell r="I207">
            <v>9</v>
          </cell>
          <cell r="J207">
            <v>141.44429367836108</v>
          </cell>
          <cell r="K207">
            <v>10489.186110786144</v>
          </cell>
          <cell r="L207">
            <v>4347</v>
          </cell>
          <cell r="M207">
            <v>937.65</v>
          </cell>
          <cell r="N207">
            <v>83182810.30279018</v>
          </cell>
          <cell r="P207">
            <v>0</v>
          </cell>
          <cell r="S207">
            <v>-198</v>
          </cell>
        </row>
        <row r="208">
          <cell r="A208">
            <v>199</v>
          </cell>
          <cell r="B208" t="str">
            <v>NEEDHAM</v>
          </cell>
          <cell r="C208">
            <v>1</v>
          </cell>
          <cell r="G208">
            <v>7.6275112822327754E-2</v>
          </cell>
          <cell r="H208">
            <v>0.10512432574062899</v>
          </cell>
          <cell r="I208">
            <v>9</v>
          </cell>
          <cell r="J208">
            <v>167.20649686398241</v>
          </cell>
          <cell r="K208">
            <v>10744.012182484279</v>
          </cell>
          <cell r="L208">
            <v>7221</v>
          </cell>
          <cell r="M208">
            <v>937.65</v>
          </cell>
          <cell r="N208">
            <v>100071985.48845652</v>
          </cell>
          <cell r="P208">
            <v>0</v>
          </cell>
          <cell r="S208">
            <v>-199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G209" t="str">
            <v/>
          </cell>
          <cell r="H209" t="str">
            <v/>
          </cell>
          <cell r="I209">
            <v>0</v>
          </cell>
          <cell r="J209">
            <v>0</v>
          </cell>
          <cell r="K209">
            <v>9986.1117287307261</v>
          </cell>
          <cell r="L209">
            <v>0</v>
          </cell>
          <cell r="M209">
            <v>937.65</v>
          </cell>
          <cell r="N209">
            <v>400495</v>
          </cell>
          <cell r="P209">
            <v>0</v>
          </cell>
          <cell r="S209">
            <v>-200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  <cell r="F210">
            <v>4</v>
          </cell>
          <cell r="G210">
            <v>7.8209512380332313</v>
          </cell>
          <cell r="H210">
            <v>9.4042205666056109</v>
          </cell>
          <cell r="I210">
            <v>18</v>
          </cell>
          <cell r="J210">
            <v>101.56237654486631</v>
          </cell>
          <cell r="K210">
            <v>13512.466869602858</v>
          </cell>
          <cell r="L210">
            <v>211</v>
          </cell>
          <cell r="M210">
            <v>937.65</v>
          </cell>
          <cell r="N210">
            <v>192286344.96528983</v>
          </cell>
          <cell r="P210">
            <v>36</v>
          </cell>
          <cell r="S210">
            <v>-201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G211" t="str">
            <v/>
          </cell>
          <cell r="H211" t="str">
            <v/>
          </cell>
          <cell r="I211">
            <v>0</v>
          </cell>
          <cell r="J211">
            <v>0</v>
          </cell>
          <cell r="K211">
            <v>14371.797255353356</v>
          </cell>
          <cell r="L211">
            <v>0</v>
          </cell>
          <cell r="M211">
            <v>937.65</v>
          </cell>
          <cell r="N211">
            <v>37212</v>
          </cell>
          <cell r="P211">
            <v>0</v>
          </cell>
          <cell r="S211">
            <v>-202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G212" t="str">
            <v/>
          </cell>
          <cell r="H212" t="str">
            <v/>
          </cell>
          <cell r="I212">
            <v>0</v>
          </cell>
          <cell r="J212">
            <v>0</v>
          </cell>
          <cell r="K212">
            <v>14744.936135353359</v>
          </cell>
          <cell r="L212">
            <v>0</v>
          </cell>
          <cell r="M212">
            <v>937.65</v>
          </cell>
          <cell r="N212">
            <v>89831</v>
          </cell>
          <cell r="P212">
            <v>0</v>
          </cell>
          <cell r="S212">
            <v>-203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  <cell r="G213">
            <v>6.0778857869817475</v>
          </cell>
          <cell r="H213">
            <v>5.7162144525082947</v>
          </cell>
          <cell r="I213">
            <v>9</v>
          </cell>
          <cell r="J213">
            <v>158.2158467421707</v>
          </cell>
          <cell r="K213">
            <v>10200.36775125301</v>
          </cell>
          <cell r="L213">
            <v>5938</v>
          </cell>
          <cell r="M213">
            <v>937.65</v>
          </cell>
          <cell r="N213">
            <v>39214816.354840867</v>
          </cell>
          <cell r="P213">
            <v>0</v>
          </cell>
          <cell r="S213">
            <v>-204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G214" t="str">
            <v/>
          </cell>
          <cell r="H214" t="str">
            <v/>
          </cell>
          <cell r="I214">
            <v>0</v>
          </cell>
          <cell r="J214">
            <v>0</v>
          </cell>
          <cell r="L214">
            <v>0</v>
          </cell>
          <cell r="M214">
            <v>937.65</v>
          </cell>
          <cell r="N214">
            <v>0</v>
          </cell>
          <cell r="P214">
            <v>0</v>
          </cell>
          <cell r="S214">
            <v>-205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G215" t="str">
            <v/>
          </cell>
          <cell r="H215" t="str">
            <v/>
          </cell>
          <cell r="I215">
            <v>0</v>
          </cell>
          <cell r="J215">
            <v>0</v>
          </cell>
          <cell r="L215">
            <v>0</v>
          </cell>
          <cell r="M215">
            <v>937.65</v>
          </cell>
          <cell r="N215">
            <v>0</v>
          </cell>
          <cell r="P215">
            <v>0</v>
          </cell>
          <cell r="S215">
            <v>-206</v>
          </cell>
        </row>
        <row r="216">
          <cell r="A216">
            <v>207</v>
          </cell>
          <cell r="B216" t="str">
            <v>NEWTON</v>
          </cell>
          <cell r="C216">
            <v>1</v>
          </cell>
          <cell r="G216">
            <v>3.4202613897693829E-2</v>
          </cell>
          <cell r="H216">
            <v>6.0346802642817186E-2</v>
          </cell>
          <cell r="I216">
            <v>9</v>
          </cell>
          <cell r="J216">
            <v>163.57240284018781</v>
          </cell>
          <cell r="K216">
            <v>10984.481268070062</v>
          </cell>
          <cell r="L216">
            <v>6983</v>
          </cell>
          <cell r="M216">
            <v>937.65</v>
          </cell>
          <cell r="N216">
            <v>240022658.46182388</v>
          </cell>
          <cell r="P216">
            <v>0</v>
          </cell>
          <cell r="S216">
            <v>-207</v>
          </cell>
        </row>
        <row r="217">
          <cell r="A217">
            <v>208</v>
          </cell>
          <cell r="B217" t="str">
            <v>NORFOLK</v>
          </cell>
          <cell r="C217">
            <v>1</v>
          </cell>
          <cell r="G217">
            <v>0.3163773554483964</v>
          </cell>
          <cell r="H217">
            <v>0.95658681946458879</v>
          </cell>
          <cell r="I217">
            <v>9</v>
          </cell>
          <cell r="J217">
            <v>158.71512829966824</v>
          </cell>
          <cell r="K217">
            <v>9950.8278801012402</v>
          </cell>
          <cell r="L217">
            <v>5843</v>
          </cell>
          <cell r="M217">
            <v>937.65</v>
          </cell>
          <cell r="N217">
            <v>14242617.316874236</v>
          </cell>
          <cell r="P217">
            <v>0</v>
          </cell>
          <cell r="S217">
            <v>-208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  <cell r="F218">
            <v>8</v>
          </cell>
          <cell r="G218">
            <v>4.4110389674918382</v>
          </cell>
          <cell r="H218">
            <v>4.5390443164225838</v>
          </cell>
          <cell r="I218">
            <v>18</v>
          </cell>
          <cell r="J218">
            <v>122.08177148324634</v>
          </cell>
          <cell r="K218">
            <v>12368.057274063716</v>
          </cell>
          <cell r="L218">
            <v>2731</v>
          </cell>
          <cell r="M218">
            <v>937.65</v>
          </cell>
          <cell r="N218">
            <v>21733826.136720989</v>
          </cell>
          <cell r="P218">
            <v>0</v>
          </cell>
          <cell r="S218">
            <v>-209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  <cell r="G219">
            <v>6.0480143057704936</v>
          </cell>
          <cell r="H219">
            <v>6.5217375392491315</v>
          </cell>
          <cell r="I219">
            <v>9</v>
          </cell>
          <cell r="J219">
            <v>132.05769603529208</v>
          </cell>
          <cell r="K219">
            <v>11114.124445312063</v>
          </cell>
          <cell r="L219">
            <v>3563</v>
          </cell>
          <cell r="M219">
            <v>937.65</v>
          </cell>
          <cell r="N219">
            <v>39681235.014832474</v>
          </cell>
          <cell r="P219">
            <v>3</v>
          </cell>
          <cell r="S219">
            <v>-210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  <cell r="G220">
            <v>0.17043500700103023</v>
          </cell>
          <cell r="H220">
            <v>0.19444733039112388</v>
          </cell>
          <cell r="I220">
            <v>9</v>
          </cell>
          <cell r="J220">
            <v>116.97222746587659</v>
          </cell>
          <cell r="K220">
            <v>10493.407939716872</v>
          </cell>
          <cell r="L220">
            <v>1781</v>
          </cell>
          <cell r="M220">
            <v>937.65</v>
          </cell>
          <cell r="N220">
            <v>59508659.62893264</v>
          </cell>
          <cell r="P220">
            <v>0</v>
          </cell>
          <cell r="S220">
            <v>-211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  <cell r="G221">
            <v>3.3703215785643224</v>
          </cell>
          <cell r="H221">
            <v>3.8376016576507808</v>
          </cell>
          <cell r="I221">
            <v>9</v>
          </cell>
          <cell r="J221">
            <v>122.60273571416811</v>
          </cell>
          <cell r="K221">
            <v>10559.102518186446</v>
          </cell>
          <cell r="L221">
            <v>2387</v>
          </cell>
          <cell r="M221">
            <v>937.65</v>
          </cell>
          <cell r="N221">
            <v>54898923.545121051</v>
          </cell>
          <cell r="P221">
            <v>7</v>
          </cell>
          <cell r="S221">
            <v>-212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  <cell r="G222">
            <v>0.1368924854460313</v>
          </cell>
          <cell r="H222">
            <v>7.0704930058122367E-2</v>
          </cell>
          <cell r="I222">
            <v>9</v>
          </cell>
          <cell r="J222">
            <v>181.28274344147127</v>
          </cell>
          <cell r="K222">
            <v>9960.0586298255112</v>
          </cell>
          <cell r="L222">
            <v>8096</v>
          </cell>
          <cell r="M222">
            <v>937.65</v>
          </cell>
          <cell r="N222">
            <v>29395404.22841052</v>
          </cell>
          <cell r="P222">
            <v>0</v>
          </cell>
          <cell r="S222">
            <v>-213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  <cell r="G223">
            <v>0.16159460784016894</v>
          </cell>
          <cell r="H223">
            <v>0.15243957835944727</v>
          </cell>
          <cell r="I223">
            <v>9</v>
          </cell>
          <cell r="J223">
            <v>119.10658068986208</v>
          </cell>
          <cell r="K223">
            <v>11210.577605286329</v>
          </cell>
          <cell r="L223">
            <v>2142</v>
          </cell>
          <cell r="M223">
            <v>937.65</v>
          </cell>
          <cell r="N223">
            <v>28931462.861965314</v>
          </cell>
          <cell r="P223">
            <v>0</v>
          </cell>
          <cell r="S223">
            <v>-214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  <cell r="F224">
            <v>21</v>
          </cell>
          <cell r="G224">
            <v>0.70099936069331059</v>
          </cell>
          <cell r="H224">
            <v>1.1449873463955929</v>
          </cell>
          <cell r="I224">
            <v>18</v>
          </cell>
          <cell r="J224">
            <v>119.52633492100455</v>
          </cell>
          <cell r="K224">
            <v>11266.264602079204</v>
          </cell>
          <cell r="L224">
            <v>2200</v>
          </cell>
          <cell r="M224">
            <v>937.65</v>
          </cell>
          <cell r="N224">
            <v>7949520.1660117097</v>
          </cell>
          <cell r="P224">
            <v>1</v>
          </cell>
          <cell r="S224">
            <v>-215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G225" t="str">
            <v/>
          </cell>
          <cell r="H225" t="str">
            <v/>
          </cell>
          <cell r="I225">
            <v>0</v>
          </cell>
          <cell r="J225">
            <v>0</v>
          </cell>
          <cell r="L225">
            <v>0</v>
          </cell>
          <cell r="M225">
            <v>937.65</v>
          </cell>
          <cell r="N225">
            <v>20600</v>
          </cell>
          <cell r="P225">
            <v>0</v>
          </cell>
          <cell r="S225">
            <v>-216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  <cell r="G226">
            <v>4.0463412098773223E-2</v>
          </cell>
          <cell r="H226">
            <v>4.323229057750954E-2</v>
          </cell>
          <cell r="I226">
            <v>9</v>
          </cell>
          <cell r="J226">
            <v>144.03102374223636</v>
          </cell>
          <cell r="K226">
            <v>10717.785840565259</v>
          </cell>
          <cell r="L226">
            <v>4719</v>
          </cell>
          <cell r="M226">
            <v>937.65</v>
          </cell>
          <cell r="N226">
            <v>37513626.466132671</v>
          </cell>
          <cell r="P226">
            <v>0</v>
          </cell>
          <cell r="S226">
            <v>-217</v>
          </cell>
        </row>
        <row r="227">
          <cell r="A227">
            <v>218</v>
          </cell>
          <cell r="B227" t="str">
            <v>NORTON</v>
          </cell>
          <cell r="C227">
            <v>1</v>
          </cell>
          <cell r="G227">
            <v>3.5087276571015167</v>
          </cell>
          <cell r="H227">
            <v>3.6661937428808953</v>
          </cell>
          <cell r="I227">
            <v>9</v>
          </cell>
          <cell r="J227">
            <v>131.60541057072155</v>
          </cell>
          <cell r="K227">
            <v>10677.291788183042</v>
          </cell>
          <cell r="L227">
            <v>3375</v>
          </cell>
          <cell r="M227">
            <v>937.65</v>
          </cell>
          <cell r="N227">
            <v>35147242.35461285</v>
          </cell>
          <cell r="P227">
            <v>2</v>
          </cell>
          <cell r="S227">
            <v>-218</v>
          </cell>
        </row>
        <row r="228">
          <cell r="A228">
            <v>219</v>
          </cell>
          <cell r="B228" t="str">
            <v>NORWELL</v>
          </cell>
          <cell r="C228">
            <v>1</v>
          </cell>
          <cell r="G228">
            <v>0.39841072712810122</v>
          </cell>
          <cell r="H228">
            <v>0.58605763798867194</v>
          </cell>
          <cell r="I228">
            <v>9</v>
          </cell>
          <cell r="J228">
            <v>147.18401289765771</v>
          </cell>
          <cell r="K228">
            <v>10419.886347550448</v>
          </cell>
          <cell r="L228">
            <v>4917</v>
          </cell>
          <cell r="M228">
            <v>937.65</v>
          </cell>
          <cell r="N228">
            <v>33269082.656980701</v>
          </cell>
          <cell r="P228">
            <v>0</v>
          </cell>
          <cell r="S228">
            <v>-219</v>
          </cell>
        </row>
        <row r="229">
          <cell r="A229">
            <v>220</v>
          </cell>
          <cell r="B229" t="str">
            <v>NORWOOD</v>
          </cell>
          <cell r="C229">
            <v>1</v>
          </cell>
          <cell r="G229">
            <v>1.7293725936654263</v>
          </cell>
          <cell r="H229">
            <v>1.8135486341086995</v>
          </cell>
          <cell r="I229">
            <v>9</v>
          </cell>
          <cell r="J229">
            <v>139.83087531796451</v>
          </cell>
          <cell r="K229">
            <v>11691.573738218611</v>
          </cell>
          <cell r="L229">
            <v>4657</v>
          </cell>
          <cell r="M229">
            <v>937.65</v>
          </cell>
          <cell r="N229">
            <v>57512491.277225055</v>
          </cell>
          <cell r="P229">
            <v>1</v>
          </cell>
          <cell r="S229">
            <v>-220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  <cell r="G230">
            <v>7.2189273915182897</v>
          </cell>
          <cell r="H230">
            <v>7.3240261937937881</v>
          </cell>
          <cell r="I230">
            <v>9</v>
          </cell>
          <cell r="J230">
            <v>224.96995884397023</v>
          </cell>
          <cell r="K230">
            <v>11051.101900410813</v>
          </cell>
          <cell r="L230">
            <v>13811</v>
          </cell>
          <cell r="M230">
            <v>937.65</v>
          </cell>
          <cell r="N230">
            <v>10642138.345442751</v>
          </cell>
          <cell r="P230">
            <v>1</v>
          </cell>
          <cell r="S230">
            <v>-221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G231" t="str">
            <v/>
          </cell>
          <cell r="H231" t="str">
            <v/>
          </cell>
          <cell r="I231">
            <v>0</v>
          </cell>
          <cell r="J231">
            <v>0</v>
          </cell>
          <cell r="K231">
            <v>14371.797255353356</v>
          </cell>
          <cell r="L231">
            <v>0</v>
          </cell>
          <cell r="M231">
            <v>937.65</v>
          </cell>
          <cell r="N231">
            <v>35873</v>
          </cell>
          <cell r="P231">
            <v>0</v>
          </cell>
          <cell r="S231">
            <v>-222</v>
          </cell>
        </row>
        <row r="232">
          <cell r="A232">
            <v>223</v>
          </cell>
          <cell r="B232" t="str">
            <v>ORANGE</v>
          </cell>
          <cell r="C232">
            <v>1</v>
          </cell>
          <cell r="F232">
            <v>27</v>
          </cell>
          <cell r="G232">
            <v>0.49905845892287204</v>
          </cell>
          <cell r="H232">
            <v>0.50362623209113055</v>
          </cell>
          <cell r="I232">
            <v>18</v>
          </cell>
          <cell r="J232">
            <v>113.29542304921208</v>
          </cell>
          <cell r="K232">
            <v>12107.136031971775</v>
          </cell>
          <cell r="L232">
            <v>1610</v>
          </cell>
          <cell r="M232">
            <v>937.65</v>
          </cell>
          <cell r="N232">
            <v>8198143.2596483547</v>
          </cell>
          <cell r="P232">
            <v>0</v>
          </cell>
          <cell r="S232">
            <v>-223</v>
          </cell>
        </row>
        <row r="233">
          <cell r="A233">
            <v>224</v>
          </cell>
          <cell r="B233" t="str">
            <v>ORLEANS</v>
          </cell>
          <cell r="C233">
            <v>1</v>
          </cell>
          <cell r="G233" t="str">
            <v/>
          </cell>
          <cell r="H233" t="str">
            <v/>
          </cell>
          <cell r="I233">
            <v>9</v>
          </cell>
          <cell r="J233">
            <v>211.04571526847153</v>
          </cell>
          <cell r="K233">
            <v>10968.981231625216</v>
          </cell>
          <cell r="L233">
            <v>12181</v>
          </cell>
          <cell r="M233">
            <v>937.65</v>
          </cell>
          <cell r="N233">
            <v>5187113.8600000003</v>
          </cell>
          <cell r="P233">
            <v>0</v>
          </cell>
          <cell r="S233">
            <v>-224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G234" t="str">
            <v/>
          </cell>
          <cell r="H234" t="str">
            <v/>
          </cell>
          <cell r="I234">
            <v>0</v>
          </cell>
          <cell r="J234">
            <v>0</v>
          </cell>
          <cell r="L234">
            <v>0</v>
          </cell>
          <cell r="M234">
            <v>937.65</v>
          </cell>
          <cell r="N234">
            <v>0</v>
          </cell>
          <cell r="P234">
            <v>0</v>
          </cell>
          <cell r="S234">
            <v>-225</v>
          </cell>
        </row>
        <row r="235">
          <cell r="A235">
            <v>226</v>
          </cell>
          <cell r="B235" t="str">
            <v>OXFORD</v>
          </cell>
          <cell r="C235">
            <v>1</v>
          </cell>
          <cell r="G235">
            <v>1.5669040405506471</v>
          </cell>
          <cell r="H235">
            <v>1.6077331371431611</v>
          </cell>
          <cell r="I235">
            <v>9</v>
          </cell>
          <cell r="J235">
            <v>111.7289532090042</v>
          </cell>
          <cell r="K235">
            <v>11333.853438325716</v>
          </cell>
          <cell r="L235">
            <v>1329</v>
          </cell>
          <cell r="M235">
            <v>937.65</v>
          </cell>
          <cell r="N235">
            <v>21880621.346468862</v>
          </cell>
          <cell r="P235">
            <v>0</v>
          </cell>
          <cell r="S235">
            <v>-226</v>
          </cell>
        </row>
        <row r="236">
          <cell r="A236">
            <v>227</v>
          </cell>
          <cell r="B236" t="str">
            <v>PALMER</v>
          </cell>
          <cell r="C236">
            <v>1</v>
          </cell>
          <cell r="F236">
            <v>25</v>
          </cell>
          <cell r="G236">
            <v>1.2169663490501148</v>
          </cell>
          <cell r="H236">
            <v>1.4224175659983751</v>
          </cell>
          <cell r="I236">
            <v>18</v>
          </cell>
          <cell r="J236">
            <v>128.94099772019604</v>
          </cell>
          <cell r="K236">
            <v>11710.825516123114</v>
          </cell>
          <cell r="L236">
            <v>3389</v>
          </cell>
          <cell r="M236">
            <v>937.65</v>
          </cell>
          <cell r="N236">
            <v>21754863.50822762</v>
          </cell>
          <cell r="P236">
            <v>3</v>
          </cell>
          <cell r="S236">
            <v>-227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G237" t="str">
            <v/>
          </cell>
          <cell r="H237" t="str">
            <v/>
          </cell>
          <cell r="I237">
            <v>0</v>
          </cell>
          <cell r="J237">
            <v>0</v>
          </cell>
          <cell r="K237">
            <v>14371.797255353356</v>
          </cell>
          <cell r="L237">
            <v>0</v>
          </cell>
          <cell r="M237">
            <v>937.65</v>
          </cell>
          <cell r="N237">
            <v>22804</v>
          </cell>
          <cell r="P237">
            <v>0</v>
          </cell>
          <cell r="S237">
            <v>-228</v>
          </cell>
        </row>
        <row r="238">
          <cell r="A238">
            <v>229</v>
          </cell>
          <cell r="B238" t="str">
            <v>PEABODY</v>
          </cell>
          <cell r="C238">
            <v>1</v>
          </cell>
          <cell r="G238">
            <v>0.99460283843178887</v>
          </cell>
          <cell r="H238">
            <v>1.0186986080986469</v>
          </cell>
          <cell r="I238">
            <v>9</v>
          </cell>
          <cell r="J238">
            <v>119.1512888185992</v>
          </cell>
          <cell r="K238">
            <v>11726.721266519022</v>
          </cell>
          <cell r="L238">
            <v>2246</v>
          </cell>
          <cell r="M238">
            <v>937.65</v>
          </cell>
          <cell r="N238">
            <v>81946219.751697406</v>
          </cell>
          <cell r="P238">
            <v>4</v>
          </cell>
          <cell r="S238">
            <v>-229</v>
          </cell>
        </row>
        <row r="239">
          <cell r="A239">
            <v>230</v>
          </cell>
          <cell r="B239" t="str">
            <v>PELHAM</v>
          </cell>
          <cell r="C239">
            <v>1</v>
          </cell>
          <cell r="G239">
            <v>0.50364779636118939</v>
          </cell>
          <cell r="H239" t="str">
            <v/>
          </cell>
          <cell r="I239">
            <v>9</v>
          </cell>
          <cell r="J239">
            <v>199.6458793525982</v>
          </cell>
          <cell r="K239">
            <v>11040.606445524634</v>
          </cell>
          <cell r="L239">
            <v>11002</v>
          </cell>
          <cell r="M239">
            <v>937.65</v>
          </cell>
          <cell r="N239">
            <v>1873669.5121169167</v>
          </cell>
          <cell r="P239">
            <v>0</v>
          </cell>
          <cell r="S239">
            <v>-230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  <cell r="G240">
            <v>1.5293415275802544</v>
          </cell>
          <cell r="H240">
            <v>2.0257368950936163</v>
          </cell>
          <cell r="I240">
            <v>9</v>
          </cell>
          <cell r="J240">
            <v>125.38331692740682</v>
          </cell>
          <cell r="K240">
            <v>10830.415311067498</v>
          </cell>
          <cell r="L240">
            <v>2749</v>
          </cell>
          <cell r="M240">
            <v>937.65</v>
          </cell>
          <cell r="N240">
            <v>39114803.206631735</v>
          </cell>
          <cell r="P240">
            <v>0</v>
          </cell>
          <cell r="S240">
            <v>-231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G241" t="str">
            <v/>
          </cell>
          <cell r="H241" t="str">
            <v/>
          </cell>
          <cell r="I241">
            <v>0</v>
          </cell>
          <cell r="J241">
            <v>0</v>
          </cell>
          <cell r="L241">
            <v>0</v>
          </cell>
          <cell r="M241">
            <v>937.65</v>
          </cell>
          <cell r="N241">
            <v>0</v>
          </cell>
          <cell r="P241">
            <v>0</v>
          </cell>
          <cell r="S241">
            <v>-232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G242" t="str">
            <v/>
          </cell>
          <cell r="H242" t="str">
            <v/>
          </cell>
          <cell r="I242">
            <v>0</v>
          </cell>
          <cell r="J242">
            <v>0</v>
          </cell>
          <cell r="K242">
            <v>14371.797255353356</v>
          </cell>
          <cell r="L242">
            <v>0</v>
          </cell>
          <cell r="M242">
            <v>937.65</v>
          </cell>
          <cell r="N242">
            <v>182705</v>
          </cell>
          <cell r="P242">
            <v>0</v>
          </cell>
          <cell r="S242">
            <v>-233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  <cell r="G243" t="str">
            <v/>
          </cell>
          <cell r="H243" t="str">
            <v/>
          </cell>
          <cell r="I243">
            <v>9</v>
          </cell>
          <cell r="J243">
            <v>196.18024636275146</v>
          </cell>
          <cell r="K243">
            <v>11792.148064906152</v>
          </cell>
          <cell r="L243">
            <v>11342</v>
          </cell>
          <cell r="M243">
            <v>937.65</v>
          </cell>
          <cell r="N243">
            <v>1593681.72</v>
          </cell>
          <cell r="P243">
            <v>0</v>
          </cell>
          <cell r="S243">
            <v>-234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G244" t="str">
            <v/>
          </cell>
          <cell r="H244" t="str">
            <v/>
          </cell>
          <cell r="I244">
            <v>0</v>
          </cell>
          <cell r="J244">
            <v>0</v>
          </cell>
          <cell r="L244">
            <v>0</v>
          </cell>
          <cell r="M244">
            <v>937.65</v>
          </cell>
          <cell r="N244">
            <v>0</v>
          </cell>
          <cell r="P244">
            <v>0</v>
          </cell>
          <cell r="S244">
            <v>-235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  <cell r="F245">
            <v>17</v>
          </cell>
          <cell r="G245">
            <v>2.5843930620350335</v>
          </cell>
          <cell r="H245">
            <v>2.5908090039176814</v>
          </cell>
          <cell r="I245">
            <v>18</v>
          </cell>
          <cell r="J245">
            <v>119.5588587759168</v>
          </cell>
          <cell r="K245">
            <v>12596.692217518252</v>
          </cell>
          <cell r="L245">
            <v>2464</v>
          </cell>
          <cell r="M245">
            <v>937.65</v>
          </cell>
          <cell r="N245">
            <v>92328689.47046487</v>
          </cell>
          <cell r="P245">
            <v>0</v>
          </cell>
          <cell r="S245">
            <v>-236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G246" t="str">
            <v/>
          </cell>
          <cell r="H246" t="str">
            <v/>
          </cell>
          <cell r="I246">
            <v>0</v>
          </cell>
          <cell r="J246">
            <v>0</v>
          </cell>
          <cell r="K246">
            <v>14371.797255353356</v>
          </cell>
          <cell r="L246">
            <v>0</v>
          </cell>
          <cell r="M246">
            <v>937.65</v>
          </cell>
          <cell r="N246">
            <v>46775</v>
          </cell>
          <cell r="P246">
            <v>0</v>
          </cell>
          <cell r="S246">
            <v>-237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  <cell r="G247">
            <v>5.0098550343640325</v>
          </cell>
          <cell r="H247">
            <v>6.0516279609613335</v>
          </cell>
          <cell r="I247">
            <v>9</v>
          </cell>
          <cell r="J247">
            <v>167.30249560131244</v>
          </cell>
          <cell r="K247">
            <v>10360.136536674143</v>
          </cell>
          <cell r="L247">
            <v>6973</v>
          </cell>
          <cell r="M247">
            <v>937.65</v>
          </cell>
          <cell r="N247">
            <v>11852166.138218138</v>
          </cell>
          <cell r="P247">
            <v>0</v>
          </cell>
          <cell r="S247">
            <v>-238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  <cell r="G248">
            <v>5.7659897963636322</v>
          </cell>
          <cell r="H248">
            <v>6.5807378793489484</v>
          </cell>
          <cell r="I248">
            <v>9</v>
          </cell>
          <cell r="J248">
            <v>137.0413129930017</v>
          </cell>
          <cell r="K248">
            <v>11602.896641595202</v>
          </cell>
          <cell r="L248">
            <v>4298</v>
          </cell>
          <cell r="M248">
            <v>937.65</v>
          </cell>
          <cell r="N248">
            <v>131125766.71802792</v>
          </cell>
          <cell r="P248">
            <v>0</v>
          </cell>
          <cell r="S248">
            <v>-239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  <cell r="G249">
            <v>1.1108842566866848</v>
          </cell>
          <cell r="H249" t="str">
            <v/>
          </cell>
          <cell r="I249">
            <v>9</v>
          </cell>
          <cell r="J249">
            <v>162.10402663542769</v>
          </cell>
          <cell r="K249">
            <v>10664.471893356109</v>
          </cell>
          <cell r="L249">
            <v>6623</v>
          </cell>
          <cell r="M249">
            <v>937.65</v>
          </cell>
          <cell r="N249">
            <v>3957188.2612109869</v>
          </cell>
          <cell r="P249">
            <v>0</v>
          </cell>
          <cell r="S249">
            <v>-240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G250" t="str">
            <v/>
          </cell>
          <cell r="H250" t="str">
            <v/>
          </cell>
          <cell r="I250">
            <v>0</v>
          </cell>
          <cell r="J250">
            <v>0</v>
          </cell>
          <cell r="L250">
            <v>0</v>
          </cell>
          <cell r="M250">
            <v>937.65</v>
          </cell>
          <cell r="N250">
            <v>0</v>
          </cell>
          <cell r="P250">
            <v>0</v>
          </cell>
          <cell r="S250">
            <v>-241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  <cell r="G251">
            <v>6.8251163266545438</v>
          </cell>
          <cell r="H251">
            <v>5.4873542937303341</v>
          </cell>
          <cell r="I251">
            <v>9</v>
          </cell>
          <cell r="J251">
            <v>380.38092124353403</v>
          </cell>
          <cell r="K251">
            <v>12607.894620175992</v>
          </cell>
          <cell r="L251">
            <v>35350</v>
          </cell>
          <cell r="M251">
            <v>937.65</v>
          </cell>
          <cell r="N251">
            <v>5591547.1022268655</v>
          </cell>
          <cell r="P251">
            <v>0</v>
          </cell>
          <cell r="S251">
            <v>-242</v>
          </cell>
        </row>
        <row r="252">
          <cell r="A252">
            <v>243</v>
          </cell>
          <cell r="B252" t="str">
            <v>QUINCY</v>
          </cell>
          <cell r="C252">
            <v>1</v>
          </cell>
          <cell r="G252">
            <v>0.5254122377013557</v>
          </cell>
          <cell r="H252">
            <v>0.51969195860084727</v>
          </cell>
          <cell r="I252">
            <v>9</v>
          </cell>
          <cell r="J252">
            <v>120.78065894036534</v>
          </cell>
          <cell r="K252">
            <v>13081.185426445938</v>
          </cell>
          <cell r="L252">
            <v>2718</v>
          </cell>
          <cell r="M252">
            <v>937.65</v>
          </cell>
          <cell r="N252">
            <v>150718322.08233115</v>
          </cell>
          <cell r="P252">
            <v>0</v>
          </cell>
          <cell r="S252">
            <v>-243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  <cell r="G253">
            <v>10.597703047238832</v>
          </cell>
          <cell r="H253">
            <v>12.055942472000247</v>
          </cell>
          <cell r="I253">
            <v>9</v>
          </cell>
          <cell r="J253">
            <v>138.96062842062773</v>
          </cell>
          <cell r="K253">
            <v>12517.586445965193</v>
          </cell>
          <cell r="L253">
            <v>4877</v>
          </cell>
          <cell r="M253">
            <v>937.65</v>
          </cell>
          <cell r="N253">
            <v>57893723.49951154</v>
          </cell>
          <cell r="P253">
            <v>135</v>
          </cell>
          <cell r="S253">
            <v>-244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G254" t="str">
            <v/>
          </cell>
          <cell r="H254" t="str">
            <v/>
          </cell>
          <cell r="I254">
            <v>0</v>
          </cell>
          <cell r="J254">
            <v>0</v>
          </cell>
          <cell r="L254">
            <v>0</v>
          </cell>
          <cell r="M254">
            <v>937.65</v>
          </cell>
          <cell r="N254">
            <v>0</v>
          </cell>
          <cell r="P254">
            <v>0</v>
          </cell>
          <cell r="S254">
            <v>-245</v>
          </cell>
        </row>
        <row r="255">
          <cell r="A255">
            <v>246</v>
          </cell>
          <cell r="B255" t="str">
            <v>READING</v>
          </cell>
          <cell r="C255">
            <v>1</v>
          </cell>
          <cell r="G255">
            <v>5.6801334458734101E-2</v>
          </cell>
          <cell r="H255">
            <v>6.6533551352851827E-2</v>
          </cell>
          <cell r="I255">
            <v>9</v>
          </cell>
          <cell r="J255">
            <v>136.69056521411454</v>
          </cell>
          <cell r="K255">
            <v>10473.151803764611</v>
          </cell>
          <cell r="L255">
            <v>3843</v>
          </cell>
          <cell r="M255">
            <v>937.65</v>
          </cell>
          <cell r="N255">
            <v>58809426.529015206</v>
          </cell>
          <cell r="P255">
            <v>0</v>
          </cell>
          <cell r="S255">
            <v>-246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G256" t="str">
            <v/>
          </cell>
          <cell r="H256" t="str">
            <v/>
          </cell>
          <cell r="I256">
            <v>0</v>
          </cell>
          <cell r="J256">
            <v>0</v>
          </cell>
          <cell r="L256">
            <v>0</v>
          </cell>
          <cell r="M256">
            <v>937.65</v>
          </cell>
          <cell r="N256">
            <v>578088</v>
          </cell>
          <cell r="P256">
            <v>0</v>
          </cell>
          <cell r="S256">
            <v>-247</v>
          </cell>
        </row>
        <row r="257">
          <cell r="A257">
            <v>248</v>
          </cell>
          <cell r="B257" t="str">
            <v>REVERE</v>
          </cell>
          <cell r="C257">
            <v>1</v>
          </cell>
          <cell r="G257">
            <v>5.1834898833428458</v>
          </cell>
          <cell r="H257">
            <v>5.1945859619381913</v>
          </cell>
          <cell r="I257">
            <v>9</v>
          </cell>
          <cell r="J257">
            <v>107.71523567393591</v>
          </cell>
          <cell r="K257">
            <v>13080.948125085341</v>
          </cell>
          <cell r="L257">
            <v>1009</v>
          </cell>
          <cell r="M257">
            <v>937.65</v>
          </cell>
          <cell r="N257">
            <v>112163318.55303556</v>
          </cell>
          <cell r="P257">
            <v>11</v>
          </cell>
          <cell r="S257">
            <v>-248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  <cell r="G258" t="str">
            <v/>
          </cell>
          <cell r="H258" t="str">
            <v/>
          </cell>
          <cell r="I258">
            <v>9</v>
          </cell>
          <cell r="J258">
            <v>222.09242164988186</v>
          </cell>
          <cell r="K258">
            <v>11111.533505244495</v>
          </cell>
          <cell r="L258">
            <v>13566</v>
          </cell>
          <cell r="M258">
            <v>937.65</v>
          </cell>
          <cell r="N258">
            <v>2916110.4704078962</v>
          </cell>
          <cell r="P258">
            <v>0</v>
          </cell>
          <cell r="S258">
            <v>-249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  <cell r="G259">
            <v>0.18487827453590985</v>
          </cell>
          <cell r="H259" t="str">
            <v/>
          </cell>
          <cell r="I259">
            <v>9</v>
          </cell>
          <cell r="J259">
            <v>140.34004514833771</v>
          </cell>
          <cell r="K259">
            <v>10144.341198884104</v>
          </cell>
          <cell r="L259">
            <v>4092</v>
          </cell>
          <cell r="M259">
            <v>937.65</v>
          </cell>
          <cell r="N259">
            <v>7173099.8651370667</v>
          </cell>
          <cell r="P259">
            <v>0</v>
          </cell>
          <cell r="S259">
            <v>-250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  <cell r="F260">
            <v>23</v>
          </cell>
          <cell r="G260">
            <v>3.8945053743884324</v>
          </cell>
          <cell r="H260">
            <v>4.1611716327410901</v>
          </cell>
          <cell r="I260">
            <v>18</v>
          </cell>
          <cell r="J260">
            <v>127.74139121474299</v>
          </cell>
          <cell r="K260">
            <v>12087.64868019136</v>
          </cell>
          <cell r="L260">
            <v>3353</v>
          </cell>
          <cell r="M260">
            <v>937.65</v>
          </cell>
          <cell r="N260">
            <v>34628708.622883596</v>
          </cell>
          <cell r="P260">
            <v>0</v>
          </cell>
          <cell r="S260">
            <v>-251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  <cell r="G261" t="str">
            <v/>
          </cell>
          <cell r="H261" t="str">
            <v/>
          </cell>
          <cell r="I261">
            <v>9</v>
          </cell>
          <cell r="J261">
            <v>202.08270059367183</v>
          </cell>
          <cell r="K261">
            <v>11319.145615117368</v>
          </cell>
          <cell r="L261">
            <v>11555</v>
          </cell>
          <cell r="M261">
            <v>937.65</v>
          </cell>
          <cell r="N261">
            <v>16325954</v>
          </cell>
          <cell r="P261">
            <v>0</v>
          </cell>
          <cell r="S261">
            <v>-252</v>
          </cell>
        </row>
        <row r="262">
          <cell r="A262">
            <v>253</v>
          </cell>
          <cell r="B262" t="str">
            <v>ROWE</v>
          </cell>
          <cell r="C262">
            <v>1</v>
          </cell>
          <cell r="G262">
            <v>5.006745322706065</v>
          </cell>
          <cell r="H262">
            <v>3.1933648054227088</v>
          </cell>
          <cell r="I262">
            <v>9</v>
          </cell>
          <cell r="J262">
            <v>328.30227163082151</v>
          </cell>
          <cell r="K262">
            <v>12136.063059039398</v>
          </cell>
          <cell r="L262">
            <v>27707</v>
          </cell>
          <cell r="M262">
            <v>937.65</v>
          </cell>
          <cell r="N262">
            <v>2049186.4847034882</v>
          </cell>
          <cell r="P262">
            <v>0</v>
          </cell>
          <cell r="S262">
            <v>-253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G263" t="str">
            <v/>
          </cell>
          <cell r="H263" t="str">
            <v/>
          </cell>
          <cell r="I263">
            <v>0</v>
          </cell>
          <cell r="J263">
            <v>0</v>
          </cell>
          <cell r="K263">
            <v>14826.560265353357</v>
          </cell>
          <cell r="L263">
            <v>0</v>
          </cell>
          <cell r="M263">
            <v>937.65</v>
          </cell>
          <cell r="N263">
            <v>110889</v>
          </cell>
          <cell r="P263">
            <v>0</v>
          </cell>
          <cell r="S263">
            <v>-254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G264" t="str">
            <v/>
          </cell>
          <cell r="H264" t="str">
            <v/>
          </cell>
          <cell r="I264">
            <v>0</v>
          </cell>
          <cell r="J264">
            <v>0</v>
          </cell>
          <cell r="L264">
            <v>0</v>
          </cell>
          <cell r="M264">
            <v>937.65</v>
          </cell>
          <cell r="N264">
            <v>0</v>
          </cell>
          <cell r="P264">
            <v>0</v>
          </cell>
          <cell r="S264">
            <v>-255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G265" t="str">
            <v/>
          </cell>
          <cell r="H265" t="str">
            <v/>
          </cell>
          <cell r="I265">
            <v>0</v>
          </cell>
          <cell r="J265">
            <v>0</v>
          </cell>
          <cell r="K265">
            <v>15730.166862140537</v>
          </cell>
          <cell r="L265">
            <v>0</v>
          </cell>
          <cell r="M265">
            <v>937.65</v>
          </cell>
          <cell r="N265">
            <v>314603</v>
          </cell>
          <cell r="P265">
            <v>0</v>
          </cell>
          <cell r="S265">
            <v>-256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G266" t="str">
            <v/>
          </cell>
          <cell r="H266" t="str">
            <v/>
          </cell>
          <cell r="I266">
            <v>0</v>
          </cell>
          <cell r="J266">
            <v>0</v>
          </cell>
          <cell r="L266">
            <v>0</v>
          </cell>
          <cell r="M266">
            <v>937.65</v>
          </cell>
          <cell r="N266">
            <v>0</v>
          </cell>
          <cell r="P266">
            <v>0</v>
          </cell>
          <cell r="S266">
            <v>-257</v>
          </cell>
        </row>
        <row r="267">
          <cell r="A267">
            <v>258</v>
          </cell>
          <cell r="B267" t="str">
            <v>SALEM</v>
          </cell>
          <cell r="C267">
            <v>1</v>
          </cell>
          <cell r="G267">
            <v>9.2860117443484373</v>
          </cell>
          <cell r="H267">
            <v>8.9657846514689297</v>
          </cell>
          <cell r="I267">
            <v>9</v>
          </cell>
          <cell r="J267">
            <v>128.82886146375765</v>
          </cell>
          <cell r="K267">
            <v>12941.452297129659</v>
          </cell>
          <cell r="L267">
            <v>3731</v>
          </cell>
          <cell r="M267">
            <v>937.65</v>
          </cell>
          <cell r="N267">
            <v>77282416.089090154</v>
          </cell>
          <cell r="P267">
            <v>54</v>
          </cell>
          <cell r="S267">
            <v>-258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G268" t="str">
            <v/>
          </cell>
          <cell r="H268" t="str">
            <v/>
          </cell>
          <cell r="I268">
            <v>0</v>
          </cell>
          <cell r="J268">
            <v>0</v>
          </cell>
          <cell r="K268">
            <v>14371.797255353356</v>
          </cell>
          <cell r="L268">
            <v>0</v>
          </cell>
          <cell r="M268">
            <v>937.65</v>
          </cell>
          <cell r="N268">
            <v>26240</v>
          </cell>
          <cell r="P268">
            <v>0</v>
          </cell>
          <cell r="S268">
            <v>-259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G269" t="str">
            <v/>
          </cell>
          <cell r="H269" t="str">
            <v/>
          </cell>
          <cell r="I269">
            <v>0</v>
          </cell>
          <cell r="J269">
            <v>0</v>
          </cell>
          <cell r="L269">
            <v>0</v>
          </cell>
          <cell r="M269">
            <v>937.65</v>
          </cell>
          <cell r="N269">
            <v>0</v>
          </cell>
          <cell r="P269">
            <v>0</v>
          </cell>
          <cell r="S269">
            <v>-260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  <cell r="G270">
            <v>7.2877600450664577</v>
          </cell>
          <cell r="H270">
            <v>7.9954807996024631</v>
          </cell>
          <cell r="I270">
            <v>9</v>
          </cell>
          <cell r="J270">
            <v>161.11380794084826</v>
          </cell>
          <cell r="K270">
            <v>10552.056897596538</v>
          </cell>
          <cell r="L270">
            <v>6449</v>
          </cell>
          <cell r="M270">
            <v>937.65</v>
          </cell>
          <cell r="N270">
            <v>47061485.035234995</v>
          </cell>
          <cell r="P270">
            <v>0</v>
          </cell>
          <cell r="S270">
            <v>-261</v>
          </cell>
        </row>
        <row r="271">
          <cell r="A271">
            <v>262</v>
          </cell>
          <cell r="B271" t="str">
            <v>SAUGUS</v>
          </cell>
          <cell r="C271">
            <v>1</v>
          </cell>
          <cell r="G271">
            <v>6.1757047763677315</v>
          </cell>
          <cell r="H271">
            <v>6.7699523771346692</v>
          </cell>
          <cell r="I271">
            <v>9</v>
          </cell>
          <cell r="J271">
            <v>146.86226507767338</v>
          </cell>
          <cell r="K271">
            <v>11379.205712709654</v>
          </cell>
          <cell r="L271">
            <v>5333</v>
          </cell>
          <cell r="M271">
            <v>937.65</v>
          </cell>
          <cell r="N271">
            <v>45644900.10944327</v>
          </cell>
          <cell r="P271">
            <v>7</v>
          </cell>
          <cell r="S271">
            <v>-262</v>
          </cell>
        </row>
        <row r="272">
          <cell r="A272">
            <v>263</v>
          </cell>
          <cell r="B272" t="str">
            <v>SAVOY</v>
          </cell>
          <cell r="C272">
            <v>1</v>
          </cell>
          <cell r="G272">
            <v>4.4163806948150253</v>
          </cell>
          <cell r="H272">
            <v>4.3296390483132043</v>
          </cell>
          <cell r="I272">
            <v>9</v>
          </cell>
          <cell r="J272">
            <v>138.98174680252225</v>
          </cell>
          <cell r="K272">
            <v>12523.906724877808</v>
          </cell>
          <cell r="L272">
            <v>4882</v>
          </cell>
          <cell r="M272">
            <v>937.65</v>
          </cell>
          <cell r="N272">
            <v>959733.58370806323</v>
          </cell>
          <cell r="P272">
            <v>0</v>
          </cell>
          <cell r="S272">
            <v>-263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  <cell r="G273">
            <v>0.78327634424657977</v>
          </cell>
          <cell r="H273">
            <v>0.83490940503506916</v>
          </cell>
          <cell r="I273">
            <v>9</v>
          </cell>
          <cell r="J273">
            <v>144.44548709794927</v>
          </cell>
          <cell r="K273">
            <v>10583.570450529871</v>
          </cell>
          <cell r="L273">
            <v>4704</v>
          </cell>
          <cell r="M273">
            <v>937.65</v>
          </cell>
          <cell r="N273">
            <v>44400026.848952465</v>
          </cell>
          <cell r="P273">
            <v>0</v>
          </cell>
          <cell r="S273">
            <v>-264</v>
          </cell>
        </row>
        <row r="274">
          <cell r="A274">
            <v>265</v>
          </cell>
          <cell r="B274" t="str">
            <v>SEEKONK</v>
          </cell>
          <cell r="C274">
            <v>1</v>
          </cell>
          <cell r="G274">
            <v>4.8121178685332743E-2</v>
          </cell>
          <cell r="H274">
            <v>4.1385835841942414E-2</v>
          </cell>
          <cell r="I274">
            <v>9</v>
          </cell>
          <cell r="J274">
            <v>146.60425808935616</v>
          </cell>
          <cell r="K274">
            <v>10499.184729073064</v>
          </cell>
          <cell r="L274">
            <v>4893</v>
          </cell>
          <cell r="M274">
            <v>937.65</v>
          </cell>
          <cell r="N274">
            <v>32530453.296670988</v>
          </cell>
          <cell r="P274">
            <v>0</v>
          </cell>
          <cell r="S274">
            <v>-265</v>
          </cell>
        </row>
        <row r="275">
          <cell r="A275">
            <v>266</v>
          </cell>
          <cell r="B275" t="str">
            <v>SHARON</v>
          </cell>
          <cell r="C275">
            <v>1</v>
          </cell>
          <cell r="G275">
            <v>0.14817246198511219</v>
          </cell>
          <cell r="H275">
            <v>0.12903863546656019</v>
          </cell>
          <cell r="I275">
            <v>9</v>
          </cell>
          <cell r="J275">
            <v>150.32893064336102</v>
          </cell>
          <cell r="K275">
            <v>10564.08341861904</v>
          </cell>
          <cell r="L275">
            <v>5317</v>
          </cell>
          <cell r="M275">
            <v>937.65</v>
          </cell>
          <cell r="N275">
            <v>55076527.849999994</v>
          </cell>
          <cell r="P275">
            <v>0</v>
          </cell>
          <cell r="S275">
            <v>-266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G276" t="str">
            <v/>
          </cell>
          <cell r="H276" t="str">
            <v/>
          </cell>
          <cell r="I276">
            <v>0</v>
          </cell>
          <cell r="J276">
            <v>0</v>
          </cell>
          <cell r="L276">
            <v>0</v>
          </cell>
          <cell r="M276">
            <v>937.65</v>
          </cell>
          <cell r="N276">
            <v>20500</v>
          </cell>
          <cell r="P276">
            <v>0</v>
          </cell>
          <cell r="S276">
            <v>-267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G277" t="str">
            <v/>
          </cell>
          <cell r="H277" t="str">
            <v/>
          </cell>
          <cell r="I277">
            <v>0</v>
          </cell>
          <cell r="J277">
            <v>0</v>
          </cell>
          <cell r="K277">
            <v>14371.797255353356</v>
          </cell>
          <cell r="L277">
            <v>0</v>
          </cell>
          <cell r="M277">
            <v>937.65</v>
          </cell>
          <cell r="N277">
            <v>21099</v>
          </cell>
          <cell r="P277">
            <v>0</v>
          </cell>
          <cell r="S277">
            <v>-268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  <cell r="G278" t="str">
            <v/>
          </cell>
          <cell r="H278" t="str">
            <v/>
          </cell>
          <cell r="I278">
            <v>9</v>
          </cell>
          <cell r="J278">
            <v>188.55010239155075</v>
          </cell>
          <cell r="K278">
            <v>9956.1678708351919</v>
          </cell>
          <cell r="L278">
            <v>8816</v>
          </cell>
          <cell r="M278">
            <v>937.65</v>
          </cell>
          <cell r="N278">
            <v>7993187.96</v>
          </cell>
          <cell r="P278">
            <v>0</v>
          </cell>
          <cell r="S278">
            <v>-269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G279" t="str">
            <v/>
          </cell>
          <cell r="H279" t="str">
            <v/>
          </cell>
          <cell r="I279">
            <v>0</v>
          </cell>
          <cell r="J279">
            <v>0</v>
          </cell>
          <cell r="L279">
            <v>0</v>
          </cell>
          <cell r="M279">
            <v>937.65</v>
          </cell>
          <cell r="N279">
            <v>0</v>
          </cell>
          <cell r="P279">
            <v>0</v>
          </cell>
          <cell r="S279">
            <v>-270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  <cell r="G280">
            <v>0.50476917407252819</v>
          </cell>
          <cell r="H280">
            <v>0.49974767689413668</v>
          </cell>
          <cell r="I280">
            <v>9</v>
          </cell>
          <cell r="J280">
            <v>128.1546281129196</v>
          </cell>
          <cell r="K280">
            <v>10468.211767020381</v>
          </cell>
          <cell r="L280">
            <v>2947</v>
          </cell>
          <cell r="M280">
            <v>937.65</v>
          </cell>
          <cell r="N280">
            <v>80309728</v>
          </cell>
          <cell r="P280">
            <v>0</v>
          </cell>
          <cell r="S280">
            <v>-271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  <cell r="G281">
            <v>2.2197905764085859</v>
          </cell>
          <cell r="H281">
            <v>1.485484604909094</v>
          </cell>
          <cell r="I281">
            <v>9</v>
          </cell>
          <cell r="J281">
            <v>225.67692613151456</v>
          </cell>
          <cell r="K281">
            <v>11291.887213666143</v>
          </cell>
          <cell r="L281">
            <v>14191</v>
          </cell>
          <cell r="M281">
            <v>937.65</v>
          </cell>
          <cell r="N281">
            <v>2733114.8277019383</v>
          </cell>
          <cell r="P281">
            <v>0</v>
          </cell>
          <cell r="S281">
            <v>-272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G282">
            <v>0.63896886242722517</v>
          </cell>
          <cell r="H282">
            <v>0.47532882637880119</v>
          </cell>
          <cell r="I282">
            <v>9</v>
          </cell>
          <cell r="J282">
            <v>135.9104084866398</v>
          </cell>
          <cell r="K282">
            <v>10309.066431617377</v>
          </cell>
          <cell r="L282">
            <v>3702</v>
          </cell>
          <cell r="M282">
            <v>937.65</v>
          </cell>
          <cell r="N282">
            <v>26085100.065273412</v>
          </cell>
          <cell r="P282">
            <v>0</v>
          </cell>
          <cell r="S282">
            <v>-273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  <cell r="G283">
            <v>7.0145927219706152</v>
          </cell>
          <cell r="H283">
            <v>8.0991649708292162</v>
          </cell>
          <cell r="I283">
            <v>9</v>
          </cell>
          <cell r="J283">
            <v>147.83956185820833</v>
          </cell>
          <cell r="K283">
            <v>13084.368871016801</v>
          </cell>
          <cell r="L283">
            <v>6260</v>
          </cell>
          <cell r="M283">
            <v>937.65</v>
          </cell>
          <cell r="N283">
            <v>103824357.57619926</v>
          </cell>
          <cell r="P283">
            <v>0</v>
          </cell>
          <cell r="S283">
            <v>-274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  <cell r="G284">
            <v>0.70742483427271952</v>
          </cell>
          <cell r="H284">
            <v>0.90496007779112575</v>
          </cell>
          <cell r="I284">
            <v>9</v>
          </cell>
          <cell r="J284">
            <v>130.96308225020354</v>
          </cell>
          <cell r="K284">
            <v>10498.243551820928</v>
          </cell>
          <cell r="L284">
            <v>3251</v>
          </cell>
          <cell r="M284">
            <v>937.65</v>
          </cell>
          <cell r="N284">
            <v>6601396.1793559492</v>
          </cell>
          <cell r="P284">
            <v>0</v>
          </cell>
          <cell r="S284">
            <v>-275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  <cell r="G285">
            <v>0.21620240712985728</v>
          </cell>
          <cell r="H285">
            <v>0.16563892777465775</v>
          </cell>
          <cell r="I285">
            <v>9</v>
          </cell>
          <cell r="J285">
            <v>197.53650695841063</v>
          </cell>
          <cell r="K285">
            <v>10042.964538783312</v>
          </cell>
          <cell r="L285">
            <v>9796</v>
          </cell>
          <cell r="M285">
            <v>937.65</v>
          </cell>
          <cell r="N285">
            <v>24580574.474250652</v>
          </cell>
          <cell r="P285">
            <v>0</v>
          </cell>
          <cell r="S285">
            <v>-276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  <cell r="F286">
            <v>2</v>
          </cell>
          <cell r="G286">
            <v>2.9333529099808993</v>
          </cell>
          <cell r="H286">
            <v>3.573122591166765</v>
          </cell>
          <cell r="I286">
            <v>18</v>
          </cell>
          <cell r="J286">
            <v>100.73209930353239</v>
          </cell>
          <cell r="K286">
            <v>13268.669946648453</v>
          </cell>
          <cell r="L286">
            <v>97</v>
          </cell>
          <cell r="M286">
            <v>937.65</v>
          </cell>
          <cell r="N286">
            <v>30922364.733061362</v>
          </cell>
          <cell r="P286">
            <v>5</v>
          </cell>
          <cell r="S286">
            <v>-277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  <cell r="G287">
            <v>5.1889235440487838</v>
          </cell>
          <cell r="H287">
            <v>5.9553014420781896</v>
          </cell>
          <cell r="I287">
            <v>9</v>
          </cell>
          <cell r="J287">
            <v>126.64849177560527</v>
          </cell>
          <cell r="K287">
            <v>11322.773638541998</v>
          </cell>
          <cell r="L287">
            <v>3017</v>
          </cell>
          <cell r="M287">
            <v>937.65</v>
          </cell>
          <cell r="N287">
            <v>27000396.464211233</v>
          </cell>
          <cell r="P287">
            <v>1</v>
          </cell>
          <cell r="S287">
            <v>-278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G288" t="str">
            <v/>
          </cell>
          <cell r="H288" t="str">
            <v/>
          </cell>
          <cell r="I288">
            <v>0</v>
          </cell>
          <cell r="J288">
            <v>0</v>
          </cell>
          <cell r="L288">
            <v>0</v>
          </cell>
          <cell r="M288">
            <v>937.65</v>
          </cell>
          <cell r="N288">
            <v>0</v>
          </cell>
          <cell r="P288">
            <v>0</v>
          </cell>
          <cell r="S288">
            <v>-279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G289" t="str">
            <v/>
          </cell>
          <cell r="H289" t="str">
            <v/>
          </cell>
          <cell r="I289">
            <v>0</v>
          </cell>
          <cell r="J289">
            <v>0</v>
          </cell>
          <cell r="K289">
            <v>14371.79725535336</v>
          </cell>
          <cell r="L289">
            <v>0</v>
          </cell>
          <cell r="M289">
            <v>937.65</v>
          </cell>
          <cell r="N289">
            <v>1514761.52</v>
          </cell>
          <cell r="P289">
            <v>0</v>
          </cell>
          <cell r="S289">
            <v>-280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  <cell r="F290">
            <v>5</v>
          </cell>
          <cell r="G290">
            <v>12.300296880569503</v>
          </cell>
          <cell r="H290">
            <v>13.543295381386494</v>
          </cell>
          <cell r="I290">
            <v>18</v>
          </cell>
          <cell r="J290">
            <v>100.76601874446742</v>
          </cell>
          <cell r="K290">
            <v>13882.813143669249</v>
          </cell>
          <cell r="L290">
            <v>106</v>
          </cell>
          <cell r="M290">
            <v>937.65</v>
          </cell>
          <cell r="N290">
            <v>413349730.79697335</v>
          </cell>
          <cell r="P290">
            <v>73</v>
          </cell>
          <cell r="S290">
            <v>-281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G291" t="str">
            <v/>
          </cell>
          <cell r="H291" t="str">
            <v/>
          </cell>
          <cell r="I291">
            <v>0</v>
          </cell>
          <cell r="J291">
            <v>0</v>
          </cell>
          <cell r="L291">
            <v>0</v>
          </cell>
          <cell r="M291">
            <v>937.65</v>
          </cell>
          <cell r="N291">
            <v>0</v>
          </cell>
          <cell r="P291">
            <v>0</v>
          </cell>
          <cell r="S291">
            <v>-282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G292" t="str">
            <v/>
          </cell>
          <cell r="H292" t="str">
            <v/>
          </cell>
          <cell r="I292">
            <v>0</v>
          </cell>
          <cell r="J292">
            <v>0</v>
          </cell>
          <cell r="L292">
            <v>0</v>
          </cell>
          <cell r="M292">
            <v>937.65</v>
          </cell>
          <cell r="N292">
            <v>0</v>
          </cell>
          <cell r="P292">
            <v>0</v>
          </cell>
          <cell r="S292">
            <v>-283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  <cell r="G293">
            <v>3.0839517910223009</v>
          </cell>
          <cell r="H293">
            <v>3.7527250823327147</v>
          </cell>
          <cell r="I293">
            <v>9</v>
          </cell>
          <cell r="J293">
            <v>143.43967243623717</v>
          </cell>
          <cell r="K293">
            <v>10916.746301588897</v>
          </cell>
          <cell r="L293">
            <v>4742</v>
          </cell>
          <cell r="M293">
            <v>937.65</v>
          </cell>
          <cell r="N293">
            <v>38771052.184179232</v>
          </cell>
          <cell r="P293">
            <v>6</v>
          </cell>
          <cell r="S293">
            <v>-284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  <cell r="G294">
            <v>3.434582266554377</v>
          </cell>
          <cell r="H294">
            <v>3.6335617660578738</v>
          </cell>
          <cell r="I294">
            <v>9</v>
          </cell>
          <cell r="J294">
            <v>128.20577113841597</v>
          </cell>
          <cell r="K294">
            <v>11688.430466808875</v>
          </cell>
          <cell r="L294">
            <v>3297</v>
          </cell>
          <cell r="M294">
            <v>937.65</v>
          </cell>
          <cell r="N294">
            <v>54999175.152818084</v>
          </cell>
          <cell r="P294">
            <v>5</v>
          </cell>
          <cell r="S294">
            <v>-285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G295" t="str">
            <v/>
          </cell>
          <cell r="H295" t="str">
            <v/>
          </cell>
          <cell r="I295">
            <v>0</v>
          </cell>
          <cell r="J295">
            <v>0</v>
          </cell>
          <cell r="L295">
            <v>0</v>
          </cell>
          <cell r="M295">
            <v>937.65</v>
          </cell>
          <cell r="N295">
            <v>0</v>
          </cell>
          <cell r="P295">
            <v>0</v>
          </cell>
          <cell r="S295">
            <v>-286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  <cell r="G296">
            <v>1.2646709418656876</v>
          </cell>
          <cell r="H296">
            <v>1.3811858033719095</v>
          </cell>
          <cell r="I296">
            <v>9</v>
          </cell>
          <cell r="J296">
            <v>139.50861457916639</v>
          </cell>
          <cell r="K296">
            <v>10152.436610086414</v>
          </cell>
          <cell r="L296">
            <v>4011</v>
          </cell>
          <cell r="M296">
            <v>937.65</v>
          </cell>
          <cell r="N296">
            <v>12426930.510071501</v>
          </cell>
          <cell r="P296">
            <v>0</v>
          </cell>
          <cell r="S296">
            <v>-287</v>
          </cell>
        </row>
        <row r="297">
          <cell r="A297">
            <v>288</v>
          </cell>
          <cell r="B297" t="str">
            <v>SUDBURY</v>
          </cell>
          <cell r="C297">
            <v>1</v>
          </cell>
          <cell r="G297">
            <v>0.12220137986947352</v>
          </cell>
          <cell r="H297">
            <v>6.7642509489991579E-2</v>
          </cell>
          <cell r="I297">
            <v>9</v>
          </cell>
          <cell r="J297">
            <v>163.50453884937758</v>
          </cell>
          <cell r="K297">
            <v>9725.3140978344563</v>
          </cell>
          <cell r="L297">
            <v>6176</v>
          </cell>
          <cell r="M297">
            <v>937.65</v>
          </cell>
          <cell r="N297">
            <v>43916170.798475944</v>
          </cell>
          <cell r="P297">
            <v>0</v>
          </cell>
          <cell r="S297">
            <v>-288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  <cell r="G298" t="str">
            <v/>
          </cell>
          <cell r="H298" t="str">
            <v/>
          </cell>
          <cell r="I298">
            <v>9</v>
          </cell>
          <cell r="J298">
            <v>140.33660481804202</v>
          </cell>
          <cell r="K298">
            <v>11607.363884160122</v>
          </cell>
          <cell r="L298">
            <v>4682</v>
          </cell>
          <cell r="M298">
            <v>937.65</v>
          </cell>
          <cell r="N298">
            <v>2986107.6854242329</v>
          </cell>
          <cell r="P298">
            <v>0</v>
          </cell>
          <cell r="S298">
            <v>-289</v>
          </cell>
        </row>
        <row r="299">
          <cell r="A299">
            <v>290</v>
          </cell>
          <cell r="B299" t="str">
            <v>SUTTON</v>
          </cell>
          <cell r="C299">
            <v>1</v>
          </cell>
          <cell r="G299" t="str">
            <v/>
          </cell>
          <cell r="H299" t="str">
            <v/>
          </cell>
          <cell r="I299">
            <v>9</v>
          </cell>
          <cell r="J299">
            <v>136.73498373651364</v>
          </cell>
          <cell r="K299">
            <v>10231.097982386858</v>
          </cell>
          <cell r="L299">
            <v>3758</v>
          </cell>
          <cell r="M299">
            <v>937.65</v>
          </cell>
          <cell r="N299">
            <v>19056564.640000001</v>
          </cell>
          <cell r="P299">
            <v>0</v>
          </cell>
          <cell r="S299">
            <v>-290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  <cell r="G300">
            <v>1.0659158552803538</v>
          </cell>
          <cell r="H300">
            <v>1.5155534596840337</v>
          </cell>
          <cell r="I300">
            <v>9</v>
          </cell>
          <cell r="J300">
            <v>155.10344654922548</v>
          </cell>
          <cell r="K300">
            <v>10626.603475504673</v>
          </cell>
          <cell r="L300">
            <v>5856</v>
          </cell>
          <cell r="M300">
            <v>937.65</v>
          </cell>
          <cell r="N300">
            <v>35467043.182499409</v>
          </cell>
          <cell r="P300">
            <v>5</v>
          </cell>
          <cell r="S300">
            <v>-291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  <cell r="G301">
            <v>0.3982299968432772</v>
          </cell>
          <cell r="H301">
            <v>0.34555648710964842</v>
          </cell>
          <cell r="I301">
            <v>9</v>
          </cell>
          <cell r="J301">
            <v>118.12821748669928</v>
          </cell>
          <cell r="K301">
            <v>10603.425215749898</v>
          </cell>
          <cell r="L301">
            <v>1922</v>
          </cell>
          <cell r="M301">
            <v>937.65</v>
          </cell>
          <cell r="N301">
            <v>26345909.683678467</v>
          </cell>
          <cell r="P301">
            <v>0</v>
          </cell>
          <cell r="S301">
            <v>-292</v>
          </cell>
        </row>
        <row r="302">
          <cell r="A302">
            <v>293</v>
          </cell>
          <cell r="B302" t="str">
            <v>TAUNTON</v>
          </cell>
          <cell r="C302">
            <v>1</v>
          </cell>
          <cell r="F302">
            <v>11</v>
          </cell>
          <cell r="G302">
            <v>0.67929853477201418</v>
          </cell>
          <cell r="H302">
            <v>0.76180865332653824</v>
          </cell>
          <cell r="I302">
            <v>18</v>
          </cell>
          <cell r="J302">
            <v>107.70400202556634</v>
          </cell>
          <cell r="K302">
            <v>12430.019406017627</v>
          </cell>
          <cell r="L302">
            <v>958</v>
          </cell>
          <cell r="M302">
            <v>937.65</v>
          </cell>
          <cell r="N302">
            <v>107948498.14438993</v>
          </cell>
          <cell r="P302">
            <v>1</v>
          </cell>
          <cell r="S302">
            <v>-293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G303" t="str">
            <v/>
          </cell>
          <cell r="H303" t="str">
            <v/>
          </cell>
          <cell r="I303">
            <v>0</v>
          </cell>
          <cell r="J303">
            <v>0</v>
          </cell>
          <cell r="L303">
            <v>0</v>
          </cell>
          <cell r="M303">
            <v>937.65</v>
          </cell>
          <cell r="N303">
            <v>0</v>
          </cell>
          <cell r="P303">
            <v>0</v>
          </cell>
          <cell r="S303">
            <v>-294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  <cell r="G304">
            <v>2.046446834151268</v>
          </cell>
          <cell r="H304">
            <v>1.8371825985549022</v>
          </cell>
          <cell r="I304">
            <v>9</v>
          </cell>
          <cell r="J304">
            <v>154.17881465424998</v>
          </cell>
          <cell r="K304">
            <v>10515.244450766257</v>
          </cell>
          <cell r="L304">
            <v>5697</v>
          </cell>
          <cell r="M304">
            <v>937.65</v>
          </cell>
          <cell r="N304">
            <v>57398812.770677716</v>
          </cell>
          <cell r="P304">
            <v>0</v>
          </cell>
          <cell r="S304">
            <v>-295</v>
          </cell>
        </row>
        <row r="305">
          <cell r="A305">
            <v>296</v>
          </cell>
          <cell r="B305" t="str">
            <v>TISBURY</v>
          </cell>
          <cell r="C305">
            <v>1</v>
          </cell>
          <cell r="G305">
            <v>6.6422413375723481</v>
          </cell>
          <cell r="H305">
            <v>7.9484998432533924</v>
          </cell>
          <cell r="I305">
            <v>9</v>
          </cell>
          <cell r="J305">
            <v>231.6802480303553</v>
          </cell>
          <cell r="K305">
            <v>11135.391718051083</v>
          </cell>
          <cell r="L305">
            <v>14663</v>
          </cell>
          <cell r="M305">
            <v>937.65</v>
          </cell>
          <cell r="N305">
            <v>9598792.4142389316</v>
          </cell>
          <cell r="P305">
            <v>4</v>
          </cell>
          <cell r="S305">
            <v>-296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G306" t="str">
            <v/>
          </cell>
          <cell r="H306" t="str">
            <v/>
          </cell>
          <cell r="I306">
            <v>0</v>
          </cell>
          <cell r="J306">
            <v>0</v>
          </cell>
          <cell r="L306">
            <v>0</v>
          </cell>
          <cell r="M306">
            <v>937.65</v>
          </cell>
          <cell r="N306">
            <v>0</v>
          </cell>
          <cell r="P306">
            <v>0</v>
          </cell>
          <cell r="S306">
            <v>-297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  <cell r="G307" t="str">
            <v/>
          </cell>
          <cell r="H307" t="str">
            <v/>
          </cell>
          <cell r="I307">
            <v>9</v>
          </cell>
          <cell r="J307">
            <v>171.44750481509357</v>
          </cell>
          <cell r="K307">
            <v>9795.6962006931644</v>
          </cell>
          <cell r="L307">
            <v>6999</v>
          </cell>
          <cell r="M307">
            <v>937.65</v>
          </cell>
          <cell r="N307">
            <v>9823895</v>
          </cell>
          <cell r="P307">
            <v>0</v>
          </cell>
          <cell r="S307">
            <v>-298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G308" t="str">
            <v/>
          </cell>
          <cell r="H308" t="str">
            <v/>
          </cell>
          <cell r="I308">
            <v>0</v>
          </cell>
          <cell r="J308">
            <v>0</v>
          </cell>
          <cell r="L308">
            <v>0</v>
          </cell>
          <cell r="M308">
            <v>937.65</v>
          </cell>
          <cell r="N308">
            <v>0</v>
          </cell>
          <cell r="P308">
            <v>0</v>
          </cell>
          <cell r="S308">
            <v>-299</v>
          </cell>
        </row>
        <row r="309">
          <cell r="A309">
            <v>300</v>
          </cell>
          <cell r="B309" t="str">
            <v>TRURO</v>
          </cell>
          <cell r="C309">
            <v>1</v>
          </cell>
          <cell r="G309">
            <v>2.1317706522146129</v>
          </cell>
          <cell r="H309">
            <v>1.8845554095520811</v>
          </cell>
          <cell r="I309">
            <v>9</v>
          </cell>
          <cell r="J309">
            <v>326.36120461859173</v>
          </cell>
          <cell r="K309">
            <v>10438.733955808428</v>
          </cell>
          <cell r="L309">
            <v>23629</v>
          </cell>
          <cell r="M309">
            <v>937.65</v>
          </cell>
          <cell r="N309">
            <v>7005578.0440745605</v>
          </cell>
          <cell r="P309">
            <v>0</v>
          </cell>
          <cell r="S309">
            <v>-300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  <cell r="G310">
            <v>4.9209605851537894</v>
          </cell>
          <cell r="H310">
            <v>5.1363073320457033</v>
          </cell>
          <cell r="I310">
            <v>9</v>
          </cell>
          <cell r="J310">
            <v>143.73150497126264</v>
          </cell>
          <cell r="K310">
            <v>10534.709771590491</v>
          </cell>
          <cell r="L310">
            <v>4607</v>
          </cell>
          <cell r="M310">
            <v>937.65</v>
          </cell>
          <cell r="N310">
            <v>24168725.112201951</v>
          </cell>
          <cell r="P310">
            <v>0</v>
          </cell>
          <cell r="S310">
            <v>-301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G311" t="str">
            <v/>
          </cell>
          <cell r="H311" t="str">
            <v/>
          </cell>
          <cell r="I311">
            <v>0</v>
          </cell>
          <cell r="J311">
            <v>0</v>
          </cell>
          <cell r="K311">
            <v>9243.3555206154379</v>
          </cell>
          <cell r="L311">
            <v>0</v>
          </cell>
          <cell r="M311">
            <v>937.65</v>
          </cell>
          <cell r="N311">
            <v>295861</v>
          </cell>
          <cell r="P311">
            <v>0</v>
          </cell>
          <cell r="S311">
            <v>-302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G312" t="str">
            <v/>
          </cell>
          <cell r="H312" t="str">
            <v/>
          </cell>
          <cell r="I312">
            <v>0</v>
          </cell>
          <cell r="J312">
            <v>0</v>
          </cell>
          <cell r="K312">
            <v>14371.797255353356</v>
          </cell>
          <cell r="L312">
            <v>0</v>
          </cell>
          <cell r="M312">
            <v>937.65</v>
          </cell>
          <cell r="N312">
            <v>129502</v>
          </cell>
          <cell r="P312">
            <v>0</v>
          </cell>
          <cell r="S312">
            <v>-303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  <cell r="G313">
            <v>2.9667343704040589E-2</v>
          </cell>
          <cell r="H313" t="str">
            <v/>
          </cell>
          <cell r="I313">
            <v>9</v>
          </cell>
          <cell r="J313">
            <v>137.90557953483514</v>
          </cell>
          <cell r="K313">
            <v>10749.758678863611</v>
          </cell>
          <cell r="L313">
            <v>4075</v>
          </cell>
          <cell r="M313">
            <v>937.65</v>
          </cell>
          <cell r="N313">
            <v>26893693.334713019</v>
          </cell>
          <cell r="P313">
            <v>0</v>
          </cell>
          <cell r="S313">
            <v>-304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  <cell r="G314">
            <v>1.6647389212037744</v>
          </cell>
          <cell r="H314">
            <v>2.1923334844327078</v>
          </cell>
          <cell r="I314">
            <v>9</v>
          </cell>
          <cell r="J314">
            <v>136.035506759573</v>
          </cell>
          <cell r="K314">
            <v>10864.468084310676</v>
          </cell>
          <cell r="L314">
            <v>3915</v>
          </cell>
          <cell r="M314">
            <v>937.65</v>
          </cell>
          <cell r="N314">
            <v>52990113.422484577</v>
          </cell>
          <cell r="P314">
            <v>2</v>
          </cell>
          <cell r="S314">
            <v>-305</v>
          </cell>
        </row>
        <row r="315">
          <cell r="A315">
            <v>306</v>
          </cell>
          <cell r="B315" t="str">
            <v>WALES</v>
          </cell>
          <cell r="C315">
            <v>1</v>
          </cell>
          <cell r="G315">
            <v>2.2442423501284794</v>
          </cell>
          <cell r="H315">
            <v>3.8036675622677332</v>
          </cell>
          <cell r="I315">
            <v>9</v>
          </cell>
          <cell r="J315">
            <v>130.53389944099925</v>
          </cell>
          <cell r="K315">
            <v>10828.940249405183</v>
          </cell>
          <cell r="L315">
            <v>3306</v>
          </cell>
          <cell r="M315">
            <v>937.65</v>
          </cell>
          <cell r="N315">
            <v>2191647.893390012</v>
          </cell>
          <cell r="P315">
            <v>0</v>
          </cell>
          <cell r="S315">
            <v>-306</v>
          </cell>
        </row>
        <row r="316">
          <cell r="A316">
            <v>307</v>
          </cell>
          <cell r="B316" t="str">
            <v>WALPOLE</v>
          </cell>
          <cell r="C316">
            <v>1</v>
          </cell>
          <cell r="G316">
            <v>0.85544216236971649</v>
          </cell>
          <cell r="H316">
            <v>1.1796851333975202</v>
          </cell>
          <cell r="I316">
            <v>9</v>
          </cell>
          <cell r="J316">
            <v>139.26780605454618</v>
          </cell>
          <cell r="K316">
            <v>10709.427148722187</v>
          </cell>
          <cell r="L316">
            <v>4205</v>
          </cell>
          <cell r="M316">
            <v>937.65</v>
          </cell>
          <cell r="N316">
            <v>55768270.818609178</v>
          </cell>
          <cell r="P316">
            <v>1</v>
          </cell>
          <cell r="S316">
            <v>-307</v>
          </cell>
        </row>
        <row r="317">
          <cell r="A317">
            <v>308</v>
          </cell>
          <cell r="B317" t="str">
            <v>WALTHAM</v>
          </cell>
          <cell r="C317">
            <v>1</v>
          </cell>
          <cell r="G317">
            <v>0.20850156582445023</v>
          </cell>
          <cell r="H317">
            <v>0.19745252028527704</v>
          </cell>
          <cell r="I317">
            <v>9</v>
          </cell>
          <cell r="J317">
            <v>153.69198968423413</v>
          </cell>
          <cell r="K317">
            <v>13280.983978729773</v>
          </cell>
          <cell r="L317">
            <v>7131</v>
          </cell>
          <cell r="M317">
            <v>937.65</v>
          </cell>
          <cell r="N317">
            <v>118266912.80648717</v>
          </cell>
          <cell r="P317">
            <v>0</v>
          </cell>
          <cell r="S317">
            <v>-308</v>
          </cell>
        </row>
        <row r="318">
          <cell r="A318">
            <v>309</v>
          </cell>
          <cell r="B318" t="str">
            <v>WARE</v>
          </cell>
          <cell r="C318">
            <v>1</v>
          </cell>
          <cell r="F318">
            <v>15</v>
          </cell>
          <cell r="G318">
            <v>0.15910891195536467</v>
          </cell>
          <cell r="H318">
            <v>0.18017437578738862</v>
          </cell>
          <cell r="I318">
            <v>18</v>
          </cell>
          <cell r="J318">
            <v>114.12081452032064</v>
          </cell>
          <cell r="K318">
            <v>11971.576450734263</v>
          </cell>
          <cell r="L318">
            <v>1690</v>
          </cell>
          <cell r="M318">
            <v>937.65</v>
          </cell>
          <cell r="N318">
            <v>18278403.827446565</v>
          </cell>
          <cell r="P318">
            <v>0</v>
          </cell>
          <cell r="S318">
            <v>-309</v>
          </cell>
        </row>
        <row r="319">
          <cell r="A319">
            <v>310</v>
          </cell>
          <cell r="B319" t="str">
            <v>WAREHAM</v>
          </cell>
          <cell r="C319">
            <v>1</v>
          </cell>
          <cell r="F319">
            <v>19</v>
          </cell>
          <cell r="G319">
            <v>2.791961646355507</v>
          </cell>
          <cell r="H319">
            <v>3.5632833318767383</v>
          </cell>
          <cell r="I319">
            <v>18</v>
          </cell>
          <cell r="J319">
            <v>125.85205202925376</v>
          </cell>
          <cell r="K319">
            <v>12431.735429666463</v>
          </cell>
          <cell r="L319">
            <v>3214</v>
          </cell>
          <cell r="M319">
            <v>937.65</v>
          </cell>
          <cell r="N319">
            <v>40133940.155884013</v>
          </cell>
          <cell r="P319">
            <v>0</v>
          </cell>
          <cell r="S319">
            <v>-310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G320" t="str">
            <v/>
          </cell>
          <cell r="H320" t="str">
            <v/>
          </cell>
          <cell r="I320">
            <v>0</v>
          </cell>
          <cell r="J320">
            <v>0</v>
          </cell>
          <cell r="L320">
            <v>0</v>
          </cell>
          <cell r="M320">
            <v>937.65</v>
          </cell>
          <cell r="N320">
            <v>0</v>
          </cell>
          <cell r="P320">
            <v>0</v>
          </cell>
          <cell r="S320">
            <v>-311</v>
          </cell>
        </row>
        <row r="321">
          <cell r="A321">
            <v>312</v>
          </cell>
          <cell r="B321" t="str">
            <v>WARWICK</v>
          </cell>
          <cell r="C321">
            <v>0</v>
          </cell>
          <cell r="G321" t="str">
            <v/>
          </cell>
          <cell r="H321" t="str">
            <v/>
          </cell>
          <cell r="I321">
            <v>0</v>
          </cell>
          <cell r="J321">
            <v>0</v>
          </cell>
          <cell r="L321">
            <v>0</v>
          </cell>
          <cell r="M321">
            <v>937.65</v>
          </cell>
          <cell r="N321">
            <v>0</v>
          </cell>
          <cell r="P321">
            <v>0</v>
          </cell>
          <cell r="S321">
            <v>-312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G322" t="str">
            <v/>
          </cell>
          <cell r="H322" t="str">
            <v/>
          </cell>
          <cell r="I322">
            <v>0</v>
          </cell>
          <cell r="J322">
            <v>0</v>
          </cell>
          <cell r="K322">
            <v>14371.797255353356</v>
          </cell>
          <cell r="L322">
            <v>0</v>
          </cell>
          <cell r="M322">
            <v>937.65</v>
          </cell>
          <cell r="N322">
            <v>38214</v>
          </cell>
          <cell r="P322">
            <v>0</v>
          </cell>
          <cell r="S322">
            <v>-313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  <cell r="G323">
            <v>0.20712790162873582</v>
          </cell>
          <cell r="H323">
            <v>0.23575349570875964</v>
          </cell>
          <cell r="I323">
            <v>9</v>
          </cell>
          <cell r="J323">
            <v>183.16764105552676</v>
          </cell>
          <cell r="K323">
            <v>11914.967758299314</v>
          </cell>
          <cell r="L323">
            <v>9909</v>
          </cell>
          <cell r="M323">
            <v>937.65</v>
          </cell>
          <cell r="N323">
            <v>57937210.894525416</v>
          </cell>
          <cell r="P323">
            <v>0</v>
          </cell>
          <cell r="S323">
            <v>-314</v>
          </cell>
        </row>
        <row r="324">
          <cell r="A324">
            <v>315</v>
          </cell>
          <cell r="B324" t="str">
            <v>WAYLAND</v>
          </cell>
          <cell r="C324">
            <v>1</v>
          </cell>
          <cell r="G324" t="str">
            <v/>
          </cell>
          <cell r="H324" t="str">
            <v/>
          </cell>
          <cell r="I324">
            <v>9</v>
          </cell>
          <cell r="J324">
            <v>172.26299718624088</v>
          </cell>
          <cell r="K324">
            <v>10454.837652160611</v>
          </cell>
          <cell r="L324">
            <v>7555</v>
          </cell>
          <cell r="M324">
            <v>937.65</v>
          </cell>
          <cell r="N324">
            <v>48576504</v>
          </cell>
          <cell r="P324">
            <v>0</v>
          </cell>
          <cell r="S324">
            <v>-315</v>
          </cell>
        </row>
        <row r="325">
          <cell r="A325">
            <v>316</v>
          </cell>
          <cell r="B325" t="str">
            <v>WEBSTER</v>
          </cell>
          <cell r="C325">
            <v>1</v>
          </cell>
          <cell r="F325">
            <v>1</v>
          </cell>
          <cell r="G325">
            <v>0.71927586320727399</v>
          </cell>
          <cell r="H325">
            <v>0.8135907735425687</v>
          </cell>
          <cell r="I325">
            <v>18</v>
          </cell>
          <cell r="J325">
            <v>113.92032258963852</v>
          </cell>
          <cell r="K325">
            <v>12602.496185510212</v>
          </cell>
          <cell r="L325">
            <v>1754</v>
          </cell>
          <cell r="M325">
            <v>937.65</v>
          </cell>
          <cell r="N325">
            <v>28319151.039136618</v>
          </cell>
          <cell r="P325">
            <v>1</v>
          </cell>
          <cell r="S325">
            <v>-316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  <cell r="G326" t="str">
            <v/>
          </cell>
          <cell r="H326" t="str">
            <v/>
          </cell>
          <cell r="I326">
            <v>9</v>
          </cell>
          <cell r="J326">
            <v>177.97989692071499</v>
          </cell>
          <cell r="K326">
            <v>10641.332535506093</v>
          </cell>
          <cell r="L326">
            <v>8298</v>
          </cell>
          <cell r="M326">
            <v>937.65</v>
          </cell>
          <cell r="N326">
            <v>96115645.439999998</v>
          </cell>
          <cell r="P326">
            <v>0</v>
          </cell>
          <cell r="S326">
            <v>-317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  <cell r="G327" t="str">
            <v/>
          </cell>
          <cell r="H327" t="str">
            <v/>
          </cell>
          <cell r="I327">
            <v>9</v>
          </cell>
          <cell r="J327">
            <v>278.40015086608423</v>
          </cell>
          <cell r="K327">
            <v>10852.153714937596</v>
          </cell>
          <cell r="L327">
            <v>19360</v>
          </cell>
          <cell r="M327">
            <v>937.65</v>
          </cell>
          <cell r="N327">
            <v>3453982</v>
          </cell>
          <cell r="P327">
            <v>0</v>
          </cell>
          <cell r="S327">
            <v>-318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G328" t="str">
            <v/>
          </cell>
          <cell r="H328" t="str">
            <v/>
          </cell>
          <cell r="I328">
            <v>0</v>
          </cell>
          <cell r="J328">
            <v>0</v>
          </cell>
          <cell r="L328">
            <v>0</v>
          </cell>
          <cell r="M328">
            <v>937.65</v>
          </cell>
          <cell r="N328">
            <v>0</v>
          </cell>
          <cell r="P328">
            <v>0</v>
          </cell>
          <cell r="S328">
            <v>-319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G329" t="str">
            <v/>
          </cell>
          <cell r="H329" t="str">
            <v/>
          </cell>
          <cell r="I329">
            <v>0</v>
          </cell>
          <cell r="J329">
            <v>0</v>
          </cell>
          <cell r="L329">
            <v>0</v>
          </cell>
          <cell r="M329">
            <v>937.65</v>
          </cell>
          <cell r="N329">
            <v>0</v>
          </cell>
          <cell r="P329">
            <v>0</v>
          </cell>
          <cell r="S329">
            <v>-320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  <cell r="G330">
            <v>0.29274601549206797</v>
          </cell>
          <cell r="H330">
            <v>0.28563042594547167</v>
          </cell>
          <cell r="I330">
            <v>9</v>
          </cell>
          <cell r="J330">
            <v>155.12174886953673</v>
          </cell>
          <cell r="K330">
            <v>10432.268741988541</v>
          </cell>
          <cell r="L330">
            <v>5750</v>
          </cell>
          <cell r="M330">
            <v>937.65</v>
          </cell>
          <cell r="N330">
            <v>60609789.530282572</v>
          </cell>
          <cell r="P330">
            <v>0</v>
          </cell>
          <cell r="S330">
            <v>-321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  <cell r="G331">
            <v>0.95695976153311324</v>
          </cell>
          <cell r="H331">
            <v>0.95968792425736982</v>
          </cell>
          <cell r="I331">
            <v>9</v>
          </cell>
          <cell r="J331">
            <v>153.21908413071057</v>
          </cell>
          <cell r="K331">
            <v>11150.054424775108</v>
          </cell>
          <cell r="L331">
            <v>5934</v>
          </cell>
          <cell r="M331">
            <v>937.65</v>
          </cell>
          <cell r="N331">
            <v>14580573.170000002</v>
          </cell>
          <cell r="P331">
            <v>0</v>
          </cell>
          <cell r="S331">
            <v>-322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  <cell r="G332">
            <v>0.53843596034127106</v>
          </cell>
          <cell r="H332">
            <v>0.28154280769012724</v>
          </cell>
          <cell r="I332">
            <v>9</v>
          </cell>
          <cell r="J332">
            <v>137.9441940687289</v>
          </cell>
          <cell r="K332">
            <v>10746.360253149767</v>
          </cell>
          <cell r="L332">
            <v>4078</v>
          </cell>
          <cell r="M332">
            <v>937.65</v>
          </cell>
          <cell r="N332">
            <v>15902377.463421881</v>
          </cell>
          <cell r="P332">
            <v>0</v>
          </cell>
          <cell r="S332">
            <v>-323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G333" t="str">
            <v/>
          </cell>
          <cell r="H333" t="str">
            <v/>
          </cell>
          <cell r="I333">
            <v>0</v>
          </cell>
          <cell r="J333">
            <v>0</v>
          </cell>
          <cell r="K333">
            <v>15665.482595150672</v>
          </cell>
          <cell r="L333">
            <v>0</v>
          </cell>
          <cell r="M333">
            <v>937.65</v>
          </cell>
          <cell r="N333">
            <v>673092</v>
          </cell>
          <cell r="P333">
            <v>0</v>
          </cell>
          <cell r="S333">
            <v>-324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  <cell r="G334">
            <v>0.90383190996980445</v>
          </cell>
          <cell r="H334">
            <v>1.1052407314484307</v>
          </cell>
          <cell r="I334">
            <v>9</v>
          </cell>
          <cell r="J334">
            <v>113.84865351860658</v>
          </cell>
          <cell r="K334">
            <v>12171.454391264475</v>
          </cell>
          <cell r="L334">
            <v>1686</v>
          </cell>
          <cell r="M334">
            <v>937.65</v>
          </cell>
          <cell r="N334">
            <v>74992169.254727915</v>
          </cell>
          <cell r="P334">
            <v>4</v>
          </cell>
          <cell r="S334">
            <v>-325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  <cell r="G335">
            <v>0.27066494096994714</v>
          </cell>
          <cell r="H335">
            <v>0.35354509538136319</v>
          </cell>
          <cell r="I335">
            <v>9</v>
          </cell>
          <cell r="J335">
            <v>136.93343713663191</v>
          </cell>
          <cell r="K335">
            <v>10360.962747448524</v>
          </cell>
          <cell r="L335">
            <v>3827</v>
          </cell>
          <cell r="M335">
            <v>937.65</v>
          </cell>
          <cell r="N335">
            <v>68466230.521143273</v>
          </cell>
          <cell r="P335">
            <v>0</v>
          </cell>
          <cell r="S335">
            <v>-326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  <cell r="G336">
            <v>2.9947450020930497</v>
          </cell>
          <cell r="H336">
            <v>3.2284600290418353</v>
          </cell>
          <cell r="I336">
            <v>9</v>
          </cell>
          <cell r="J336">
            <v>183.5493509668834</v>
          </cell>
          <cell r="K336">
            <v>10966.998316425928</v>
          </cell>
          <cell r="L336">
            <v>9163</v>
          </cell>
          <cell r="M336">
            <v>937.65</v>
          </cell>
          <cell r="N336">
            <v>2593341.693774926</v>
          </cell>
          <cell r="P336">
            <v>0</v>
          </cell>
          <cell r="S336">
            <v>-327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G337" t="str">
            <v/>
          </cell>
          <cell r="H337" t="str">
            <v/>
          </cell>
          <cell r="I337">
            <v>0</v>
          </cell>
          <cell r="J337">
            <v>0</v>
          </cell>
          <cell r="L337">
            <v>0</v>
          </cell>
          <cell r="M337">
            <v>937.65</v>
          </cell>
          <cell r="N337">
            <v>0</v>
          </cell>
          <cell r="P337">
            <v>0</v>
          </cell>
          <cell r="S337">
            <v>-328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G338" t="str">
            <v/>
          </cell>
          <cell r="H338" t="str">
            <v/>
          </cell>
          <cell r="I338">
            <v>0</v>
          </cell>
          <cell r="J338">
            <v>0</v>
          </cell>
          <cell r="L338">
            <v>0</v>
          </cell>
          <cell r="M338">
            <v>937.65</v>
          </cell>
          <cell r="N338">
            <v>0</v>
          </cell>
          <cell r="P338">
            <v>0</v>
          </cell>
          <cell r="S338">
            <v>-329</v>
          </cell>
        </row>
        <row r="339">
          <cell r="A339">
            <v>330</v>
          </cell>
          <cell r="B339" t="str">
            <v>WESTON</v>
          </cell>
          <cell r="C339">
            <v>1</v>
          </cell>
          <cell r="G339" t="str">
            <v/>
          </cell>
          <cell r="H339" t="str">
            <v/>
          </cell>
          <cell r="I339">
            <v>9</v>
          </cell>
          <cell r="J339">
            <v>225.45424555539344</v>
          </cell>
          <cell r="K339">
            <v>10622.386778190048</v>
          </cell>
          <cell r="L339">
            <v>13326</v>
          </cell>
          <cell r="M339">
            <v>937.65</v>
          </cell>
          <cell r="N339">
            <v>51145259.310000002</v>
          </cell>
          <cell r="P339">
            <v>0</v>
          </cell>
          <cell r="S339">
            <v>-330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  <cell r="G340">
            <v>2.2503546765828557</v>
          </cell>
          <cell r="H340">
            <v>1.9484734619870614</v>
          </cell>
          <cell r="I340">
            <v>9</v>
          </cell>
          <cell r="J340">
            <v>134.24826970589038</v>
          </cell>
          <cell r="K340">
            <v>10880.91009906836</v>
          </cell>
          <cell r="L340">
            <v>3727</v>
          </cell>
          <cell r="M340">
            <v>937.65</v>
          </cell>
          <cell r="N340">
            <v>21288870.908048041</v>
          </cell>
          <cell r="P340">
            <v>0</v>
          </cell>
          <cell r="S340">
            <v>-331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  <cell r="G341">
            <v>1.5347153170343681</v>
          </cell>
          <cell r="H341">
            <v>2.1434965056165161</v>
          </cell>
          <cell r="I341">
            <v>9</v>
          </cell>
          <cell r="J341">
            <v>109.24896299908879</v>
          </cell>
          <cell r="K341">
            <v>12448.342661352113</v>
          </cell>
          <cell r="L341">
            <v>1151</v>
          </cell>
          <cell r="M341">
            <v>937.65</v>
          </cell>
          <cell r="N341">
            <v>57203685.510433346</v>
          </cell>
          <cell r="P341">
            <v>4</v>
          </cell>
          <cell r="S341">
            <v>-332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G342" t="str">
            <v/>
          </cell>
          <cell r="H342" t="str">
            <v/>
          </cell>
          <cell r="I342">
            <v>0</v>
          </cell>
          <cell r="J342">
            <v>0</v>
          </cell>
          <cell r="L342">
            <v>0</v>
          </cell>
          <cell r="M342">
            <v>937.65</v>
          </cell>
          <cell r="N342">
            <v>0</v>
          </cell>
          <cell r="P342">
            <v>0</v>
          </cell>
          <cell r="S342">
            <v>-333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G343" t="str">
            <v/>
          </cell>
          <cell r="H343" t="str">
            <v/>
          </cell>
          <cell r="I343">
            <v>0</v>
          </cell>
          <cell r="J343">
            <v>0</v>
          </cell>
          <cell r="L343">
            <v>0</v>
          </cell>
          <cell r="M343">
            <v>937.65</v>
          </cell>
          <cell r="N343">
            <v>0</v>
          </cell>
          <cell r="P343">
            <v>0</v>
          </cell>
          <cell r="S343">
            <v>-334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  <cell r="G344">
            <v>3.4976011548822697E-2</v>
          </cell>
          <cell r="H344">
            <v>3.5468977053738457E-2</v>
          </cell>
          <cell r="I344">
            <v>9</v>
          </cell>
          <cell r="J344">
            <v>171.28181727293381</v>
          </cell>
          <cell r="K344">
            <v>10546.645123423867</v>
          </cell>
          <cell r="L344">
            <v>7518</v>
          </cell>
          <cell r="M344">
            <v>937.65</v>
          </cell>
          <cell r="N344">
            <v>54374277.472902879</v>
          </cell>
          <cell r="P344">
            <v>0</v>
          </cell>
          <cell r="S344">
            <v>-335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  <cell r="G345">
            <v>3.7486801868409616</v>
          </cell>
          <cell r="H345">
            <v>4.316298324057839</v>
          </cell>
          <cell r="I345">
            <v>9</v>
          </cell>
          <cell r="J345">
            <v>126.43187773426112</v>
          </cell>
          <cell r="K345">
            <v>12033.357723379762</v>
          </cell>
          <cell r="L345">
            <v>3181</v>
          </cell>
          <cell r="M345">
            <v>937.65</v>
          </cell>
          <cell r="N345">
            <v>92159037.706650779</v>
          </cell>
          <cell r="P345">
            <v>0</v>
          </cell>
          <cell r="S345">
            <v>-336</v>
          </cell>
        </row>
        <row r="346">
          <cell r="A346">
            <v>337</v>
          </cell>
          <cell r="B346" t="str">
            <v>WHATELY</v>
          </cell>
          <cell r="C346">
            <v>1</v>
          </cell>
          <cell r="G346">
            <v>1.5717078500914998</v>
          </cell>
          <cell r="H346">
            <v>2.1974282983935405</v>
          </cell>
          <cell r="I346">
            <v>9</v>
          </cell>
          <cell r="J346">
            <v>205.96677491061999</v>
          </cell>
          <cell r="K346">
            <v>11137.577714382724</v>
          </cell>
          <cell r="L346">
            <v>11802</v>
          </cell>
          <cell r="M346">
            <v>937.65</v>
          </cell>
          <cell r="N346">
            <v>2087895.2015654477</v>
          </cell>
          <cell r="P346">
            <v>0</v>
          </cell>
          <cell r="S346">
            <v>-337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G347" t="str">
            <v/>
          </cell>
          <cell r="H347" t="str">
            <v/>
          </cell>
          <cell r="I347">
            <v>0</v>
          </cell>
          <cell r="J347">
            <v>0</v>
          </cell>
          <cell r="K347">
            <v>14371.797255353358</v>
          </cell>
          <cell r="L347">
            <v>0</v>
          </cell>
          <cell r="M347">
            <v>937.65</v>
          </cell>
          <cell r="N347">
            <v>224657.80000000005</v>
          </cell>
          <cell r="P347">
            <v>0</v>
          </cell>
          <cell r="S347">
            <v>-338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G348" t="str">
            <v/>
          </cell>
          <cell r="H348" t="str">
            <v/>
          </cell>
          <cell r="I348">
            <v>0</v>
          </cell>
          <cell r="J348">
            <v>0</v>
          </cell>
          <cell r="L348">
            <v>0</v>
          </cell>
          <cell r="M348">
            <v>937.65</v>
          </cell>
          <cell r="N348">
            <v>0</v>
          </cell>
          <cell r="P348">
            <v>0</v>
          </cell>
          <cell r="S348">
            <v>-339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  <cell r="G349">
            <v>6.2914999038232819</v>
          </cell>
          <cell r="H349">
            <v>7.4248514049156151</v>
          </cell>
          <cell r="I349">
            <v>9</v>
          </cell>
          <cell r="J349">
            <v>147.40424887001006</v>
          </cell>
          <cell r="K349">
            <v>11181.003574067203</v>
          </cell>
          <cell r="L349">
            <v>5300</v>
          </cell>
          <cell r="M349">
            <v>937.65</v>
          </cell>
          <cell r="N349">
            <v>2923290.8264844501</v>
          </cell>
          <cell r="P349">
            <v>0</v>
          </cell>
          <cell r="S349">
            <v>-340</v>
          </cell>
        </row>
        <row r="350">
          <cell r="A350">
            <v>341</v>
          </cell>
          <cell r="B350" t="str">
            <v>WILLIAMSTOWN</v>
          </cell>
          <cell r="C350">
            <v>0</v>
          </cell>
          <cell r="G350" t="str">
            <v/>
          </cell>
          <cell r="H350">
            <v>0</v>
          </cell>
          <cell r="I350">
            <v>9</v>
          </cell>
          <cell r="J350">
            <v>0</v>
          </cell>
          <cell r="L350">
            <v>0</v>
          </cell>
          <cell r="M350">
            <v>937.65</v>
          </cell>
          <cell r="N350">
            <v>332008.87673006346</v>
          </cell>
          <cell r="P350">
            <v>0</v>
          </cell>
          <cell r="S350">
            <v>-341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  <cell r="G351">
            <v>0.12898109153845061</v>
          </cell>
          <cell r="H351">
            <v>0.13161234983449049</v>
          </cell>
          <cell r="I351">
            <v>9</v>
          </cell>
          <cell r="J351">
            <v>156.3420960024429</v>
          </cell>
          <cell r="K351">
            <v>10768.305993474703</v>
          </cell>
          <cell r="L351">
            <v>6067</v>
          </cell>
          <cell r="M351">
            <v>937.65</v>
          </cell>
          <cell r="N351">
            <v>57536393.883422181</v>
          </cell>
          <cell r="P351">
            <v>0</v>
          </cell>
          <cell r="S351">
            <v>-342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  <cell r="F352">
            <v>9</v>
          </cell>
          <cell r="G352">
            <v>1.5662903146983729</v>
          </cell>
          <cell r="H352">
            <v>1.580738150752135</v>
          </cell>
          <cell r="I352">
            <v>18</v>
          </cell>
          <cell r="J352">
            <v>106.93880914847168</v>
          </cell>
          <cell r="K352">
            <v>11686.440639715764</v>
          </cell>
          <cell r="L352">
            <v>811</v>
          </cell>
          <cell r="M352">
            <v>937.65</v>
          </cell>
          <cell r="N352">
            <v>16785955.33825428</v>
          </cell>
          <cell r="P352">
            <v>0</v>
          </cell>
          <cell r="S352">
            <v>-343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  <cell r="G353">
            <v>1.9161648210678495E-2</v>
          </cell>
          <cell r="H353">
            <v>7.9597815638002056E-2</v>
          </cell>
          <cell r="I353">
            <v>9</v>
          </cell>
          <cell r="J353">
            <v>130.18394096903126</v>
          </cell>
          <cell r="K353">
            <v>10401.487917119341</v>
          </cell>
          <cell r="L353">
            <v>3140</v>
          </cell>
          <cell r="M353">
            <v>937.65</v>
          </cell>
          <cell r="N353">
            <v>63094696.251969405</v>
          </cell>
          <cell r="P353">
            <v>0</v>
          </cell>
          <cell r="S353">
            <v>-344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G354" t="str">
            <v/>
          </cell>
          <cell r="H354" t="str">
            <v/>
          </cell>
          <cell r="I354">
            <v>0</v>
          </cell>
          <cell r="J354">
            <v>0</v>
          </cell>
          <cell r="K354">
            <v>14371.797255353358</v>
          </cell>
          <cell r="L354">
            <v>0</v>
          </cell>
          <cell r="M354">
            <v>937.65</v>
          </cell>
          <cell r="N354">
            <v>85626</v>
          </cell>
          <cell r="P354">
            <v>0</v>
          </cell>
          <cell r="S354">
            <v>-345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  <cell r="G355">
            <v>1.6252338904844972</v>
          </cell>
          <cell r="H355">
            <v>1.0868646968969113</v>
          </cell>
          <cell r="I355">
            <v>9</v>
          </cell>
          <cell r="J355">
            <v>109.47906553993407</v>
          </cell>
          <cell r="K355">
            <v>11606.305722145815</v>
          </cell>
          <cell r="L355">
            <v>1100</v>
          </cell>
          <cell r="M355">
            <v>937.65</v>
          </cell>
          <cell r="N355">
            <v>25402701.991174094</v>
          </cell>
          <cell r="P355">
            <v>0</v>
          </cell>
          <cell r="S355">
            <v>-346</v>
          </cell>
        </row>
        <row r="356">
          <cell r="A356">
            <v>347</v>
          </cell>
          <cell r="B356" t="str">
            <v>WOBURN</v>
          </cell>
          <cell r="C356">
            <v>1</v>
          </cell>
          <cell r="G356">
            <v>0.44715931189845309</v>
          </cell>
          <cell r="H356">
            <v>0.67308470519213304</v>
          </cell>
          <cell r="I356">
            <v>9</v>
          </cell>
          <cell r="J356">
            <v>145.18825888379922</v>
          </cell>
          <cell r="K356">
            <v>11714.818489909112</v>
          </cell>
          <cell r="L356">
            <v>5294</v>
          </cell>
          <cell r="M356">
            <v>937.65</v>
          </cell>
          <cell r="N356">
            <v>79151107.712056026</v>
          </cell>
          <cell r="P356">
            <v>4</v>
          </cell>
          <cell r="S356">
            <v>-347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  <cell r="G357">
            <v>6.4665174072388432</v>
          </cell>
          <cell r="H357">
            <v>6.4330786188733651</v>
          </cell>
          <cell r="I357">
            <v>9</v>
          </cell>
          <cell r="J357">
            <v>100.95745376807352</v>
          </cell>
          <cell r="K357">
            <v>13652.179467261281</v>
          </cell>
          <cell r="L357">
            <v>131</v>
          </cell>
          <cell r="M357">
            <v>937.65</v>
          </cell>
          <cell r="N357">
            <v>382761092.45362085</v>
          </cell>
          <cell r="P357">
            <v>36</v>
          </cell>
          <cell r="S357">
            <v>-348</v>
          </cell>
        </row>
        <row r="358">
          <cell r="A358">
            <v>349</v>
          </cell>
          <cell r="B358" t="str">
            <v>WORTHINGTON</v>
          </cell>
          <cell r="C358">
            <v>1</v>
          </cell>
          <cell r="G358" t="str">
            <v/>
          </cell>
          <cell r="H358" t="str">
            <v/>
          </cell>
          <cell r="I358">
            <v>9</v>
          </cell>
          <cell r="J358">
            <v>152.60157493206654</v>
          </cell>
          <cell r="K358">
            <v>11018.574798050669</v>
          </cell>
          <cell r="L358">
            <v>5796</v>
          </cell>
          <cell r="M358">
            <v>937.65</v>
          </cell>
          <cell r="N358">
            <v>1215545</v>
          </cell>
          <cell r="P358">
            <v>0</v>
          </cell>
          <cell r="S358">
            <v>-349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  <cell r="G359">
            <v>3.2025794438172239</v>
          </cell>
          <cell r="H359">
            <v>5.0693381863658793</v>
          </cell>
          <cell r="I359">
            <v>9</v>
          </cell>
          <cell r="J359">
            <v>157.66275982125904</v>
          </cell>
          <cell r="K359">
            <v>10132.798619044795</v>
          </cell>
          <cell r="L359">
            <v>5843</v>
          </cell>
          <cell r="M359">
            <v>937.65</v>
          </cell>
          <cell r="N359">
            <v>14870521.008589737</v>
          </cell>
          <cell r="P359">
            <v>1</v>
          </cell>
          <cell r="S359">
            <v>-350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G360" t="str">
            <v/>
          </cell>
          <cell r="H360" t="str">
            <v/>
          </cell>
          <cell r="I360">
            <v>0</v>
          </cell>
          <cell r="J360">
            <v>0</v>
          </cell>
          <cell r="L360">
            <v>0</v>
          </cell>
          <cell r="M360">
            <v>937.65</v>
          </cell>
          <cell r="N360">
            <v>58710</v>
          </cell>
          <cell r="P360">
            <v>0</v>
          </cell>
          <cell r="S360">
            <v>-351</v>
          </cell>
        </row>
        <row r="361">
          <cell r="A361">
            <v>352</v>
          </cell>
          <cell r="B361" t="str">
            <v>DEVENS</v>
          </cell>
          <cell r="C361">
            <v>0</v>
          </cell>
          <cell r="G361">
            <v>0.98664000000000007</v>
          </cell>
          <cell r="H361">
            <v>0.94973999999999992</v>
          </cell>
          <cell r="I361">
            <v>9</v>
          </cell>
          <cell r="J361">
            <v>154.90113065369511</v>
          </cell>
          <cell r="K361">
            <v>10183.473339221557</v>
          </cell>
          <cell r="L361">
            <v>5591</v>
          </cell>
          <cell r="M361">
            <v>937.65</v>
          </cell>
          <cell r="N361">
            <v>10000000</v>
          </cell>
          <cell r="P361">
            <v>0</v>
          </cell>
          <cell r="S361">
            <v>-352</v>
          </cell>
        </row>
        <row r="362">
          <cell r="A362">
            <v>406</v>
          </cell>
          <cell r="B362" t="str">
            <v>NORTHAMPTON SMITH</v>
          </cell>
          <cell r="C362">
            <v>1</v>
          </cell>
          <cell r="G362" t="str">
            <v/>
          </cell>
          <cell r="H362" t="str">
            <v/>
          </cell>
          <cell r="I362">
            <v>9</v>
          </cell>
          <cell r="J362">
            <v>122.37392484506351</v>
          </cell>
          <cell r="K362">
            <v>24382.020531110258</v>
          </cell>
          <cell r="L362">
            <v>5455</v>
          </cell>
          <cell r="M362">
            <v>937.65</v>
          </cell>
          <cell r="N362">
            <v>3011135</v>
          </cell>
          <cell r="P362">
            <v>0</v>
          </cell>
          <cell r="S362">
            <v>-406</v>
          </cell>
        </row>
        <row r="363">
          <cell r="A363">
            <v>600</v>
          </cell>
          <cell r="B363" t="str">
            <v>ACTON BOXBOROUGH</v>
          </cell>
          <cell r="C363">
            <v>1</v>
          </cell>
          <cell r="G363">
            <v>0.35975803823811053</v>
          </cell>
          <cell r="H363">
            <v>0.4363575591677944</v>
          </cell>
          <cell r="I363">
            <v>9</v>
          </cell>
          <cell r="J363">
            <v>140.16534228217816</v>
          </cell>
          <cell r="K363">
            <v>10592.727810875049</v>
          </cell>
          <cell r="L363">
            <v>4255</v>
          </cell>
          <cell r="M363">
            <v>937.65</v>
          </cell>
          <cell r="N363">
            <v>81281507</v>
          </cell>
          <cell r="P363">
            <v>0</v>
          </cell>
          <cell r="S363">
            <v>-600</v>
          </cell>
        </row>
        <row r="364">
          <cell r="A364">
            <v>603</v>
          </cell>
          <cell r="B364" t="str">
            <v>ADAMS CHESHIRE</v>
          </cell>
          <cell r="C364">
            <v>1</v>
          </cell>
          <cell r="F364">
            <v>28</v>
          </cell>
          <cell r="G364">
            <v>5.7126265571567458</v>
          </cell>
          <cell r="H364">
            <v>5.8993131547097191</v>
          </cell>
          <cell r="I364">
            <v>18</v>
          </cell>
          <cell r="J364">
            <v>115.69496549331004</v>
          </cell>
          <cell r="K364">
            <v>12097.313972253436</v>
          </cell>
          <cell r="L364">
            <v>1899</v>
          </cell>
          <cell r="M364">
            <v>937.65</v>
          </cell>
          <cell r="N364">
            <v>18111939</v>
          </cell>
          <cell r="P364">
            <v>0</v>
          </cell>
          <cell r="S364">
            <v>-603</v>
          </cell>
        </row>
        <row r="365">
          <cell r="A365">
            <v>605</v>
          </cell>
          <cell r="B365" t="str">
            <v>AMHERST PELHAM</v>
          </cell>
          <cell r="C365">
            <v>1</v>
          </cell>
          <cell r="G365">
            <v>5.2079829226312908</v>
          </cell>
          <cell r="H365">
            <v>6.2684699340371921</v>
          </cell>
          <cell r="I365">
            <v>9</v>
          </cell>
          <cell r="J365">
            <v>174.49777314810419</v>
          </cell>
          <cell r="K365">
            <v>11828.973587331911</v>
          </cell>
          <cell r="L365">
            <v>8812</v>
          </cell>
          <cell r="M365">
            <v>937.65</v>
          </cell>
          <cell r="N365">
            <v>30026163</v>
          </cell>
          <cell r="P365">
            <v>0</v>
          </cell>
          <cell r="S365">
            <v>-605</v>
          </cell>
        </row>
        <row r="366">
          <cell r="A366">
            <v>610</v>
          </cell>
          <cell r="B366" t="str">
            <v>ASHBURNHAM WESTMINSTER</v>
          </cell>
          <cell r="C366">
            <v>1</v>
          </cell>
          <cell r="G366">
            <v>0.49040679997846709</v>
          </cell>
          <cell r="H366">
            <v>0.71340089888183422</v>
          </cell>
          <cell r="I366">
            <v>9</v>
          </cell>
          <cell r="J366">
            <v>117.90395832182601</v>
          </cell>
          <cell r="K366">
            <v>10479.819655777117</v>
          </cell>
          <cell r="L366">
            <v>1876</v>
          </cell>
          <cell r="M366">
            <v>937.65</v>
          </cell>
          <cell r="N366">
            <v>27892872.060000002</v>
          </cell>
          <cell r="P366">
            <v>0</v>
          </cell>
          <cell r="S366">
            <v>-610</v>
          </cell>
        </row>
        <row r="367">
          <cell r="A367">
            <v>615</v>
          </cell>
          <cell r="B367" t="str">
            <v>ATHOL ROYALSTON</v>
          </cell>
          <cell r="C367">
            <v>1</v>
          </cell>
          <cell r="F367">
            <v>12</v>
          </cell>
          <cell r="G367">
            <v>0.13799686387924448</v>
          </cell>
          <cell r="H367">
            <v>0.10283713328828427</v>
          </cell>
          <cell r="I367">
            <v>18</v>
          </cell>
          <cell r="J367">
            <v>112.23479434128463</v>
          </cell>
          <cell r="K367">
            <v>11783.101649266679</v>
          </cell>
          <cell r="L367">
            <v>1442</v>
          </cell>
          <cell r="M367">
            <v>937.65</v>
          </cell>
          <cell r="N367">
            <v>22448117</v>
          </cell>
          <cell r="P367">
            <v>0</v>
          </cell>
          <cell r="S367">
            <v>-615</v>
          </cell>
        </row>
        <row r="368">
          <cell r="A368">
            <v>616</v>
          </cell>
          <cell r="B368" t="str">
            <v>AYER SHIRLEY</v>
          </cell>
          <cell r="C368">
            <v>1</v>
          </cell>
          <cell r="G368">
            <v>3.4873158276359653</v>
          </cell>
          <cell r="H368">
            <v>3.358055856854131</v>
          </cell>
          <cell r="I368">
            <v>9</v>
          </cell>
          <cell r="J368">
            <v>133.63855238778362</v>
          </cell>
          <cell r="K368">
            <v>11054.233031337017</v>
          </cell>
          <cell r="L368">
            <v>3718</v>
          </cell>
          <cell r="M368">
            <v>937.65</v>
          </cell>
          <cell r="N368">
            <v>25629800</v>
          </cell>
          <cell r="P368">
            <v>0</v>
          </cell>
          <cell r="S368">
            <v>-616</v>
          </cell>
        </row>
        <row r="369">
          <cell r="A369">
            <v>618</v>
          </cell>
          <cell r="B369" t="str">
            <v>BERKSHIRE HILLS</v>
          </cell>
          <cell r="C369">
            <v>1</v>
          </cell>
          <cell r="G369">
            <v>4.7098736282550673E-2</v>
          </cell>
          <cell r="H369" t="str">
            <v/>
          </cell>
          <cell r="I369">
            <v>9</v>
          </cell>
          <cell r="J369">
            <v>174.15807911017001</v>
          </cell>
          <cell r="K369">
            <v>11946.55080794159</v>
          </cell>
          <cell r="L369">
            <v>8859</v>
          </cell>
          <cell r="M369">
            <v>937.65</v>
          </cell>
          <cell r="N369">
            <v>22288902.600000001</v>
          </cell>
          <cell r="P369">
            <v>0</v>
          </cell>
          <cell r="S369">
            <v>-618</v>
          </cell>
        </row>
        <row r="370">
          <cell r="A370">
            <v>620</v>
          </cell>
          <cell r="B370" t="str">
            <v>BERLIN BOYLSTON</v>
          </cell>
          <cell r="C370">
            <v>1</v>
          </cell>
          <cell r="G370">
            <v>2.4404488659067978</v>
          </cell>
          <cell r="H370">
            <v>2.0300976159854214</v>
          </cell>
          <cell r="I370">
            <v>9</v>
          </cell>
          <cell r="J370">
            <v>140.17747625471426</v>
          </cell>
          <cell r="K370">
            <v>10406.128251212411</v>
          </cell>
          <cell r="L370">
            <v>4181</v>
          </cell>
          <cell r="M370">
            <v>937.65</v>
          </cell>
          <cell r="N370">
            <v>10187983</v>
          </cell>
          <cell r="P370">
            <v>0</v>
          </cell>
          <cell r="S370">
            <v>-620</v>
          </cell>
        </row>
        <row r="371">
          <cell r="A371">
            <v>622</v>
          </cell>
          <cell r="B371" t="str">
            <v>BLACKSTONE MILLVILLE</v>
          </cell>
          <cell r="C371">
            <v>1</v>
          </cell>
          <cell r="G371">
            <v>0.24925368055701444</v>
          </cell>
          <cell r="H371">
            <v>1.965518966657728</v>
          </cell>
          <cell r="I371">
            <v>9</v>
          </cell>
          <cell r="J371">
            <v>117.56953055802357</v>
          </cell>
          <cell r="K371">
            <v>10733.047952930496</v>
          </cell>
          <cell r="L371">
            <v>1886</v>
          </cell>
          <cell r="M371">
            <v>937.65</v>
          </cell>
          <cell r="N371">
            <v>21755882.657654572</v>
          </cell>
          <cell r="P371">
            <v>0</v>
          </cell>
          <cell r="S371">
            <v>-622</v>
          </cell>
        </row>
        <row r="372">
          <cell r="A372">
            <v>625</v>
          </cell>
          <cell r="B372" t="str">
            <v>BRIDGEWATER RAYNHAM</v>
          </cell>
          <cell r="C372">
            <v>1</v>
          </cell>
          <cell r="G372">
            <v>0.38724584095747883</v>
          </cell>
          <cell r="H372">
            <v>0.43788060952530267</v>
          </cell>
          <cell r="I372">
            <v>9</v>
          </cell>
          <cell r="J372">
            <v>117.3923734625709</v>
          </cell>
          <cell r="K372">
            <v>10508.673207733596</v>
          </cell>
          <cell r="L372">
            <v>1828</v>
          </cell>
          <cell r="M372">
            <v>937.65</v>
          </cell>
          <cell r="N372">
            <v>66489584.984277859</v>
          </cell>
          <cell r="P372">
            <v>0</v>
          </cell>
          <cell r="S372">
            <v>-625</v>
          </cell>
        </row>
        <row r="373">
          <cell r="A373">
            <v>632</v>
          </cell>
          <cell r="B373" t="str">
            <v>CHESTERFIELD GOSHEN</v>
          </cell>
          <cell r="C373">
            <v>1</v>
          </cell>
          <cell r="G373">
            <v>0.43403869222587343</v>
          </cell>
          <cell r="H373" t="str">
            <v/>
          </cell>
          <cell r="I373">
            <v>9</v>
          </cell>
          <cell r="J373">
            <v>182.74025517458165</v>
          </cell>
          <cell r="K373">
            <v>10271.973893167415</v>
          </cell>
          <cell r="L373">
            <v>8499</v>
          </cell>
          <cell r="M373">
            <v>937.65</v>
          </cell>
          <cell r="N373">
            <v>2405758</v>
          </cell>
          <cell r="P373">
            <v>0</v>
          </cell>
          <cell r="S373">
            <v>-632</v>
          </cell>
        </row>
        <row r="374">
          <cell r="A374">
            <v>635</v>
          </cell>
          <cell r="B374" t="str">
            <v>CENTRAL BERKSHIRE</v>
          </cell>
          <cell r="C374">
            <v>1</v>
          </cell>
          <cell r="G374">
            <v>1.3916139183961969</v>
          </cell>
          <cell r="H374">
            <v>1.6493575304184722</v>
          </cell>
          <cell r="I374">
            <v>9</v>
          </cell>
          <cell r="J374">
            <v>147.02415483893483</v>
          </cell>
          <cell r="K374">
            <v>11426.809180562943</v>
          </cell>
          <cell r="L374">
            <v>5373</v>
          </cell>
          <cell r="M374">
            <v>937.65</v>
          </cell>
          <cell r="N374">
            <v>27166577.999999516</v>
          </cell>
          <cell r="P374">
            <v>0</v>
          </cell>
          <cell r="S374">
            <v>-635</v>
          </cell>
        </row>
        <row r="375">
          <cell r="A375">
            <v>640</v>
          </cell>
          <cell r="B375" t="str">
            <v>CONCORD CARLISLE</v>
          </cell>
          <cell r="C375">
            <v>1</v>
          </cell>
          <cell r="G375">
            <v>0.26367877777754084</v>
          </cell>
          <cell r="H375">
            <v>0.26613926149739203</v>
          </cell>
          <cell r="I375">
            <v>9</v>
          </cell>
          <cell r="J375">
            <v>176.75282328075843</v>
          </cell>
          <cell r="K375">
            <v>11602.429702230893</v>
          </cell>
          <cell r="L375">
            <v>8905</v>
          </cell>
          <cell r="M375">
            <v>937.65</v>
          </cell>
          <cell r="N375">
            <v>28071018</v>
          </cell>
          <cell r="P375">
            <v>0</v>
          </cell>
          <cell r="S375">
            <v>-640</v>
          </cell>
        </row>
        <row r="376">
          <cell r="A376">
            <v>645</v>
          </cell>
          <cell r="B376" t="str">
            <v>DENNIS YARMOUTH</v>
          </cell>
          <cell r="C376">
            <v>1</v>
          </cell>
          <cell r="G376">
            <v>3.2933028315426003</v>
          </cell>
          <cell r="H376">
            <v>3.4795207646535271</v>
          </cell>
          <cell r="I376">
            <v>9</v>
          </cell>
          <cell r="J376">
            <v>140.19595744671651</v>
          </cell>
          <cell r="K376">
            <v>11894.636102924038</v>
          </cell>
          <cell r="L376">
            <v>4781</v>
          </cell>
          <cell r="M376">
            <v>937.65</v>
          </cell>
          <cell r="N376">
            <v>57186266</v>
          </cell>
          <cell r="P376">
            <v>0</v>
          </cell>
          <cell r="S376">
            <v>-645</v>
          </cell>
        </row>
        <row r="377">
          <cell r="A377">
            <v>650</v>
          </cell>
          <cell r="B377" t="str">
            <v>DIGHTON REHOBOTH</v>
          </cell>
          <cell r="C377">
            <v>1</v>
          </cell>
          <cell r="G377">
            <v>0.16569372006154912</v>
          </cell>
          <cell r="H377">
            <v>0.11420736908714345</v>
          </cell>
          <cell r="I377">
            <v>9</v>
          </cell>
          <cell r="J377">
            <v>131.41136598135324</v>
          </cell>
          <cell r="K377">
            <v>10887.166411892416</v>
          </cell>
          <cell r="L377">
            <v>3420</v>
          </cell>
          <cell r="M377">
            <v>937.65</v>
          </cell>
          <cell r="N377">
            <v>41263537</v>
          </cell>
          <cell r="P377">
            <v>0</v>
          </cell>
          <cell r="S377">
            <v>-650</v>
          </cell>
        </row>
        <row r="378">
          <cell r="A378">
            <v>655</v>
          </cell>
          <cell r="B378" t="str">
            <v>DOVER SHERBORN</v>
          </cell>
          <cell r="C378">
            <v>1</v>
          </cell>
          <cell r="G378" t="str">
            <v/>
          </cell>
          <cell r="H378" t="str">
            <v/>
          </cell>
          <cell r="I378">
            <v>9</v>
          </cell>
          <cell r="J378">
            <v>176.83537742229515</v>
          </cell>
          <cell r="K378">
            <v>10627.514649286759</v>
          </cell>
          <cell r="L378">
            <v>8166</v>
          </cell>
          <cell r="M378">
            <v>937.65</v>
          </cell>
          <cell r="N378">
            <v>22761399.129999999</v>
          </cell>
          <cell r="P378">
            <v>0</v>
          </cell>
          <cell r="S378">
            <v>-655</v>
          </cell>
        </row>
        <row r="379">
          <cell r="A379">
            <v>658</v>
          </cell>
          <cell r="B379" t="str">
            <v>DUDLEY CHARLTON</v>
          </cell>
          <cell r="C379">
            <v>1</v>
          </cell>
          <cell r="G379">
            <v>0.17144124597317012</v>
          </cell>
          <cell r="H379">
            <v>0.17478925458274036</v>
          </cell>
          <cell r="I379">
            <v>9</v>
          </cell>
          <cell r="J379">
            <v>113.88912394606324</v>
          </cell>
          <cell r="K379">
            <v>10780.327200125494</v>
          </cell>
          <cell r="L379">
            <v>1497</v>
          </cell>
          <cell r="M379">
            <v>937.65</v>
          </cell>
          <cell r="N379">
            <v>45161243</v>
          </cell>
          <cell r="P379">
            <v>0</v>
          </cell>
          <cell r="S379">
            <v>-658</v>
          </cell>
        </row>
        <row r="380">
          <cell r="A380">
            <v>660</v>
          </cell>
          <cell r="B380" t="str">
            <v>NAUSET</v>
          </cell>
          <cell r="C380">
            <v>1</v>
          </cell>
          <cell r="G380">
            <v>4.9590677037744992</v>
          </cell>
          <cell r="H380">
            <v>4.968851837054987</v>
          </cell>
          <cell r="I380">
            <v>9</v>
          </cell>
          <cell r="J380">
            <v>192.05969734555455</v>
          </cell>
          <cell r="K380">
            <v>11620.345946316525</v>
          </cell>
          <cell r="L380">
            <v>10698</v>
          </cell>
          <cell r="M380">
            <v>937.65</v>
          </cell>
          <cell r="N380">
            <v>26241675.999999646</v>
          </cell>
          <cell r="P380">
            <v>0</v>
          </cell>
          <cell r="S380">
            <v>-660</v>
          </cell>
        </row>
        <row r="381">
          <cell r="A381">
            <v>662</v>
          </cell>
          <cell r="B381" t="str">
            <v>FARMINGTON RIVER</v>
          </cell>
          <cell r="C381">
            <v>1</v>
          </cell>
          <cell r="G381" t="str">
            <v/>
          </cell>
          <cell r="H381" t="str">
            <v/>
          </cell>
          <cell r="I381">
            <v>9</v>
          </cell>
          <cell r="J381">
            <v>153.88940175011436</v>
          </cell>
          <cell r="K381">
            <v>10795.873282728413</v>
          </cell>
          <cell r="L381">
            <v>5818</v>
          </cell>
          <cell r="M381">
            <v>937.65</v>
          </cell>
          <cell r="N381">
            <v>4105305.54</v>
          </cell>
          <cell r="P381">
            <v>0</v>
          </cell>
          <cell r="S381">
            <v>-662</v>
          </cell>
        </row>
        <row r="382">
          <cell r="A382">
            <v>665</v>
          </cell>
          <cell r="B382" t="str">
            <v>FREETOWN LAKEVILLE</v>
          </cell>
          <cell r="C382">
            <v>1</v>
          </cell>
          <cell r="G382">
            <v>0.55688115031111973</v>
          </cell>
          <cell r="H382">
            <v>0.39356672261026066</v>
          </cell>
          <cell r="I382">
            <v>9</v>
          </cell>
          <cell r="J382">
            <v>117.67006146164158</v>
          </cell>
          <cell r="K382">
            <v>10525.424922197219</v>
          </cell>
          <cell r="L382">
            <v>1860</v>
          </cell>
          <cell r="M382">
            <v>937.65</v>
          </cell>
          <cell r="N382">
            <v>35040056</v>
          </cell>
          <cell r="P382">
            <v>0</v>
          </cell>
          <cell r="S382">
            <v>-665</v>
          </cell>
        </row>
        <row r="383">
          <cell r="A383">
            <v>670</v>
          </cell>
          <cell r="B383" t="str">
            <v>FRONTIER</v>
          </cell>
          <cell r="C383">
            <v>1</v>
          </cell>
          <cell r="G383">
            <v>7.2534088941131074</v>
          </cell>
          <cell r="H383">
            <v>7.7762102826425377</v>
          </cell>
          <cell r="I383">
            <v>9</v>
          </cell>
          <cell r="J383">
            <v>161.36433748942136</v>
          </cell>
          <cell r="K383">
            <v>11248.222455026156</v>
          </cell>
          <cell r="L383">
            <v>6902</v>
          </cell>
          <cell r="M383">
            <v>937.65</v>
          </cell>
          <cell r="N383">
            <v>10619916</v>
          </cell>
          <cell r="P383">
            <v>0</v>
          </cell>
          <cell r="S383">
            <v>-670</v>
          </cell>
        </row>
        <row r="384">
          <cell r="A384">
            <v>672</v>
          </cell>
          <cell r="B384" t="str">
            <v>GATEWAY</v>
          </cell>
          <cell r="C384">
            <v>1</v>
          </cell>
          <cell r="G384">
            <v>0.49186636089335428</v>
          </cell>
          <cell r="H384">
            <v>0.7259610539539425</v>
          </cell>
          <cell r="I384">
            <v>9</v>
          </cell>
          <cell r="J384">
            <v>137.43090069318356</v>
          </cell>
          <cell r="K384">
            <v>11417.772716368092</v>
          </cell>
          <cell r="L384">
            <v>4274</v>
          </cell>
          <cell r="M384">
            <v>937.65</v>
          </cell>
          <cell r="N384">
            <v>13176739.919999741</v>
          </cell>
          <cell r="P384">
            <v>0</v>
          </cell>
          <cell r="S384">
            <v>-672</v>
          </cell>
        </row>
        <row r="385">
          <cell r="A385">
            <v>673</v>
          </cell>
          <cell r="B385" t="str">
            <v>GROTON DUNSTABLE</v>
          </cell>
          <cell r="C385">
            <v>1</v>
          </cell>
          <cell r="G385">
            <v>1.9732247647265235</v>
          </cell>
          <cell r="H385">
            <v>2.0074588207857902</v>
          </cell>
          <cell r="I385">
            <v>9</v>
          </cell>
          <cell r="J385">
            <v>150.70060951701024</v>
          </cell>
          <cell r="K385">
            <v>10166.688637167881</v>
          </cell>
          <cell r="L385">
            <v>5155</v>
          </cell>
          <cell r="M385">
            <v>937.65</v>
          </cell>
          <cell r="N385">
            <v>36551086</v>
          </cell>
          <cell r="P385">
            <v>1</v>
          </cell>
          <cell r="S385">
            <v>-673</v>
          </cell>
        </row>
        <row r="386">
          <cell r="A386">
            <v>674</v>
          </cell>
          <cell r="B386" t="str">
            <v>GILL MONTAGUE</v>
          </cell>
          <cell r="C386">
            <v>1</v>
          </cell>
          <cell r="G386">
            <v>4.676209704255494</v>
          </cell>
          <cell r="H386">
            <v>4.9555127930109881</v>
          </cell>
          <cell r="I386">
            <v>9</v>
          </cell>
          <cell r="J386">
            <v>137.079113361872</v>
          </cell>
          <cell r="K386">
            <v>11874.695424461293</v>
          </cell>
          <cell r="L386">
            <v>4403</v>
          </cell>
          <cell r="M386">
            <v>937.65</v>
          </cell>
          <cell r="N386">
            <v>18054741</v>
          </cell>
          <cell r="P386">
            <v>2</v>
          </cell>
          <cell r="S386">
            <v>-674</v>
          </cell>
        </row>
        <row r="387">
          <cell r="A387">
            <v>675</v>
          </cell>
          <cell r="B387" t="str">
            <v>HAMILTON WENHAM</v>
          </cell>
          <cell r="C387">
            <v>1</v>
          </cell>
          <cell r="G387">
            <v>7.6015079562624238E-2</v>
          </cell>
          <cell r="H387" t="str">
            <v/>
          </cell>
          <cell r="I387">
            <v>9</v>
          </cell>
          <cell r="J387">
            <v>166.63898394053274</v>
          </cell>
          <cell r="K387">
            <v>10392.229952477423</v>
          </cell>
          <cell r="L387">
            <v>6925</v>
          </cell>
          <cell r="M387">
            <v>937.65</v>
          </cell>
          <cell r="N387">
            <v>31362830.289999995</v>
          </cell>
          <cell r="P387">
            <v>0</v>
          </cell>
          <cell r="S387">
            <v>-675</v>
          </cell>
        </row>
        <row r="388">
          <cell r="A388">
            <v>680</v>
          </cell>
          <cell r="B388" t="str">
            <v>HAMPDEN WILBRAHAM</v>
          </cell>
          <cell r="C388">
            <v>1</v>
          </cell>
          <cell r="G388">
            <v>0.3028413806719184</v>
          </cell>
          <cell r="H388">
            <v>0.31178934510177675</v>
          </cell>
          <cell r="I388">
            <v>9</v>
          </cell>
          <cell r="J388">
            <v>137.95089698549126</v>
          </cell>
          <cell r="K388">
            <v>10611.143691650279</v>
          </cell>
          <cell r="L388">
            <v>4027</v>
          </cell>
          <cell r="M388">
            <v>937.65</v>
          </cell>
          <cell r="N388">
            <v>43599309</v>
          </cell>
          <cell r="P388">
            <v>0</v>
          </cell>
          <cell r="S388">
            <v>-680</v>
          </cell>
        </row>
        <row r="389">
          <cell r="A389">
            <v>683</v>
          </cell>
          <cell r="B389" t="str">
            <v>HAMPSHIRE</v>
          </cell>
          <cell r="C389">
            <v>1</v>
          </cell>
          <cell r="G389">
            <v>2.6347118865552126</v>
          </cell>
          <cell r="H389">
            <v>2.4009464998076355</v>
          </cell>
          <cell r="I389">
            <v>9</v>
          </cell>
          <cell r="J389">
            <v>176.35516243868884</v>
          </cell>
          <cell r="K389">
            <v>10999.493447986555</v>
          </cell>
          <cell r="L389">
            <v>8399</v>
          </cell>
          <cell r="M389">
            <v>937.65</v>
          </cell>
          <cell r="N389">
            <v>13479558.999999788</v>
          </cell>
          <cell r="P389">
            <v>0</v>
          </cell>
          <cell r="S389">
            <v>-683</v>
          </cell>
        </row>
        <row r="390">
          <cell r="A390">
            <v>685</v>
          </cell>
          <cell r="B390" t="str">
            <v>HAWLEMONT</v>
          </cell>
          <cell r="C390">
            <v>1</v>
          </cell>
          <cell r="F390">
            <v>29</v>
          </cell>
          <cell r="G390" t="str">
            <v/>
          </cell>
          <cell r="H390" t="str">
            <v/>
          </cell>
          <cell r="I390">
            <v>18</v>
          </cell>
          <cell r="J390">
            <v>111.6967780826958</v>
          </cell>
          <cell r="K390">
            <v>12845.071672375167</v>
          </cell>
          <cell r="L390">
            <v>1502</v>
          </cell>
          <cell r="M390">
            <v>937.65</v>
          </cell>
          <cell r="N390">
            <v>1510651.5204149268</v>
          </cell>
          <cell r="P390">
            <v>0</v>
          </cell>
          <cell r="S390">
            <v>-685</v>
          </cell>
        </row>
        <row r="391">
          <cell r="A391">
            <v>690</v>
          </cell>
          <cell r="B391" t="str">
            <v>KING PHILIP</v>
          </cell>
          <cell r="C391">
            <v>1</v>
          </cell>
          <cell r="G391">
            <v>0.55908325030571671</v>
          </cell>
          <cell r="H391">
            <v>0.6691334930687115</v>
          </cell>
          <cell r="I391">
            <v>9</v>
          </cell>
          <cell r="J391">
            <v>130.81520084659988</v>
          </cell>
          <cell r="K391">
            <v>10824.028614408538</v>
          </cell>
          <cell r="L391">
            <v>3335</v>
          </cell>
          <cell r="M391">
            <v>937.65</v>
          </cell>
          <cell r="N391">
            <v>31056134.859873299</v>
          </cell>
          <cell r="P391">
            <v>0</v>
          </cell>
          <cell r="S391">
            <v>-690</v>
          </cell>
        </row>
        <row r="392">
          <cell r="A392">
            <v>695</v>
          </cell>
          <cell r="B392" t="str">
            <v>LINCOLN SUDBURY</v>
          </cell>
          <cell r="C392">
            <v>1</v>
          </cell>
          <cell r="G392">
            <v>0.11503066341899397</v>
          </cell>
          <cell r="H392">
            <v>0.22337885315976666</v>
          </cell>
          <cell r="I392">
            <v>9</v>
          </cell>
          <cell r="J392">
            <v>161.59186998055247</v>
          </cell>
          <cell r="K392">
            <v>11285.812927685221</v>
          </cell>
          <cell r="L392">
            <v>6951</v>
          </cell>
          <cell r="M392">
            <v>937.65</v>
          </cell>
          <cell r="N392">
            <v>31087992</v>
          </cell>
          <cell r="P392">
            <v>0</v>
          </cell>
          <cell r="S392">
            <v>-695</v>
          </cell>
        </row>
        <row r="393">
          <cell r="A393">
            <v>698</v>
          </cell>
          <cell r="B393" t="str">
            <v>MANCHESTER ESSEX</v>
          </cell>
          <cell r="C393">
            <v>1</v>
          </cell>
          <cell r="G393">
            <v>6.7913955117617067E-2</v>
          </cell>
          <cell r="H393" t="str">
            <v/>
          </cell>
          <cell r="I393">
            <v>9</v>
          </cell>
          <cell r="J393">
            <v>174.43519426556571</v>
          </cell>
          <cell r="K393">
            <v>10536.498885556523</v>
          </cell>
          <cell r="L393">
            <v>7843</v>
          </cell>
          <cell r="M393">
            <v>937.65</v>
          </cell>
          <cell r="N393">
            <v>25225243</v>
          </cell>
          <cell r="P393">
            <v>0</v>
          </cell>
          <cell r="S393">
            <v>-698</v>
          </cell>
        </row>
        <row r="394">
          <cell r="A394">
            <v>700</v>
          </cell>
          <cell r="B394" t="str">
            <v>MARTHAS VINEYARD</v>
          </cell>
          <cell r="C394">
            <v>1</v>
          </cell>
          <cell r="G394">
            <v>3.812038008883714</v>
          </cell>
          <cell r="H394">
            <v>3.7127547464234198</v>
          </cell>
          <cell r="I394">
            <v>9</v>
          </cell>
          <cell r="J394">
            <v>216.9983220594479</v>
          </cell>
          <cell r="K394">
            <v>14095.004971997019</v>
          </cell>
          <cell r="L394">
            <v>16491</v>
          </cell>
          <cell r="M394">
            <v>937.65</v>
          </cell>
          <cell r="N394">
            <v>20104317.440279271</v>
          </cell>
          <cell r="P394">
            <v>1</v>
          </cell>
          <cell r="S394">
            <v>-700</v>
          </cell>
        </row>
        <row r="395">
          <cell r="A395">
            <v>705</v>
          </cell>
          <cell r="B395" t="str">
            <v>MASCONOMET</v>
          </cell>
          <cell r="C395">
            <v>1</v>
          </cell>
          <cell r="G395">
            <v>0.10079775717628738</v>
          </cell>
          <cell r="H395">
            <v>9.5438971785067689E-2</v>
          </cell>
          <cell r="I395">
            <v>9</v>
          </cell>
          <cell r="J395">
            <v>157.90780817589834</v>
          </cell>
          <cell r="K395">
            <v>10816.359870774884</v>
          </cell>
          <cell r="L395">
            <v>6264</v>
          </cell>
          <cell r="M395">
            <v>937.65</v>
          </cell>
          <cell r="N395">
            <v>32431196</v>
          </cell>
          <cell r="P395">
            <v>0</v>
          </cell>
          <cell r="S395">
            <v>-705</v>
          </cell>
        </row>
        <row r="396">
          <cell r="A396">
            <v>710</v>
          </cell>
          <cell r="B396" t="str">
            <v>MENDON UPTON</v>
          </cell>
          <cell r="C396">
            <v>1</v>
          </cell>
          <cell r="G396">
            <v>0.27296802193000769</v>
          </cell>
          <cell r="H396">
            <v>0.31143365864673783</v>
          </cell>
          <cell r="I396">
            <v>9</v>
          </cell>
          <cell r="J396">
            <v>145.62862748283203</v>
          </cell>
          <cell r="K396">
            <v>10199.657836913397</v>
          </cell>
          <cell r="L396">
            <v>4654</v>
          </cell>
          <cell r="M396">
            <v>937.65</v>
          </cell>
          <cell r="N396">
            <v>32185988</v>
          </cell>
          <cell r="P396">
            <v>0</v>
          </cell>
          <cell r="S396">
            <v>-710</v>
          </cell>
        </row>
        <row r="397">
          <cell r="A397">
            <v>712</v>
          </cell>
          <cell r="B397" t="str">
            <v>MONOMOY</v>
          </cell>
          <cell r="C397">
            <v>1</v>
          </cell>
          <cell r="G397">
            <v>3.4705234037371397</v>
          </cell>
          <cell r="H397">
            <v>3.3899138436126206</v>
          </cell>
          <cell r="I397">
            <v>9</v>
          </cell>
          <cell r="J397">
            <v>173.96926690987718</v>
          </cell>
          <cell r="K397">
            <v>11283.700881105871</v>
          </cell>
          <cell r="L397">
            <v>8346</v>
          </cell>
          <cell r="M397">
            <v>937.65</v>
          </cell>
          <cell r="N397">
            <v>36772085</v>
          </cell>
          <cell r="P397">
            <v>0</v>
          </cell>
          <cell r="S397">
            <v>-712</v>
          </cell>
        </row>
        <row r="398">
          <cell r="A398">
            <v>715</v>
          </cell>
          <cell r="B398" t="str">
            <v>MOUNT GREYLOCK</v>
          </cell>
          <cell r="C398">
            <v>1</v>
          </cell>
          <cell r="G398">
            <v>1.2829348428994924</v>
          </cell>
          <cell r="H398">
            <v>1.204972840728231</v>
          </cell>
          <cell r="I398">
            <v>9</v>
          </cell>
          <cell r="J398">
            <v>168.24642425997999</v>
          </cell>
          <cell r="K398">
            <v>10682.54139219955</v>
          </cell>
          <cell r="L398">
            <v>7290</v>
          </cell>
          <cell r="M398">
            <v>937.65</v>
          </cell>
          <cell r="N398">
            <v>19331888</v>
          </cell>
          <cell r="P398">
            <v>0</v>
          </cell>
          <cell r="S398">
            <v>-715</v>
          </cell>
        </row>
        <row r="399">
          <cell r="A399">
            <v>717</v>
          </cell>
          <cell r="B399" t="str">
            <v>MOHAWK TRAIL</v>
          </cell>
          <cell r="C399">
            <v>1</v>
          </cell>
          <cell r="G399">
            <v>4.9733820945046663</v>
          </cell>
          <cell r="H399">
            <v>4.7159613364776174</v>
          </cell>
          <cell r="I399">
            <v>9</v>
          </cell>
          <cell r="J399">
            <v>151.7782301462382</v>
          </cell>
          <cell r="K399">
            <v>11451.972914207976</v>
          </cell>
          <cell r="L399">
            <v>5930</v>
          </cell>
          <cell r="M399">
            <v>937.65</v>
          </cell>
          <cell r="N399">
            <v>16063426.859343493</v>
          </cell>
          <cell r="P399">
            <v>5</v>
          </cell>
          <cell r="S399">
            <v>-717</v>
          </cell>
        </row>
        <row r="400">
          <cell r="A400">
            <v>720</v>
          </cell>
          <cell r="B400" t="str">
            <v>NARRAGANSETT</v>
          </cell>
          <cell r="C400">
            <v>1</v>
          </cell>
          <cell r="G400">
            <v>1.0096230821245948</v>
          </cell>
          <cell r="H400">
            <v>1.0696884581917714</v>
          </cell>
          <cell r="I400">
            <v>9</v>
          </cell>
          <cell r="J400">
            <v>122.78242042662615</v>
          </cell>
          <cell r="K400">
            <v>11354.692131338146</v>
          </cell>
          <cell r="L400">
            <v>2587</v>
          </cell>
          <cell r="M400">
            <v>937.65</v>
          </cell>
          <cell r="N400">
            <v>17683373</v>
          </cell>
          <cell r="P400">
            <v>0</v>
          </cell>
          <cell r="S400">
            <v>-720</v>
          </cell>
        </row>
        <row r="401">
          <cell r="A401">
            <v>725</v>
          </cell>
          <cell r="B401" t="str">
            <v>NASHOBA</v>
          </cell>
          <cell r="C401">
            <v>1</v>
          </cell>
          <cell r="G401">
            <v>0.97176758317344181</v>
          </cell>
          <cell r="H401">
            <v>1.0981481850216637</v>
          </cell>
          <cell r="I401">
            <v>9</v>
          </cell>
          <cell r="J401">
            <v>132.81431378588152</v>
          </cell>
          <cell r="K401">
            <v>10562.180884648154</v>
          </cell>
          <cell r="L401">
            <v>3466</v>
          </cell>
          <cell r="M401">
            <v>937.65</v>
          </cell>
          <cell r="N401">
            <v>44396012</v>
          </cell>
          <cell r="P401">
            <v>0</v>
          </cell>
          <cell r="S401">
            <v>-725</v>
          </cell>
        </row>
        <row r="402">
          <cell r="A402">
            <v>728</v>
          </cell>
          <cell r="B402" t="str">
            <v>NEW SALEM WENDELL</v>
          </cell>
          <cell r="C402">
            <v>1</v>
          </cell>
          <cell r="G402" t="str">
            <v/>
          </cell>
          <cell r="H402" t="str">
            <v/>
          </cell>
          <cell r="I402">
            <v>9</v>
          </cell>
          <cell r="J402">
            <v>173.15671396613271</v>
          </cell>
          <cell r="K402">
            <v>11390.363226603376</v>
          </cell>
          <cell r="L402">
            <v>8333</v>
          </cell>
          <cell r="M402">
            <v>937.65</v>
          </cell>
          <cell r="N402">
            <v>2245576.8511939188</v>
          </cell>
          <cell r="P402">
            <v>0</v>
          </cell>
          <cell r="S402">
            <v>-728</v>
          </cell>
        </row>
        <row r="403">
          <cell r="A403">
            <v>730</v>
          </cell>
          <cell r="B403" t="str">
            <v>NORTHBORO SOUTHBORO</v>
          </cell>
          <cell r="C403">
            <v>1</v>
          </cell>
          <cell r="G403">
            <v>1.0017860647620997</v>
          </cell>
          <cell r="H403">
            <v>0.79184729637227658</v>
          </cell>
          <cell r="I403">
            <v>9</v>
          </cell>
          <cell r="J403">
            <v>131.3954524073751</v>
          </cell>
          <cell r="K403">
            <v>11213.003778638167</v>
          </cell>
          <cell r="L403">
            <v>3520</v>
          </cell>
          <cell r="M403">
            <v>937.65</v>
          </cell>
          <cell r="N403">
            <v>22160207</v>
          </cell>
          <cell r="P403">
            <v>0</v>
          </cell>
          <cell r="S403">
            <v>-730</v>
          </cell>
        </row>
        <row r="404">
          <cell r="A404">
            <v>735</v>
          </cell>
          <cell r="B404" t="str">
            <v>NORTH MIDDLESEX</v>
          </cell>
          <cell r="C404">
            <v>1</v>
          </cell>
          <cell r="G404">
            <v>2.0222707017990871</v>
          </cell>
          <cell r="H404">
            <v>1.804718430885482</v>
          </cell>
          <cell r="I404">
            <v>9</v>
          </cell>
          <cell r="J404">
            <v>141.55470764931059</v>
          </cell>
          <cell r="K404">
            <v>10604.446604810182</v>
          </cell>
          <cell r="L404">
            <v>4407</v>
          </cell>
          <cell r="M404">
            <v>937.65</v>
          </cell>
          <cell r="N404">
            <v>48513384.969999038</v>
          </cell>
          <cell r="P404">
            <v>0</v>
          </cell>
          <cell r="S404">
            <v>-735</v>
          </cell>
        </row>
        <row r="405">
          <cell r="A405">
            <v>740</v>
          </cell>
          <cell r="B405" t="str">
            <v>OLD ROCHESTER</v>
          </cell>
          <cell r="C405">
            <v>1</v>
          </cell>
          <cell r="G405">
            <v>1.2065651802108711E-2</v>
          </cell>
          <cell r="H405">
            <v>8.7998682603176781E-2</v>
          </cell>
          <cell r="I405">
            <v>9</v>
          </cell>
          <cell r="J405">
            <v>141.09999693975161</v>
          </cell>
          <cell r="K405">
            <v>10819.667771984386</v>
          </cell>
          <cell r="L405">
            <v>4447</v>
          </cell>
          <cell r="M405">
            <v>937.65</v>
          </cell>
          <cell r="N405">
            <v>17349123.359999999</v>
          </cell>
          <cell r="P405">
            <v>0</v>
          </cell>
          <cell r="S405">
            <v>-740</v>
          </cell>
        </row>
        <row r="406">
          <cell r="A406">
            <v>745</v>
          </cell>
          <cell r="B406" t="str">
            <v>PENTUCKET</v>
          </cell>
          <cell r="C406">
            <v>1</v>
          </cell>
          <cell r="G406">
            <v>0.8541178818370293</v>
          </cell>
          <cell r="H406">
            <v>0.97919892307608869</v>
          </cell>
          <cell r="I406">
            <v>9</v>
          </cell>
          <cell r="J406">
            <v>145.68134397781691</v>
          </cell>
          <cell r="K406">
            <v>10309.661909230215</v>
          </cell>
          <cell r="L406">
            <v>4710</v>
          </cell>
          <cell r="M406">
            <v>937.65</v>
          </cell>
          <cell r="N406">
            <v>35590316.919999287</v>
          </cell>
          <cell r="P406">
            <v>0</v>
          </cell>
          <cell r="S406">
            <v>-745</v>
          </cell>
        </row>
        <row r="407">
          <cell r="A407">
            <v>750</v>
          </cell>
          <cell r="B407" t="str">
            <v>PIONEER</v>
          </cell>
          <cell r="C407">
            <v>1</v>
          </cell>
          <cell r="G407">
            <v>2.7829832937480394</v>
          </cell>
          <cell r="H407">
            <v>3.2749664164218402</v>
          </cell>
          <cell r="I407">
            <v>9</v>
          </cell>
          <cell r="J407">
            <v>172.45813965723173</v>
          </cell>
          <cell r="K407">
            <v>10943.186549170508</v>
          </cell>
          <cell r="L407">
            <v>7929</v>
          </cell>
          <cell r="M407">
            <v>937.65</v>
          </cell>
          <cell r="N407">
            <v>13214792</v>
          </cell>
          <cell r="P407">
            <v>2</v>
          </cell>
          <cell r="S407">
            <v>-750</v>
          </cell>
        </row>
        <row r="408">
          <cell r="A408">
            <v>753</v>
          </cell>
          <cell r="B408" t="str">
            <v>QUABBIN</v>
          </cell>
          <cell r="C408">
            <v>1</v>
          </cell>
          <cell r="G408">
            <v>0.89973526120195424</v>
          </cell>
          <cell r="H408">
            <v>1.0016914920905875</v>
          </cell>
          <cell r="I408">
            <v>9</v>
          </cell>
          <cell r="J408">
            <v>137.92283550507793</v>
          </cell>
          <cell r="K408">
            <v>11076.503278166167</v>
          </cell>
          <cell r="L408">
            <v>4201</v>
          </cell>
          <cell r="M408">
            <v>937.65</v>
          </cell>
          <cell r="N408">
            <v>31688998.309999999</v>
          </cell>
          <cell r="P408">
            <v>0</v>
          </cell>
          <cell r="S408">
            <v>-753</v>
          </cell>
        </row>
        <row r="409">
          <cell r="A409">
            <v>755</v>
          </cell>
          <cell r="B409" t="str">
            <v>RALPH C MAHAR</v>
          </cell>
          <cell r="C409">
            <v>1</v>
          </cell>
          <cell r="G409">
            <v>1.090537197338614</v>
          </cell>
          <cell r="H409">
            <v>1.7536350268726326</v>
          </cell>
          <cell r="I409">
            <v>9</v>
          </cell>
          <cell r="J409">
            <v>141.80649945414353</v>
          </cell>
          <cell r="K409">
            <v>12825.378226559917</v>
          </cell>
          <cell r="L409">
            <v>5362</v>
          </cell>
          <cell r="M409">
            <v>937.65</v>
          </cell>
          <cell r="N409">
            <v>11704659</v>
          </cell>
          <cell r="P409">
            <v>3</v>
          </cell>
          <cell r="S409">
            <v>-755</v>
          </cell>
        </row>
        <row r="410">
          <cell r="A410">
            <v>760</v>
          </cell>
          <cell r="B410" t="str">
            <v>SILVER LAKE</v>
          </cell>
          <cell r="C410">
            <v>1</v>
          </cell>
          <cell r="G410">
            <v>2.787619551217758</v>
          </cell>
          <cell r="H410">
            <v>3.4254902538375127</v>
          </cell>
          <cell r="I410">
            <v>9</v>
          </cell>
          <cell r="J410">
            <v>119.40243788150457</v>
          </cell>
          <cell r="K410">
            <v>11976.387563760409</v>
          </cell>
          <cell r="L410">
            <v>2324</v>
          </cell>
          <cell r="M410">
            <v>937.65</v>
          </cell>
          <cell r="N410">
            <v>25529980.68</v>
          </cell>
          <cell r="P410">
            <v>0</v>
          </cell>
          <cell r="S410">
            <v>-760</v>
          </cell>
        </row>
        <row r="411">
          <cell r="A411">
            <v>763</v>
          </cell>
          <cell r="B411" t="str">
            <v>SOMERSET BERKLEY</v>
          </cell>
          <cell r="C411">
            <v>1</v>
          </cell>
          <cell r="G411">
            <v>0.7145023930629919</v>
          </cell>
          <cell r="H411">
            <v>0.63898302909919313</v>
          </cell>
          <cell r="I411">
            <v>9</v>
          </cell>
          <cell r="J411">
            <v>123.3912797920871</v>
          </cell>
          <cell r="K411">
            <v>11680.397943773243</v>
          </cell>
          <cell r="L411">
            <v>2732</v>
          </cell>
          <cell r="M411">
            <v>937.65</v>
          </cell>
          <cell r="N411">
            <v>14720265.753004609</v>
          </cell>
          <cell r="P411">
            <v>0</v>
          </cell>
          <cell r="S411">
            <v>-763</v>
          </cell>
        </row>
        <row r="412">
          <cell r="A412">
            <v>765</v>
          </cell>
          <cell r="B412" t="str">
            <v>SOUTHERN BERKSHIRE</v>
          </cell>
          <cell r="C412">
            <v>1</v>
          </cell>
          <cell r="G412" t="str">
            <v/>
          </cell>
          <cell r="H412" t="str">
            <v/>
          </cell>
          <cell r="I412">
            <v>9</v>
          </cell>
          <cell r="J412">
            <v>204.21203171133507</v>
          </cell>
          <cell r="K412">
            <v>11712.228946069232</v>
          </cell>
          <cell r="L412">
            <v>12206</v>
          </cell>
          <cell r="M412">
            <v>937.65</v>
          </cell>
          <cell r="N412">
            <v>15215222.999999801</v>
          </cell>
          <cell r="P412">
            <v>0</v>
          </cell>
          <cell r="S412">
            <v>-765</v>
          </cell>
        </row>
        <row r="413">
          <cell r="A413">
            <v>766</v>
          </cell>
          <cell r="B413" t="str">
            <v>SOUTHWICK TOLLAND GRANVILLE</v>
          </cell>
          <cell r="C413">
            <v>1</v>
          </cell>
          <cell r="G413">
            <v>0.23501030884676971</v>
          </cell>
          <cell r="H413">
            <v>0.27063306061618508</v>
          </cell>
          <cell r="I413">
            <v>9</v>
          </cell>
          <cell r="J413">
            <v>131.91701311980754</v>
          </cell>
          <cell r="K413">
            <v>11453.830845570834</v>
          </cell>
          <cell r="L413">
            <v>3656</v>
          </cell>
          <cell r="M413">
            <v>937.65</v>
          </cell>
          <cell r="N413">
            <v>21400193.999999553</v>
          </cell>
          <cell r="P413">
            <v>0</v>
          </cell>
          <cell r="S413">
            <v>-766</v>
          </cell>
        </row>
        <row r="414">
          <cell r="A414">
            <v>767</v>
          </cell>
          <cell r="B414" t="str">
            <v>SPENCER EAST BROOKFIELD</v>
          </cell>
          <cell r="C414">
            <v>1</v>
          </cell>
          <cell r="G414">
            <v>2.2711549994060212</v>
          </cell>
          <cell r="H414">
            <v>2.9401509639504759</v>
          </cell>
          <cell r="I414">
            <v>9</v>
          </cell>
          <cell r="J414">
            <v>122.08443297742188</v>
          </cell>
          <cell r="K414">
            <v>11903.439164296964</v>
          </cell>
          <cell r="L414">
            <v>2629</v>
          </cell>
          <cell r="M414">
            <v>937.65</v>
          </cell>
          <cell r="N414">
            <v>22717609</v>
          </cell>
          <cell r="P414">
            <v>5</v>
          </cell>
          <cell r="S414">
            <v>-767</v>
          </cell>
        </row>
        <row r="415">
          <cell r="A415">
            <v>770</v>
          </cell>
          <cell r="B415" t="str">
            <v>TANTASQUA</v>
          </cell>
          <cell r="C415">
            <v>1</v>
          </cell>
          <cell r="G415" t="str">
            <v/>
          </cell>
          <cell r="H415">
            <v>0.12857045879279713</v>
          </cell>
          <cell r="I415">
            <v>9</v>
          </cell>
          <cell r="J415">
            <v>117.82677072677781</v>
          </cell>
          <cell r="K415">
            <v>12505.786036100717</v>
          </cell>
          <cell r="L415">
            <v>2229</v>
          </cell>
          <cell r="M415">
            <v>937.65</v>
          </cell>
          <cell r="N415">
            <v>22921284</v>
          </cell>
          <cell r="P415">
            <v>0</v>
          </cell>
          <cell r="S415">
            <v>-770</v>
          </cell>
        </row>
        <row r="416">
          <cell r="A416">
            <v>773</v>
          </cell>
          <cell r="B416" t="str">
            <v>TRITON</v>
          </cell>
          <cell r="C416">
            <v>1</v>
          </cell>
          <cell r="G416">
            <v>1.7193238773619339</v>
          </cell>
          <cell r="H416">
            <v>1.9306668272095409</v>
          </cell>
          <cell r="I416">
            <v>9</v>
          </cell>
          <cell r="J416">
            <v>142.46130009328303</v>
          </cell>
          <cell r="K416">
            <v>11065.433448835471</v>
          </cell>
          <cell r="L416">
            <v>4699</v>
          </cell>
          <cell r="M416">
            <v>937.65</v>
          </cell>
          <cell r="N416">
            <v>37472856</v>
          </cell>
          <cell r="P416">
            <v>0</v>
          </cell>
          <cell r="S416">
            <v>-773</v>
          </cell>
        </row>
        <row r="417">
          <cell r="A417">
            <v>774</v>
          </cell>
          <cell r="B417" t="str">
            <v>UPISLAND</v>
          </cell>
          <cell r="C417">
            <v>1</v>
          </cell>
          <cell r="G417">
            <v>11.893056850458471</v>
          </cell>
          <cell r="H417">
            <v>12.37062089698437</v>
          </cell>
          <cell r="I417">
            <v>9</v>
          </cell>
          <cell r="J417">
            <v>290.98960870838016</v>
          </cell>
          <cell r="K417">
            <v>10603.407249513548</v>
          </cell>
          <cell r="L417">
            <v>20251</v>
          </cell>
          <cell r="M417">
            <v>937.65</v>
          </cell>
          <cell r="N417">
            <v>12350285.508890171</v>
          </cell>
          <cell r="P417">
            <v>29</v>
          </cell>
          <cell r="S417">
            <v>-774</v>
          </cell>
        </row>
        <row r="418">
          <cell r="A418">
            <v>775</v>
          </cell>
          <cell r="B418" t="str">
            <v>WACHUSETT</v>
          </cell>
          <cell r="C418">
            <v>1</v>
          </cell>
          <cell r="G418">
            <v>0.52352154992346267</v>
          </cell>
          <cell r="H418">
            <v>0.59882849415342743</v>
          </cell>
          <cell r="I418">
            <v>9</v>
          </cell>
          <cell r="J418">
            <v>121.37820856338506</v>
          </cell>
          <cell r="K418">
            <v>10297.891884483211</v>
          </cell>
          <cell r="L418">
            <v>2202</v>
          </cell>
          <cell r="M418">
            <v>937.65</v>
          </cell>
          <cell r="N418">
            <v>86978994</v>
          </cell>
          <cell r="P418">
            <v>0</v>
          </cell>
          <cell r="S418">
            <v>-775</v>
          </cell>
        </row>
        <row r="419">
          <cell r="A419">
            <v>778</v>
          </cell>
          <cell r="B419" t="str">
            <v>QUABOAG</v>
          </cell>
          <cell r="C419">
            <v>1</v>
          </cell>
          <cell r="G419">
            <v>0.23569786720134991</v>
          </cell>
          <cell r="H419">
            <v>0.17483501305352186</v>
          </cell>
          <cell r="I419">
            <v>9</v>
          </cell>
          <cell r="J419">
            <v>114.26658525265061</v>
          </cell>
          <cell r="K419">
            <v>11719.861649708853</v>
          </cell>
          <cell r="L419">
            <v>1672</v>
          </cell>
          <cell r="M419">
            <v>937.65</v>
          </cell>
          <cell r="N419">
            <v>15904137</v>
          </cell>
          <cell r="P419">
            <v>0</v>
          </cell>
          <cell r="S419">
            <v>-778</v>
          </cell>
        </row>
        <row r="420">
          <cell r="A420">
            <v>780</v>
          </cell>
          <cell r="B420" t="str">
            <v>WHITMAN HANSON</v>
          </cell>
          <cell r="C420">
            <v>1</v>
          </cell>
          <cell r="G420">
            <v>1.3992366449933471</v>
          </cell>
          <cell r="H420">
            <v>1.6087491940757241</v>
          </cell>
          <cell r="I420">
            <v>9</v>
          </cell>
          <cell r="J420">
            <v>118.3239381431252</v>
          </cell>
          <cell r="K420">
            <v>10752.450832366469</v>
          </cell>
          <cell r="L420">
            <v>1970</v>
          </cell>
          <cell r="M420">
            <v>937.65</v>
          </cell>
          <cell r="N420">
            <v>47622774.440000005</v>
          </cell>
          <cell r="P420">
            <v>0</v>
          </cell>
          <cell r="S420">
            <v>-780</v>
          </cell>
        </row>
        <row r="421">
          <cell r="A421">
            <v>801</v>
          </cell>
          <cell r="B421" t="str">
            <v>ASSABET VALLEY</v>
          </cell>
          <cell r="C421">
            <v>1</v>
          </cell>
          <cell r="G421" t="str">
            <v/>
          </cell>
          <cell r="H421" t="str">
            <v/>
          </cell>
          <cell r="I421">
            <v>9</v>
          </cell>
          <cell r="J421">
            <v>137.53971004751858</v>
          </cell>
          <cell r="K421">
            <v>18263.427973293532</v>
          </cell>
          <cell r="L421">
            <v>6856</v>
          </cell>
          <cell r="M421">
            <v>937.65</v>
          </cell>
          <cell r="N421">
            <v>20972578</v>
          </cell>
          <cell r="P421">
            <v>0</v>
          </cell>
          <cell r="S421">
            <v>-801</v>
          </cell>
        </row>
        <row r="422">
          <cell r="A422">
            <v>805</v>
          </cell>
          <cell r="B422" t="str">
            <v>BLACKSTONE VALLEY</v>
          </cell>
          <cell r="C422">
            <v>1</v>
          </cell>
          <cell r="G422" t="str">
            <v/>
          </cell>
          <cell r="H422" t="str">
            <v/>
          </cell>
          <cell r="I422">
            <v>9</v>
          </cell>
          <cell r="J422">
            <v>110.76490276574982</v>
          </cell>
          <cell r="K422">
            <v>16177.510581852646</v>
          </cell>
          <cell r="L422">
            <v>1741</v>
          </cell>
          <cell r="M422">
            <v>937.65</v>
          </cell>
          <cell r="N422">
            <v>21920583.999999262</v>
          </cell>
          <cell r="P422">
            <v>0</v>
          </cell>
          <cell r="S422">
            <v>-805</v>
          </cell>
        </row>
        <row r="423">
          <cell r="A423">
            <v>806</v>
          </cell>
          <cell r="B423" t="str">
            <v>BLUE HILLS</v>
          </cell>
          <cell r="C423">
            <v>1</v>
          </cell>
          <cell r="G423" t="str">
            <v/>
          </cell>
          <cell r="H423" t="str">
            <v/>
          </cell>
          <cell r="I423">
            <v>9</v>
          </cell>
          <cell r="J423">
            <v>120.7639697850796</v>
          </cell>
          <cell r="K423">
            <v>17732.266361794893</v>
          </cell>
          <cell r="L423">
            <v>3682</v>
          </cell>
          <cell r="M423">
            <v>937.65</v>
          </cell>
          <cell r="N423">
            <v>18776322</v>
          </cell>
          <cell r="P423">
            <v>0</v>
          </cell>
          <cell r="S423">
            <v>-806</v>
          </cell>
        </row>
        <row r="424">
          <cell r="A424">
            <v>810</v>
          </cell>
          <cell r="B424" t="str">
            <v>BRISTOL PLYMOUTH</v>
          </cell>
          <cell r="C424">
            <v>1</v>
          </cell>
          <cell r="G424" t="str">
            <v/>
          </cell>
          <cell r="H424" t="str">
            <v/>
          </cell>
          <cell r="I424">
            <v>9</v>
          </cell>
          <cell r="J424">
            <v>101.41931376066269</v>
          </cell>
          <cell r="K424">
            <v>16908.757812582906</v>
          </cell>
          <cell r="L424">
            <v>240</v>
          </cell>
          <cell r="M424">
            <v>937.65</v>
          </cell>
          <cell r="N424">
            <v>22885883</v>
          </cell>
          <cell r="P424">
            <v>0</v>
          </cell>
          <cell r="S424">
            <v>-810</v>
          </cell>
        </row>
        <row r="425">
          <cell r="A425">
            <v>815</v>
          </cell>
          <cell r="B425" t="str">
            <v>CAPE COD</v>
          </cell>
          <cell r="C425">
            <v>1</v>
          </cell>
          <cell r="G425" t="str">
            <v/>
          </cell>
          <cell r="H425" t="str">
            <v/>
          </cell>
          <cell r="I425">
            <v>9</v>
          </cell>
          <cell r="J425">
            <v>135.02065728341586</v>
          </cell>
          <cell r="K425">
            <v>17952.927672398258</v>
          </cell>
          <cell r="L425">
            <v>6287</v>
          </cell>
          <cell r="M425">
            <v>937.65</v>
          </cell>
          <cell r="N425">
            <v>14024103</v>
          </cell>
          <cell r="P425">
            <v>0</v>
          </cell>
          <cell r="S425">
            <v>-815</v>
          </cell>
        </row>
        <row r="426">
          <cell r="A426">
            <v>817</v>
          </cell>
          <cell r="B426" t="str">
            <v>ESSEX NORTH SHORE</v>
          </cell>
          <cell r="C426">
            <v>1</v>
          </cell>
          <cell r="G426" t="str">
            <v/>
          </cell>
          <cell r="H426" t="str">
            <v/>
          </cell>
          <cell r="I426">
            <v>9</v>
          </cell>
          <cell r="J426">
            <v>109.35622986419283</v>
          </cell>
          <cell r="K426">
            <v>16739.205996969944</v>
          </cell>
          <cell r="L426">
            <v>1566</v>
          </cell>
          <cell r="M426">
            <v>937.65</v>
          </cell>
          <cell r="N426">
            <v>20355083</v>
          </cell>
          <cell r="P426">
            <v>0</v>
          </cell>
          <cell r="S426">
            <v>-817</v>
          </cell>
        </row>
        <row r="427">
          <cell r="A427">
            <v>818</v>
          </cell>
          <cell r="B427" t="str">
            <v>FRANKLIN COUNTY</v>
          </cell>
          <cell r="C427">
            <v>1</v>
          </cell>
          <cell r="G427" t="str">
            <v/>
          </cell>
          <cell r="H427" t="str">
            <v/>
          </cell>
          <cell r="I427">
            <v>9</v>
          </cell>
          <cell r="J427">
            <v>124.49997329362135</v>
          </cell>
          <cell r="K427">
            <v>17689.365520982639</v>
          </cell>
          <cell r="L427">
            <v>4334</v>
          </cell>
          <cell r="M427">
            <v>937.65</v>
          </cell>
          <cell r="N427">
            <v>10129776</v>
          </cell>
          <cell r="P427">
            <v>0</v>
          </cell>
          <cell r="S427">
            <v>-818</v>
          </cell>
        </row>
        <row r="428">
          <cell r="A428">
            <v>821</v>
          </cell>
          <cell r="B428" t="str">
            <v>GREATER FALL RIVER</v>
          </cell>
          <cell r="C428">
            <v>1</v>
          </cell>
          <cell r="G428" t="str">
            <v/>
          </cell>
          <cell r="H428" t="str">
            <v/>
          </cell>
          <cell r="I428">
            <v>9</v>
          </cell>
          <cell r="J428">
            <v>102.37063035883995</v>
          </cell>
          <cell r="K428">
            <v>17509.87008971268</v>
          </cell>
          <cell r="L428">
            <v>415</v>
          </cell>
          <cell r="M428">
            <v>937.65</v>
          </cell>
          <cell r="N428">
            <v>26305761</v>
          </cell>
          <cell r="P428">
            <v>0</v>
          </cell>
          <cell r="S428">
            <v>-821</v>
          </cell>
        </row>
        <row r="429">
          <cell r="A429">
            <v>823</v>
          </cell>
          <cell r="B429" t="str">
            <v>GREATER LAWRENCE</v>
          </cell>
          <cell r="C429">
            <v>1</v>
          </cell>
          <cell r="G429" t="str">
            <v/>
          </cell>
          <cell r="H429" t="str">
            <v/>
          </cell>
          <cell r="I429">
            <v>9</v>
          </cell>
          <cell r="J429">
            <v>101.28140683368132</v>
          </cell>
          <cell r="K429">
            <v>20087.888460637158</v>
          </cell>
          <cell r="L429">
            <v>257</v>
          </cell>
          <cell r="M429">
            <v>937.65</v>
          </cell>
          <cell r="N429">
            <v>32168354</v>
          </cell>
          <cell r="P429">
            <v>0</v>
          </cell>
          <cell r="S429">
            <v>-823</v>
          </cell>
        </row>
        <row r="430">
          <cell r="A430">
            <v>825</v>
          </cell>
          <cell r="B430" t="str">
            <v>GREATER NEW BEDFORD</v>
          </cell>
          <cell r="C430">
            <v>1</v>
          </cell>
          <cell r="G430" t="str">
            <v/>
          </cell>
          <cell r="H430" t="str">
            <v/>
          </cell>
          <cell r="I430">
            <v>9</v>
          </cell>
          <cell r="J430">
            <v>101.31641986218629</v>
          </cell>
          <cell r="K430">
            <v>17841.133591793354</v>
          </cell>
          <cell r="L430">
            <v>235</v>
          </cell>
          <cell r="M430">
            <v>937.65</v>
          </cell>
          <cell r="N430">
            <v>38690638</v>
          </cell>
          <cell r="P430">
            <v>0</v>
          </cell>
          <cell r="S430">
            <v>-825</v>
          </cell>
        </row>
        <row r="431">
          <cell r="A431">
            <v>828</v>
          </cell>
          <cell r="B431" t="str">
            <v>GREATER LOWELL</v>
          </cell>
          <cell r="C431">
            <v>1</v>
          </cell>
          <cell r="G431" t="str">
            <v/>
          </cell>
          <cell r="H431" t="str">
            <v/>
          </cell>
          <cell r="I431">
            <v>9</v>
          </cell>
          <cell r="J431">
            <v>100.11039286809125</v>
          </cell>
          <cell r="K431">
            <v>18138.88219079997</v>
          </cell>
          <cell r="L431">
            <v>20</v>
          </cell>
          <cell r="M431">
            <v>937.65</v>
          </cell>
          <cell r="N431">
            <v>42541551</v>
          </cell>
          <cell r="P431">
            <v>0</v>
          </cell>
          <cell r="S431">
            <v>-828</v>
          </cell>
        </row>
        <row r="432">
          <cell r="A432">
            <v>829</v>
          </cell>
          <cell r="B432" t="str">
            <v>SOUTH MIDDLESEX</v>
          </cell>
          <cell r="C432">
            <v>1</v>
          </cell>
          <cell r="G432" t="str">
            <v/>
          </cell>
          <cell r="H432" t="str">
            <v/>
          </cell>
          <cell r="I432">
            <v>9</v>
          </cell>
          <cell r="J432">
            <v>134.29081564139713</v>
          </cell>
          <cell r="K432">
            <v>18627.104623805637</v>
          </cell>
          <cell r="L432">
            <v>6387</v>
          </cell>
          <cell r="M432">
            <v>937.65</v>
          </cell>
          <cell r="N432">
            <v>18349010.52</v>
          </cell>
          <cell r="P432">
            <v>0</v>
          </cell>
          <cell r="S432">
            <v>-829</v>
          </cell>
        </row>
        <row r="433">
          <cell r="A433">
            <v>830</v>
          </cell>
          <cell r="B433" t="str">
            <v>MINUTEMAN</v>
          </cell>
          <cell r="C433">
            <v>1</v>
          </cell>
          <cell r="G433" t="str">
            <v/>
          </cell>
          <cell r="H433" t="str">
            <v/>
          </cell>
          <cell r="I433">
            <v>9</v>
          </cell>
          <cell r="J433">
            <v>158.03395113449889</v>
          </cell>
          <cell r="K433">
            <v>18395.466559907312</v>
          </cell>
          <cell r="L433">
            <v>10676</v>
          </cell>
          <cell r="M433">
            <v>937.65</v>
          </cell>
          <cell r="N433">
            <v>10144474.000000102</v>
          </cell>
          <cell r="P433">
            <v>0</v>
          </cell>
          <cell r="S433">
            <v>-830</v>
          </cell>
        </row>
        <row r="434">
          <cell r="A434">
            <v>832</v>
          </cell>
          <cell r="B434" t="str">
            <v>MONTACHUSETT</v>
          </cell>
          <cell r="C434">
            <v>1</v>
          </cell>
          <cell r="G434" t="str">
            <v/>
          </cell>
          <cell r="H434" t="str">
            <v/>
          </cell>
          <cell r="I434">
            <v>9</v>
          </cell>
          <cell r="J434">
            <v>100.78534825462739</v>
          </cell>
          <cell r="K434">
            <v>16981.17850476841</v>
          </cell>
          <cell r="L434">
            <v>133</v>
          </cell>
          <cell r="M434">
            <v>937.65</v>
          </cell>
          <cell r="N434">
            <v>25290024</v>
          </cell>
          <cell r="P434">
            <v>0</v>
          </cell>
          <cell r="S434">
            <v>-832</v>
          </cell>
        </row>
        <row r="435">
          <cell r="A435">
            <v>851</v>
          </cell>
          <cell r="B435" t="str">
            <v>NORTHERN BERKSHIRE</v>
          </cell>
          <cell r="C435">
            <v>1</v>
          </cell>
          <cell r="G435" t="str">
            <v/>
          </cell>
          <cell r="H435" t="str">
            <v/>
          </cell>
          <cell r="I435">
            <v>9</v>
          </cell>
          <cell r="J435">
            <v>109.7644749943528</v>
          </cell>
          <cell r="K435">
            <v>17589.941658441014</v>
          </cell>
          <cell r="L435">
            <v>1718</v>
          </cell>
          <cell r="M435">
            <v>937.65</v>
          </cell>
          <cell r="N435">
            <v>8498034.9999998659</v>
          </cell>
          <cell r="P435">
            <v>0</v>
          </cell>
          <cell r="S435">
            <v>-851</v>
          </cell>
        </row>
        <row r="436">
          <cell r="A436">
            <v>852</v>
          </cell>
          <cell r="B436" t="str">
            <v>NASHOBA VALLEY</v>
          </cell>
          <cell r="C436">
            <v>1</v>
          </cell>
          <cell r="G436" t="str">
            <v/>
          </cell>
          <cell r="H436" t="str">
            <v/>
          </cell>
          <cell r="I436">
            <v>9</v>
          </cell>
          <cell r="J436">
            <v>108.48514043673354</v>
          </cell>
          <cell r="K436">
            <v>17050.52707045203</v>
          </cell>
          <cell r="L436">
            <v>1447</v>
          </cell>
          <cell r="M436">
            <v>937.65</v>
          </cell>
          <cell r="N436">
            <v>11870831.76</v>
          </cell>
          <cell r="P436">
            <v>0</v>
          </cell>
          <cell r="S436">
            <v>-852</v>
          </cell>
        </row>
        <row r="437">
          <cell r="A437">
            <v>853</v>
          </cell>
          <cell r="B437" t="str">
            <v>NORTHEAST METROPOLITAN</v>
          </cell>
          <cell r="C437">
            <v>1</v>
          </cell>
          <cell r="G437" t="str">
            <v/>
          </cell>
          <cell r="H437" t="str">
            <v/>
          </cell>
          <cell r="I437">
            <v>9</v>
          </cell>
          <cell r="J437">
            <v>105.67703998215585</v>
          </cell>
          <cell r="K437">
            <v>18247.298055292813</v>
          </cell>
          <cell r="L437">
            <v>1036</v>
          </cell>
          <cell r="M437">
            <v>937.65</v>
          </cell>
          <cell r="N437">
            <v>24268799</v>
          </cell>
          <cell r="P437">
            <v>0</v>
          </cell>
          <cell r="S437">
            <v>-853</v>
          </cell>
        </row>
        <row r="438">
          <cell r="A438">
            <v>855</v>
          </cell>
          <cell r="B438" t="str">
            <v>OLD COLONY</v>
          </cell>
          <cell r="C438">
            <v>1</v>
          </cell>
          <cell r="G438" t="str">
            <v/>
          </cell>
          <cell r="H438" t="str">
            <v/>
          </cell>
          <cell r="I438">
            <v>9</v>
          </cell>
          <cell r="J438">
            <v>125.39323679720124</v>
          </cell>
          <cell r="K438">
            <v>16673.083227367031</v>
          </cell>
          <cell r="L438">
            <v>4234</v>
          </cell>
          <cell r="M438">
            <v>937.65</v>
          </cell>
          <cell r="N438">
            <v>9507075</v>
          </cell>
          <cell r="P438">
            <v>0</v>
          </cell>
          <cell r="S438">
            <v>-855</v>
          </cell>
        </row>
        <row r="439">
          <cell r="A439">
            <v>860</v>
          </cell>
          <cell r="B439" t="str">
            <v>PATHFINDER</v>
          </cell>
          <cell r="C439">
            <v>1</v>
          </cell>
          <cell r="G439" t="str">
            <v/>
          </cell>
          <cell r="H439" t="str">
            <v/>
          </cell>
          <cell r="I439">
            <v>9</v>
          </cell>
          <cell r="J439">
            <v>126.54329094305913</v>
          </cell>
          <cell r="K439">
            <v>17759.938860207236</v>
          </cell>
          <cell r="L439">
            <v>4714</v>
          </cell>
          <cell r="M439">
            <v>937.65</v>
          </cell>
          <cell r="N439">
            <v>13056737.49</v>
          </cell>
          <cell r="P439">
            <v>0</v>
          </cell>
          <cell r="S439">
            <v>-860</v>
          </cell>
        </row>
        <row r="440">
          <cell r="A440">
            <v>871</v>
          </cell>
          <cell r="B440" t="str">
            <v>SHAWSHEEN VALLEY</v>
          </cell>
          <cell r="C440">
            <v>1</v>
          </cell>
          <cell r="G440" t="str">
            <v/>
          </cell>
          <cell r="H440" t="str">
            <v/>
          </cell>
          <cell r="I440">
            <v>9</v>
          </cell>
          <cell r="J440">
            <v>131.01022333230927</v>
          </cell>
          <cell r="K440">
            <v>16671.587474665113</v>
          </cell>
          <cell r="L440">
            <v>5170</v>
          </cell>
          <cell r="M440">
            <v>937.65</v>
          </cell>
          <cell r="N440">
            <v>28894836.353841301</v>
          </cell>
          <cell r="P440">
            <v>0</v>
          </cell>
          <cell r="S440">
            <v>-871</v>
          </cell>
        </row>
        <row r="441">
          <cell r="A441">
            <v>872</v>
          </cell>
          <cell r="B441" t="str">
            <v>SOUTHEASTERN</v>
          </cell>
          <cell r="C441">
            <v>1</v>
          </cell>
          <cell r="G441" t="str">
            <v/>
          </cell>
          <cell r="H441" t="str">
            <v/>
          </cell>
          <cell r="I441">
            <v>9</v>
          </cell>
          <cell r="J441">
            <v>100.10129551738001</v>
          </cell>
          <cell r="K441">
            <v>17443.086272929635</v>
          </cell>
          <cell r="L441">
            <v>18</v>
          </cell>
          <cell r="M441">
            <v>937.65</v>
          </cell>
          <cell r="N441">
            <v>26705365</v>
          </cell>
          <cell r="P441">
            <v>0</v>
          </cell>
          <cell r="S441">
            <v>-872</v>
          </cell>
        </row>
        <row r="442">
          <cell r="A442">
            <v>873</v>
          </cell>
          <cell r="B442" t="str">
            <v>SOUTH SHORE</v>
          </cell>
          <cell r="C442">
            <v>1</v>
          </cell>
          <cell r="G442" t="str">
            <v/>
          </cell>
          <cell r="H442" t="str">
            <v/>
          </cell>
          <cell r="I442">
            <v>9</v>
          </cell>
          <cell r="J442">
            <v>111.71453978884949</v>
          </cell>
          <cell r="K442">
            <v>17569.428151559885</v>
          </cell>
          <cell r="L442">
            <v>2058</v>
          </cell>
          <cell r="M442">
            <v>937.65</v>
          </cell>
          <cell r="N442">
            <v>11704418.34</v>
          </cell>
          <cell r="P442">
            <v>0</v>
          </cell>
          <cell r="S442">
            <v>-873</v>
          </cell>
        </row>
        <row r="443">
          <cell r="A443">
            <v>876</v>
          </cell>
          <cell r="B443" t="str">
            <v>SOUTHERN WORCESTER</v>
          </cell>
          <cell r="C443">
            <v>1</v>
          </cell>
          <cell r="G443" t="str">
            <v/>
          </cell>
          <cell r="H443" t="str">
            <v/>
          </cell>
          <cell r="I443">
            <v>9</v>
          </cell>
          <cell r="J443">
            <v>102.2808023522701</v>
          </cell>
          <cell r="K443">
            <v>16868.454739937024</v>
          </cell>
          <cell r="L443">
            <v>385</v>
          </cell>
          <cell r="M443">
            <v>937.65</v>
          </cell>
          <cell r="N443">
            <v>19902141</v>
          </cell>
          <cell r="P443">
            <v>0</v>
          </cell>
          <cell r="S443">
            <v>-876</v>
          </cell>
        </row>
        <row r="444">
          <cell r="A444">
            <v>878</v>
          </cell>
          <cell r="B444" t="str">
            <v>TRI COUNTY</v>
          </cell>
          <cell r="C444">
            <v>1</v>
          </cell>
          <cell r="G444" t="str">
            <v/>
          </cell>
          <cell r="H444" t="str">
            <v/>
          </cell>
          <cell r="I444">
            <v>9</v>
          </cell>
          <cell r="J444">
            <v>108.86663746433163</v>
          </cell>
          <cell r="K444">
            <v>17482.502453620382</v>
          </cell>
          <cell r="L444">
            <v>1550</v>
          </cell>
          <cell r="M444">
            <v>937.65</v>
          </cell>
          <cell r="N444">
            <v>17620490.578900576</v>
          </cell>
          <cell r="P444">
            <v>0</v>
          </cell>
          <cell r="S444">
            <v>-878</v>
          </cell>
        </row>
        <row r="445">
          <cell r="A445">
            <v>879</v>
          </cell>
          <cell r="B445" t="str">
            <v>UPPER CAPE COD</v>
          </cell>
          <cell r="C445">
            <v>1</v>
          </cell>
          <cell r="G445" t="str">
            <v/>
          </cell>
          <cell r="H445" t="str">
            <v/>
          </cell>
          <cell r="I445">
            <v>9</v>
          </cell>
          <cell r="J445">
            <v>113.45553126987423</v>
          </cell>
          <cell r="K445">
            <v>16860.447180082276</v>
          </cell>
          <cell r="L445">
            <v>2269</v>
          </cell>
          <cell r="M445">
            <v>937.65</v>
          </cell>
          <cell r="N445">
            <v>14431710.089447252</v>
          </cell>
          <cell r="P445">
            <v>0</v>
          </cell>
          <cell r="S445">
            <v>-879</v>
          </cell>
        </row>
        <row r="446">
          <cell r="A446">
            <v>885</v>
          </cell>
          <cell r="B446" t="str">
            <v>WHITTIER</v>
          </cell>
          <cell r="C446">
            <v>1</v>
          </cell>
          <cell r="G446" t="str">
            <v/>
          </cell>
          <cell r="H446" t="str">
            <v/>
          </cell>
          <cell r="I446">
            <v>9</v>
          </cell>
          <cell r="J446">
            <v>109.34466174341682</v>
          </cell>
          <cell r="K446">
            <v>17218.522937141632</v>
          </cell>
          <cell r="L446">
            <v>1609</v>
          </cell>
          <cell r="M446">
            <v>937.65</v>
          </cell>
          <cell r="N446">
            <v>23271007</v>
          </cell>
          <cell r="P446">
            <v>0</v>
          </cell>
          <cell r="S446">
            <v>-885</v>
          </cell>
        </row>
        <row r="447">
          <cell r="A447">
            <v>910</v>
          </cell>
          <cell r="B447" t="str">
            <v>BRISTOL COUNTY</v>
          </cell>
          <cell r="C447">
            <v>1</v>
          </cell>
          <cell r="G447" t="str">
            <v/>
          </cell>
          <cell r="H447" t="str">
            <v/>
          </cell>
          <cell r="I447">
            <v>9</v>
          </cell>
          <cell r="J447">
            <v>115.47847710631464</v>
          </cell>
          <cell r="K447">
            <v>17159.683696847744</v>
          </cell>
          <cell r="L447">
            <v>2656</v>
          </cell>
          <cell r="M447">
            <v>937.65</v>
          </cell>
          <cell r="N447">
            <v>7656110.9100000011</v>
          </cell>
          <cell r="P447">
            <v>0</v>
          </cell>
          <cell r="S447">
            <v>-910</v>
          </cell>
        </row>
        <row r="448">
          <cell r="A448">
            <v>915</v>
          </cell>
          <cell r="B448" t="str">
            <v>NORFOLK COUNTY</v>
          </cell>
          <cell r="C448">
            <v>1</v>
          </cell>
          <cell r="G448" t="str">
            <v/>
          </cell>
          <cell r="H448" t="str">
            <v/>
          </cell>
          <cell r="I448">
            <v>9</v>
          </cell>
          <cell r="J448">
            <v>112.36998753204732</v>
          </cell>
          <cell r="K448">
            <v>17884.444265442085</v>
          </cell>
          <cell r="L448">
            <v>2212</v>
          </cell>
          <cell r="M448">
            <v>937.65</v>
          </cell>
          <cell r="N448">
            <v>5628824.5900000017</v>
          </cell>
          <cell r="P448">
            <v>0</v>
          </cell>
          <cell r="S448">
            <v>-915</v>
          </cell>
        </row>
      </sheetData>
      <sheetData sheetId="6">
        <row r="10">
          <cell r="E10">
            <v>1</v>
          </cell>
          <cell r="F10">
            <v>360246</v>
          </cell>
          <cell r="G10">
            <v>0</v>
          </cell>
          <cell r="H10">
            <v>360246</v>
          </cell>
          <cell r="I10">
            <v>29395306.657586429</v>
          </cell>
          <cell r="J10">
            <v>9</v>
          </cell>
          <cell r="K10">
            <v>1.2255221699040402</v>
          </cell>
          <cell r="L10">
            <v>2645577.5991827785</v>
          </cell>
          <cell r="M10">
            <v>0</v>
          </cell>
          <cell r="O10">
            <v>0</v>
          </cell>
          <cell r="P10">
            <v>0</v>
          </cell>
          <cell r="Q10">
            <v>0</v>
          </cell>
          <cell r="S10">
            <v>0</v>
          </cell>
          <cell r="T10">
            <v>0</v>
          </cell>
        </row>
        <row r="11">
          <cell r="E11">
            <v>3</v>
          </cell>
          <cell r="F11">
            <v>24648</v>
          </cell>
          <cell r="G11">
            <v>0</v>
          </cell>
          <cell r="H11">
            <v>24648</v>
          </cell>
          <cell r="I11">
            <v>15005947.495997775</v>
          </cell>
          <cell r="J11">
            <v>9</v>
          </cell>
          <cell r="K11">
            <v>0.16425487298668645</v>
          </cell>
          <cell r="L11">
            <v>1350535.2746397997</v>
          </cell>
          <cell r="M11">
            <v>0</v>
          </cell>
          <cell r="O11">
            <v>0</v>
          </cell>
          <cell r="P11">
            <v>0</v>
          </cell>
          <cell r="Q11">
            <v>0</v>
          </cell>
          <cell r="R11">
            <v>24648</v>
          </cell>
          <cell r="S11">
            <v>0</v>
          </cell>
          <cell r="T11">
            <v>0</v>
          </cell>
        </row>
        <row r="12">
          <cell r="E12">
            <v>5</v>
          </cell>
          <cell r="F12">
            <v>813960</v>
          </cell>
          <cell r="G12">
            <v>0</v>
          </cell>
          <cell r="H12">
            <v>813960</v>
          </cell>
          <cell r="I12">
            <v>61408722.639177315</v>
          </cell>
          <cell r="J12">
            <v>9</v>
          </cell>
          <cell r="K12">
            <v>1.3254794514822115</v>
          </cell>
          <cell r="L12">
            <v>5526785.0375259584</v>
          </cell>
          <cell r="M12">
            <v>0</v>
          </cell>
          <cell r="O12">
            <v>57008</v>
          </cell>
          <cell r="P12">
            <v>0</v>
          </cell>
          <cell r="Q12">
            <v>0</v>
          </cell>
          <cell r="R12">
            <v>813960</v>
          </cell>
          <cell r="S12">
            <v>0</v>
          </cell>
          <cell r="T12">
            <v>0</v>
          </cell>
        </row>
        <row r="13">
          <cell r="E13">
            <v>7</v>
          </cell>
          <cell r="F13">
            <v>744415</v>
          </cell>
          <cell r="G13">
            <v>0</v>
          </cell>
          <cell r="H13">
            <v>744415</v>
          </cell>
          <cell r="I13">
            <v>33809874.182983972</v>
          </cell>
          <cell r="J13">
            <v>9</v>
          </cell>
          <cell r="K13">
            <v>2.201768027798972</v>
          </cell>
          <cell r="L13">
            <v>3042888.6764685572</v>
          </cell>
          <cell r="M13">
            <v>0</v>
          </cell>
          <cell r="O13">
            <v>0</v>
          </cell>
          <cell r="P13">
            <v>0</v>
          </cell>
          <cell r="Q13">
            <v>0</v>
          </cell>
          <cell r="R13">
            <v>744415</v>
          </cell>
          <cell r="S13">
            <v>0</v>
          </cell>
          <cell r="T13">
            <v>0</v>
          </cell>
        </row>
        <row r="14">
          <cell r="E14">
            <v>8</v>
          </cell>
          <cell r="F14">
            <v>1925659</v>
          </cell>
          <cell r="G14">
            <v>0</v>
          </cell>
          <cell r="H14">
            <v>1925659</v>
          </cell>
          <cell r="I14">
            <v>26200534.315801498</v>
          </cell>
          <cell r="J14">
            <v>9</v>
          </cell>
          <cell r="K14">
            <v>7.3496936237618575</v>
          </cell>
          <cell r="L14">
            <v>2358048.0884221345</v>
          </cell>
          <cell r="M14">
            <v>0</v>
          </cell>
          <cell r="O14">
            <v>265109</v>
          </cell>
          <cell r="P14">
            <v>0</v>
          </cell>
          <cell r="Q14">
            <v>0</v>
          </cell>
          <cell r="R14">
            <v>1925659</v>
          </cell>
          <cell r="S14">
            <v>0</v>
          </cell>
          <cell r="T14">
            <v>0</v>
          </cell>
        </row>
        <row r="15">
          <cell r="E15">
            <v>9</v>
          </cell>
          <cell r="F15">
            <v>190743</v>
          </cell>
          <cell r="G15">
            <v>0</v>
          </cell>
          <cell r="H15">
            <v>190743</v>
          </cell>
          <cell r="I15">
            <v>105362810.17350678</v>
          </cell>
          <cell r="J15">
            <v>9</v>
          </cell>
          <cell r="K15">
            <v>0.18103446527849146</v>
          </cell>
          <cell r="L15">
            <v>9482652.9156156108</v>
          </cell>
          <cell r="M15">
            <v>0</v>
          </cell>
          <cell r="O15">
            <v>14953</v>
          </cell>
          <cell r="P15">
            <v>0</v>
          </cell>
          <cell r="Q15">
            <v>0</v>
          </cell>
          <cell r="R15">
            <v>190743</v>
          </cell>
          <cell r="S15">
            <v>0</v>
          </cell>
          <cell r="T15">
            <v>0</v>
          </cell>
        </row>
        <row r="16">
          <cell r="E16">
            <v>10</v>
          </cell>
          <cell r="F16">
            <v>193823</v>
          </cell>
          <cell r="G16">
            <v>0</v>
          </cell>
          <cell r="H16">
            <v>193823</v>
          </cell>
          <cell r="I16">
            <v>83767941.526584983</v>
          </cell>
          <cell r="J16">
            <v>9</v>
          </cell>
          <cell r="K16">
            <v>0.23138087968711446</v>
          </cell>
          <cell r="L16">
            <v>7539114.7373926481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193823</v>
          </cell>
          <cell r="S16">
            <v>0</v>
          </cell>
          <cell r="T16">
            <v>0</v>
          </cell>
        </row>
        <row r="17">
          <cell r="E17">
            <v>14</v>
          </cell>
          <cell r="F17">
            <v>263101</v>
          </cell>
          <cell r="G17">
            <v>0</v>
          </cell>
          <cell r="H17">
            <v>263101</v>
          </cell>
          <cell r="I17">
            <v>37936665</v>
          </cell>
          <cell r="J17">
            <v>9</v>
          </cell>
          <cell r="K17">
            <v>0.69352696131829195</v>
          </cell>
          <cell r="L17">
            <v>3414299.85</v>
          </cell>
          <cell r="M17">
            <v>0</v>
          </cell>
          <cell r="O17">
            <v>0</v>
          </cell>
          <cell r="P17">
            <v>0</v>
          </cell>
          <cell r="Q17">
            <v>0</v>
          </cell>
          <cell r="R17">
            <v>263101</v>
          </cell>
          <cell r="S17">
            <v>0</v>
          </cell>
          <cell r="T17">
            <v>0</v>
          </cell>
        </row>
        <row r="18">
          <cell r="E18">
            <v>16</v>
          </cell>
          <cell r="F18">
            <v>3982372</v>
          </cell>
          <cell r="G18">
            <v>0</v>
          </cell>
          <cell r="H18">
            <v>3982372</v>
          </cell>
          <cell r="I18">
            <v>80643355.450243458</v>
          </cell>
          <cell r="J18">
            <v>9</v>
          </cell>
          <cell r="K18">
            <v>4.9382518593947928</v>
          </cell>
          <cell r="L18">
            <v>7257901.9905219106</v>
          </cell>
          <cell r="M18">
            <v>0</v>
          </cell>
          <cell r="O18">
            <v>99225</v>
          </cell>
          <cell r="P18">
            <v>0</v>
          </cell>
          <cell r="Q18">
            <v>0</v>
          </cell>
          <cell r="R18">
            <v>3982372</v>
          </cell>
          <cell r="S18">
            <v>0</v>
          </cell>
          <cell r="T18">
            <v>0</v>
          </cell>
        </row>
        <row r="19">
          <cell r="E19">
            <v>17</v>
          </cell>
          <cell r="F19">
            <v>158576</v>
          </cell>
          <cell r="G19">
            <v>0</v>
          </cell>
          <cell r="H19">
            <v>158576</v>
          </cell>
          <cell r="I19">
            <v>34108448.543411694</v>
          </cell>
          <cell r="J19">
            <v>9</v>
          </cell>
          <cell r="K19">
            <v>0.46491707120061948</v>
          </cell>
          <cell r="L19">
            <v>3069760.3689070526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  <cell r="R19">
            <v>158576</v>
          </cell>
          <cell r="S19">
            <v>0</v>
          </cell>
          <cell r="T19">
            <v>0</v>
          </cell>
        </row>
        <row r="20">
          <cell r="E20">
            <v>18</v>
          </cell>
          <cell r="F20">
            <v>263354</v>
          </cell>
          <cell r="G20">
            <v>0</v>
          </cell>
          <cell r="H20">
            <v>263354</v>
          </cell>
          <cell r="I20">
            <v>11495416.683012079</v>
          </cell>
          <cell r="J20">
            <v>9</v>
          </cell>
          <cell r="K20">
            <v>2.2909478382735302</v>
          </cell>
          <cell r="L20">
            <v>1034587.5014710871</v>
          </cell>
          <cell r="M20">
            <v>0</v>
          </cell>
          <cell r="O20">
            <v>0</v>
          </cell>
          <cell r="P20">
            <v>0</v>
          </cell>
          <cell r="Q20">
            <v>0</v>
          </cell>
          <cell r="R20">
            <v>263354</v>
          </cell>
          <cell r="S20">
            <v>0</v>
          </cell>
          <cell r="T20">
            <v>0</v>
          </cell>
        </row>
        <row r="21">
          <cell r="E21">
            <v>20</v>
          </cell>
          <cell r="F21">
            <v>3591722</v>
          </cell>
          <cell r="G21">
            <v>0</v>
          </cell>
          <cell r="H21">
            <v>3591722</v>
          </cell>
          <cell r="I21">
            <v>80183551.982697651</v>
          </cell>
          <cell r="J21">
            <v>9</v>
          </cell>
          <cell r="K21">
            <v>4.4793750229162175</v>
          </cell>
          <cell r="L21">
            <v>7216519.6784427883</v>
          </cell>
          <cell r="M21">
            <v>0</v>
          </cell>
          <cell r="O21">
            <v>0</v>
          </cell>
          <cell r="P21">
            <v>0</v>
          </cell>
          <cell r="Q21">
            <v>0</v>
          </cell>
          <cell r="R21">
            <v>3591722</v>
          </cell>
          <cell r="S21">
            <v>0</v>
          </cell>
          <cell r="T21">
            <v>0</v>
          </cell>
        </row>
        <row r="22">
          <cell r="E22">
            <v>23</v>
          </cell>
          <cell r="F22">
            <v>7111</v>
          </cell>
          <cell r="G22">
            <v>0</v>
          </cell>
          <cell r="H22">
            <v>7111</v>
          </cell>
          <cell r="I22">
            <v>49137487.389160633</v>
          </cell>
          <cell r="J22">
            <v>9</v>
          </cell>
          <cell r="K22">
            <v>1.4471639430160678E-2</v>
          </cell>
          <cell r="L22">
            <v>4422373.8650244568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  <cell r="R22">
            <v>7111</v>
          </cell>
          <cell r="S22">
            <v>0</v>
          </cell>
          <cell r="T22">
            <v>0</v>
          </cell>
        </row>
        <row r="23">
          <cell r="E23">
            <v>24</v>
          </cell>
          <cell r="F23">
            <v>515352</v>
          </cell>
          <cell r="G23">
            <v>0</v>
          </cell>
          <cell r="H23">
            <v>515352</v>
          </cell>
          <cell r="I23">
            <v>30149304.208757762</v>
          </cell>
          <cell r="J23">
            <v>9</v>
          </cell>
          <cell r="K23">
            <v>1.7093329797319194</v>
          </cell>
          <cell r="L23">
            <v>2713437.3787881983</v>
          </cell>
          <cell r="M23">
            <v>0</v>
          </cell>
          <cell r="O23">
            <v>12372</v>
          </cell>
          <cell r="P23">
            <v>0</v>
          </cell>
          <cell r="Q23">
            <v>0</v>
          </cell>
          <cell r="R23">
            <v>515352</v>
          </cell>
          <cell r="S23">
            <v>0</v>
          </cell>
          <cell r="T23">
            <v>0</v>
          </cell>
        </row>
        <row r="24">
          <cell r="E24">
            <v>25</v>
          </cell>
          <cell r="F24">
            <v>1658469</v>
          </cell>
          <cell r="G24">
            <v>0</v>
          </cell>
          <cell r="H24">
            <v>1658469</v>
          </cell>
          <cell r="I24">
            <v>34820456.03694807</v>
          </cell>
          <cell r="J24">
            <v>9</v>
          </cell>
          <cell r="K24">
            <v>4.7629157936363455</v>
          </cell>
          <cell r="L24">
            <v>3133841.0433253264</v>
          </cell>
          <cell r="M24">
            <v>0</v>
          </cell>
          <cell r="O24">
            <v>0</v>
          </cell>
          <cell r="P24">
            <v>0</v>
          </cell>
          <cell r="Q24">
            <v>0</v>
          </cell>
          <cell r="R24">
            <v>1658469</v>
          </cell>
          <cell r="S24">
            <v>0</v>
          </cell>
          <cell r="T24">
            <v>0</v>
          </cell>
        </row>
        <row r="25">
          <cell r="E25">
            <v>26</v>
          </cell>
          <cell r="F25">
            <v>31522</v>
          </cell>
          <cell r="G25">
            <v>0</v>
          </cell>
          <cell r="H25">
            <v>31522</v>
          </cell>
          <cell r="I25">
            <v>62658937.35862726</v>
          </cell>
          <cell r="J25">
            <v>9</v>
          </cell>
          <cell r="K25">
            <v>5.0307268729414316E-2</v>
          </cell>
          <cell r="L25">
            <v>5639304.3622764535</v>
          </cell>
          <cell r="M25">
            <v>0</v>
          </cell>
          <cell r="O25">
            <v>0</v>
          </cell>
          <cell r="P25">
            <v>0</v>
          </cell>
          <cell r="Q25">
            <v>0</v>
          </cell>
          <cell r="R25">
            <v>31522</v>
          </cell>
          <cell r="S25">
            <v>0</v>
          </cell>
          <cell r="T25">
            <v>0</v>
          </cell>
        </row>
        <row r="26">
          <cell r="E26">
            <v>30</v>
          </cell>
          <cell r="F26">
            <v>206108</v>
          </cell>
          <cell r="G26">
            <v>0</v>
          </cell>
          <cell r="H26">
            <v>206108</v>
          </cell>
          <cell r="I26">
            <v>64049649.323742196</v>
          </cell>
          <cell r="J26">
            <v>9</v>
          </cell>
          <cell r="K26">
            <v>0.32179411156213628</v>
          </cell>
          <cell r="L26">
            <v>5764468.4391367976</v>
          </cell>
          <cell r="M26">
            <v>0</v>
          </cell>
          <cell r="O26">
            <v>0</v>
          </cell>
          <cell r="P26">
            <v>0</v>
          </cell>
          <cell r="Q26">
            <v>0</v>
          </cell>
          <cell r="R26">
            <v>206108</v>
          </cell>
          <cell r="S26">
            <v>0</v>
          </cell>
          <cell r="T26">
            <v>0</v>
          </cell>
        </row>
        <row r="27">
          <cell r="E27">
            <v>31</v>
          </cell>
          <cell r="F27">
            <v>1779369</v>
          </cell>
          <cell r="G27">
            <v>0</v>
          </cell>
          <cell r="H27">
            <v>1779369</v>
          </cell>
          <cell r="I27">
            <v>77173965.372053176</v>
          </cell>
          <cell r="J27">
            <v>9</v>
          </cell>
          <cell r="K27">
            <v>2.3056596760600807</v>
          </cell>
          <cell r="L27">
            <v>6945656.8834847854</v>
          </cell>
          <cell r="M27">
            <v>0</v>
          </cell>
          <cell r="O27">
            <v>16860</v>
          </cell>
          <cell r="P27">
            <v>0</v>
          </cell>
          <cell r="Q27">
            <v>0</v>
          </cell>
          <cell r="R27">
            <v>1779369</v>
          </cell>
          <cell r="S27">
            <v>0</v>
          </cell>
          <cell r="T27">
            <v>0</v>
          </cell>
        </row>
        <row r="28">
          <cell r="E28">
            <v>35</v>
          </cell>
          <cell r="F28">
            <v>203569550</v>
          </cell>
          <cell r="G28">
            <v>0</v>
          </cell>
          <cell r="H28">
            <v>203569550</v>
          </cell>
          <cell r="I28">
            <v>1203646054.3627663</v>
          </cell>
          <cell r="J28">
            <v>18</v>
          </cell>
          <cell r="K28">
            <v>16.912741853149985</v>
          </cell>
          <cell r="L28">
            <v>216656289.78529793</v>
          </cell>
          <cell r="M28">
            <v>0</v>
          </cell>
          <cell r="O28">
            <v>2905744</v>
          </cell>
          <cell r="P28">
            <v>0</v>
          </cell>
          <cell r="Q28">
            <v>0</v>
          </cell>
          <cell r="R28">
            <v>203569550</v>
          </cell>
          <cell r="S28">
            <v>0</v>
          </cell>
          <cell r="T28">
            <v>0</v>
          </cell>
        </row>
        <row r="29">
          <cell r="E29">
            <v>36</v>
          </cell>
          <cell r="F29">
            <v>2226724</v>
          </cell>
          <cell r="G29">
            <v>0</v>
          </cell>
          <cell r="H29">
            <v>2226724</v>
          </cell>
          <cell r="I29">
            <v>30986268.16418175</v>
          </cell>
          <cell r="J29">
            <v>9</v>
          </cell>
          <cell r="K29">
            <v>7.1861638458740194</v>
          </cell>
          <cell r="L29">
            <v>2788764.1347763576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2226724</v>
          </cell>
          <cell r="S29">
            <v>0</v>
          </cell>
          <cell r="T29">
            <v>0</v>
          </cell>
        </row>
        <row r="30">
          <cell r="E30">
            <v>40</v>
          </cell>
          <cell r="F30">
            <v>226502</v>
          </cell>
          <cell r="G30">
            <v>0</v>
          </cell>
          <cell r="H30">
            <v>226502</v>
          </cell>
          <cell r="I30">
            <v>79487104.969279915</v>
          </cell>
          <cell r="J30">
            <v>9</v>
          </cell>
          <cell r="K30">
            <v>0.28495439617223223</v>
          </cell>
          <cell r="L30">
            <v>7153839.4472351922</v>
          </cell>
          <cell r="M30">
            <v>0</v>
          </cell>
          <cell r="O30">
            <v>0</v>
          </cell>
          <cell r="P30">
            <v>0</v>
          </cell>
          <cell r="Q30">
            <v>0</v>
          </cell>
          <cell r="R30">
            <v>226502</v>
          </cell>
          <cell r="S30">
            <v>0</v>
          </cell>
          <cell r="T30">
            <v>0</v>
          </cell>
        </row>
        <row r="31">
          <cell r="E31">
            <v>43</v>
          </cell>
          <cell r="F31">
            <v>40842</v>
          </cell>
          <cell r="G31">
            <v>0</v>
          </cell>
          <cell r="H31">
            <v>40842</v>
          </cell>
          <cell r="I31">
            <v>4066056.1987136942</v>
          </cell>
          <cell r="J31">
            <v>9</v>
          </cell>
          <cell r="K31">
            <v>1.0044622603327631</v>
          </cell>
          <cell r="L31">
            <v>365945.05788423249</v>
          </cell>
          <cell r="M31">
            <v>0</v>
          </cell>
          <cell r="O31">
            <v>0</v>
          </cell>
          <cell r="P31">
            <v>0</v>
          </cell>
          <cell r="Q31">
            <v>0</v>
          </cell>
          <cell r="R31">
            <v>40842</v>
          </cell>
          <cell r="S31">
            <v>0</v>
          </cell>
          <cell r="T31">
            <v>0</v>
          </cell>
        </row>
        <row r="32">
          <cell r="E32">
            <v>44</v>
          </cell>
          <cell r="F32">
            <v>14853336</v>
          </cell>
          <cell r="G32">
            <v>0</v>
          </cell>
          <cell r="H32">
            <v>14853336</v>
          </cell>
          <cell r="I32">
            <v>236242581.95812866</v>
          </cell>
          <cell r="J32">
            <v>18</v>
          </cell>
          <cell r="K32">
            <v>6.2873237656336594</v>
          </cell>
          <cell r="L32">
            <v>42523664.752463154</v>
          </cell>
          <cell r="M32">
            <v>0</v>
          </cell>
          <cell r="O32">
            <v>420854</v>
          </cell>
          <cell r="P32">
            <v>0</v>
          </cell>
          <cell r="Q32">
            <v>0</v>
          </cell>
          <cell r="R32">
            <v>14853336</v>
          </cell>
          <cell r="S32">
            <v>0</v>
          </cell>
          <cell r="T32">
            <v>0</v>
          </cell>
        </row>
        <row r="33">
          <cell r="E33">
            <v>45</v>
          </cell>
          <cell r="F33">
            <v>48620</v>
          </cell>
          <cell r="G33">
            <v>0</v>
          </cell>
          <cell r="H33">
            <v>48620</v>
          </cell>
          <cell r="I33">
            <v>3625743.6086863503</v>
          </cell>
          <cell r="J33">
            <v>9</v>
          </cell>
          <cell r="K33">
            <v>1.3409663022922793</v>
          </cell>
          <cell r="L33">
            <v>326316.92478177149</v>
          </cell>
          <cell r="M33">
            <v>0</v>
          </cell>
          <cell r="O33">
            <v>12155</v>
          </cell>
          <cell r="P33">
            <v>0</v>
          </cell>
          <cell r="Q33">
            <v>0</v>
          </cell>
          <cell r="R33">
            <v>48620</v>
          </cell>
          <cell r="S33">
            <v>0</v>
          </cell>
          <cell r="T33">
            <v>0</v>
          </cell>
        </row>
        <row r="34">
          <cell r="E34">
            <v>46</v>
          </cell>
          <cell r="F34">
            <v>52050</v>
          </cell>
          <cell r="G34">
            <v>0</v>
          </cell>
          <cell r="H34">
            <v>52050</v>
          </cell>
          <cell r="I34">
            <v>148324157.7790733</v>
          </cell>
          <cell r="J34">
            <v>9</v>
          </cell>
          <cell r="K34">
            <v>3.5092058353385511E-2</v>
          </cell>
          <cell r="L34">
            <v>13349174.200116597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52050</v>
          </cell>
          <cell r="S34">
            <v>0</v>
          </cell>
          <cell r="T34">
            <v>0</v>
          </cell>
        </row>
        <row r="35">
          <cell r="E35">
            <v>48</v>
          </cell>
          <cell r="F35">
            <v>121889</v>
          </cell>
          <cell r="G35">
            <v>0</v>
          </cell>
          <cell r="H35">
            <v>121889</v>
          </cell>
          <cell r="I35">
            <v>74198069.704928488</v>
          </cell>
          <cell r="J35">
            <v>9</v>
          </cell>
          <cell r="K35">
            <v>0.16427516306654499</v>
          </cell>
          <cell r="L35">
            <v>6677826.2734435638</v>
          </cell>
          <cell r="M35">
            <v>0</v>
          </cell>
          <cell r="O35">
            <v>33020</v>
          </cell>
          <cell r="P35">
            <v>0</v>
          </cell>
          <cell r="Q35">
            <v>0</v>
          </cell>
          <cell r="R35">
            <v>121889</v>
          </cell>
          <cell r="S35">
            <v>0</v>
          </cell>
          <cell r="T35">
            <v>0</v>
          </cell>
        </row>
        <row r="36">
          <cell r="E36">
            <v>49</v>
          </cell>
          <cell r="F36">
            <v>16628980</v>
          </cell>
          <cell r="G36">
            <v>0</v>
          </cell>
          <cell r="H36">
            <v>16628980</v>
          </cell>
          <cell r="I36">
            <v>216257569.71447569</v>
          </cell>
          <cell r="J36">
            <v>9</v>
          </cell>
          <cell r="K36">
            <v>7.6894325696692132</v>
          </cell>
          <cell r="L36">
            <v>19463181.27430281</v>
          </cell>
          <cell r="M36">
            <v>0</v>
          </cell>
          <cell r="O36">
            <v>236232</v>
          </cell>
          <cell r="P36">
            <v>0</v>
          </cell>
          <cell r="Q36">
            <v>0</v>
          </cell>
          <cell r="R36">
            <v>16628980</v>
          </cell>
          <cell r="S36">
            <v>0</v>
          </cell>
          <cell r="T36">
            <v>0</v>
          </cell>
        </row>
        <row r="37">
          <cell r="E37">
            <v>50</v>
          </cell>
          <cell r="F37">
            <v>240738</v>
          </cell>
          <cell r="G37">
            <v>0</v>
          </cell>
          <cell r="H37">
            <v>240738</v>
          </cell>
          <cell r="I37">
            <v>53111270.378864869</v>
          </cell>
          <cell r="J37">
            <v>9</v>
          </cell>
          <cell r="K37">
            <v>0.4532710256838432</v>
          </cell>
          <cell r="L37">
            <v>4780014.334097838</v>
          </cell>
          <cell r="M37">
            <v>0</v>
          </cell>
          <cell r="O37">
            <v>0</v>
          </cell>
          <cell r="P37">
            <v>0</v>
          </cell>
          <cell r="Q37">
            <v>0</v>
          </cell>
          <cell r="R37">
            <v>240738</v>
          </cell>
          <cell r="S37">
            <v>0</v>
          </cell>
          <cell r="T37">
            <v>0</v>
          </cell>
        </row>
        <row r="38">
          <cell r="E38">
            <v>52</v>
          </cell>
          <cell r="F38">
            <v>867173</v>
          </cell>
          <cell r="G38">
            <v>0</v>
          </cell>
          <cell r="H38">
            <v>867173</v>
          </cell>
          <cell r="I38">
            <v>23392001.71855605</v>
          </cell>
          <cell r="J38">
            <v>9</v>
          </cell>
          <cell r="K38">
            <v>3.7071346455660619</v>
          </cell>
          <cell r="L38">
            <v>2105280.1546700443</v>
          </cell>
          <cell r="M38">
            <v>0</v>
          </cell>
          <cell r="O38">
            <v>0</v>
          </cell>
          <cell r="P38">
            <v>0</v>
          </cell>
          <cell r="Q38">
            <v>0</v>
          </cell>
          <cell r="R38">
            <v>867173</v>
          </cell>
          <cell r="S38">
            <v>0</v>
          </cell>
          <cell r="T38">
            <v>0</v>
          </cell>
        </row>
        <row r="39">
          <cell r="E39">
            <v>56</v>
          </cell>
          <cell r="F39">
            <v>1485449</v>
          </cell>
          <cell r="G39">
            <v>0</v>
          </cell>
          <cell r="H39">
            <v>1485449</v>
          </cell>
          <cell r="I39">
            <v>71845052.028603151</v>
          </cell>
          <cell r="J39">
            <v>9</v>
          </cell>
          <cell r="K39">
            <v>2.0675731425576935</v>
          </cell>
          <cell r="L39">
            <v>6466054.6825742833</v>
          </cell>
          <cell r="M39">
            <v>0</v>
          </cell>
          <cell r="O39">
            <v>0</v>
          </cell>
          <cell r="P39">
            <v>0</v>
          </cell>
          <cell r="Q39">
            <v>0</v>
          </cell>
          <cell r="R39">
            <v>1485449</v>
          </cell>
          <cell r="S39">
            <v>0</v>
          </cell>
          <cell r="T39">
            <v>0</v>
          </cell>
        </row>
        <row r="40">
          <cell r="E40">
            <v>57</v>
          </cell>
          <cell r="F40">
            <v>13852792</v>
          </cell>
          <cell r="G40">
            <v>0</v>
          </cell>
          <cell r="H40">
            <v>13852792</v>
          </cell>
          <cell r="I40">
            <v>102179690.50621399</v>
          </cell>
          <cell r="J40">
            <v>18</v>
          </cell>
          <cell r="K40">
            <v>13.557285142841133</v>
          </cell>
          <cell r="L40">
            <v>18392344.291118518</v>
          </cell>
          <cell r="M40">
            <v>0</v>
          </cell>
          <cell r="O40">
            <v>53300</v>
          </cell>
          <cell r="P40">
            <v>0</v>
          </cell>
          <cell r="Q40">
            <v>0</v>
          </cell>
          <cell r="R40">
            <v>13852792</v>
          </cell>
          <cell r="S40">
            <v>0</v>
          </cell>
          <cell r="T40">
            <v>0</v>
          </cell>
        </row>
        <row r="41">
          <cell r="E41">
            <v>61</v>
          </cell>
          <cell r="F41">
            <v>3656707</v>
          </cell>
          <cell r="G41">
            <v>0</v>
          </cell>
          <cell r="H41">
            <v>3656707</v>
          </cell>
          <cell r="I41">
            <v>107065948.27495702</v>
          </cell>
          <cell r="J41">
            <v>9</v>
          </cell>
          <cell r="K41">
            <v>3.4153781467560331</v>
          </cell>
          <cell r="L41">
            <v>9635935.3447461314</v>
          </cell>
          <cell r="M41">
            <v>0</v>
          </cell>
          <cell r="O41">
            <v>137822</v>
          </cell>
          <cell r="P41">
            <v>0</v>
          </cell>
          <cell r="Q41">
            <v>0</v>
          </cell>
          <cell r="R41">
            <v>3656707</v>
          </cell>
          <cell r="S41">
            <v>0</v>
          </cell>
          <cell r="T41">
            <v>0</v>
          </cell>
        </row>
        <row r="42">
          <cell r="E42">
            <v>63</v>
          </cell>
          <cell r="F42">
            <v>23074</v>
          </cell>
          <cell r="G42">
            <v>0</v>
          </cell>
          <cell r="H42">
            <v>23074</v>
          </cell>
          <cell r="I42">
            <v>2615494.9789302978</v>
          </cell>
          <cell r="J42">
            <v>9</v>
          </cell>
          <cell r="K42">
            <v>0.88220394938157953</v>
          </cell>
          <cell r="L42">
            <v>235394.54810372679</v>
          </cell>
          <cell r="M42">
            <v>0</v>
          </cell>
          <cell r="O42">
            <v>0</v>
          </cell>
          <cell r="P42">
            <v>0</v>
          </cell>
          <cell r="Q42">
            <v>0</v>
          </cell>
          <cell r="R42">
            <v>23074</v>
          </cell>
          <cell r="S42">
            <v>0</v>
          </cell>
          <cell r="T42">
            <v>0</v>
          </cell>
        </row>
        <row r="43">
          <cell r="E43">
            <v>64</v>
          </cell>
          <cell r="F43">
            <v>941728</v>
          </cell>
          <cell r="G43">
            <v>0</v>
          </cell>
          <cell r="H43">
            <v>941728</v>
          </cell>
          <cell r="I43">
            <v>28348621.367313348</v>
          </cell>
          <cell r="J43">
            <v>9</v>
          </cell>
          <cell r="K43">
            <v>3.3219534304614733</v>
          </cell>
          <cell r="L43">
            <v>2551375.9230582011</v>
          </cell>
          <cell r="M43">
            <v>0</v>
          </cell>
          <cell r="O43">
            <v>0</v>
          </cell>
          <cell r="P43">
            <v>0</v>
          </cell>
          <cell r="Q43">
            <v>0</v>
          </cell>
          <cell r="R43">
            <v>941728</v>
          </cell>
          <cell r="S43">
            <v>0</v>
          </cell>
          <cell r="T43">
            <v>0</v>
          </cell>
        </row>
        <row r="44">
          <cell r="E44">
            <v>65</v>
          </cell>
          <cell r="F44">
            <v>199140</v>
          </cell>
          <cell r="G44">
            <v>0</v>
          </cell>
          <cell r="H44">
            <v>199140</v>
          </cell>
          <cell r="I44">
            <v>25360209.88853649</v>
          </cell>
          <cell r="J44">
            <v>9</v>
          </cell>
          <cell r="K44">
            <v>0.78524586695166398</v>
          </cell>
          <cell r="L44">
            <v>2282418.8899682839</v>
          </cell>
          <cell r="M44">
            <v>0</v>
          </cell>
          <cell r="O44">
            <v>0</v>
          </cell>
          <cell r="P44">
            <v>0</v>
          </cell>
          <cell r="Q44">
            <v>0</v>
          </cell>
          <cell r="R44">
            <v>199140</v>
          </cell>
          <cell r="S44">
            <v>0</v>
          </cell>
          <cell r="T44">
            <v>0</v>
          </cell>
        </row>
        <row r="45">
          <cell r="E45">
            <v>67</v>
          </cell>
          <cell r="F45">
            <v>37357</v>
          </cell>
          <cell r="G45">
            <v>0</v>
          </cell>
          <cell r="H45">
            <v>37357</v>
          </cell>
          <cell r="I45">
            <v>41370911.980230436</v>
          </cell>
          <cell r="J45">
            <v>9</v>
          </cell>
          <cell r="K45">
            <v>9.0297743539836564E-2</v>
          </cell>
          <cell r="L45">
            <v>3723382.078220739</v>
          </cell>
          <cell r="M45">
            <v>0</v>
          </cell>
          <cell r="O45">
            <v>0</v>
          </cell>
          <cell r="P45">
            <v>0</v>
          </cell>
          <cell r="Q45">
            <v>0</v>
          </cell>
          <cell r="R45">
            <v>37357</v>
          </cell>
          <cell r="S45">
            <v>0</v>
          </cell>
          <cell r="T45">
            <v>0</v>
          </cell>
        </row>
        <row r="46">
          <cell r="E46">
            <v>68</v>
          </cell>
          <cell r="F46">
            <v>25220</v>
          </cell>
          <cell r="G46">
            <v>0</v>
          </cell>
          <cell r="H46">
            <v>25220</v>
          </cell>
          <cell r="I46">
            <v>2381231.4719842919</v>
          </cell>
          <cell r="J46">
            <v>9</v>
          </cell>
          <cell r="K46">
            <v>1.0591158523108233</v>
          </cell>
          <cell r="L46">
            <v>214310.83247858626</v>
          </cell>
          <cell r="M46">
            <v>0</v>
          </cell>
          <cell r="O46">
            <v>0</v>
          </cell>
          <cell r="P46">
            <v>0</v>
          </cell>
          <cell r="Q46">
            <v>0</v>
          </cell>
          <cell r="R46">
            <v>25220</v>
          </cell>
          <cell r="S46">
            <v>0</v>
          </cell>
          <cell r="T46">
            <v>0</v>
          </cell>
        </row>
        <row r="47">
          <cell r="E47">
            <v>71</v>
          </cell>
          <cell r="F47">
            <v>124667</v>
          </cell>
          <cell r="G47">
            <v>0</v>
          </cell>
          <cell r="H47">
            <v>124667</v>
          </cell>
          <cell r="I47">
            <v>55826994.042186946</v>
          </cell>
          <cell r="J47">
            <v>9</v>
          </cell>
          <cell r="K47">
            <v>0.22330953356684857</v>
          </cell>
          <cell r="L47">
            <v>5024429.4637968251</v>
          </cell>
          <cell r="M47">
            <v>0</v>
          </cell>
          <cell r="O47">
            <v>0</v>
          </cell>
          <cell r="P47">
            <v>0</v>
          </cell>
          <cell r="Q47">
            <v>0</v>
          </cell>
          <cell r="R47">
            <v>124667</v>
          </cell>
          <cell r="S47">
            <v>0</v>
          </cell>
          <cell r="T47">
            <v>0</v>
          </cell>
        </row>
        <row r="48">
          <cell r="E48">
            <v>72</v>
          </cell>
          <cell r="F48">
            <v>112824</v>
          </cell>
          <cell r="G48">
            <v>0</v>
          </cell>
          <cell r="H48">
            <v>112824</v>
          </cell>
          <cell r="I48">
            <v>47641646.82053607</v>
          </cell>
          <cell r="J48">
            <v>9</v>
          </cell>
          <cell r="K48">
            <v>0.23681801014352613</v>
          </cell>
          <cell r="L48">
            <v>4287748.2138482463</v>
          </cell>
          <cell r="M48">
            <v>0</v>
          </cell>
          <cell r="O48">
            <v>0</v>
          </cell>
          <cell r="P48">
            <v>0</v>
          </cell>
          <cell r="Q48">
            <v>0</v>
          </cell>
          <cell r="R48">
            <v>112824</v>
          </cell>
          <cell r="S48">
            <v>0</v>
          </cell>
          <cell r="T48">
            <v>0</v>
          </cell>
        </row>
        <row r="49">
          <cell r="E49">
            <v>73</v>
          </cell>
          <cell r="F49">
            <v>515045</v>
          </cell>
          <cell r="G49">
            <v>0</v>
          </cell>
          <cell r="H49">
            <v>515045</v>
          </cell>
          <cell r="I49">
            <v>51398587.488044865</v>
          </cell>
          <cell r="J49">
            <v>9</v>
          </cell>
          <cell r="K49">
            <v>1.0020606113344996</v>
          </cell>
          <cell r="L49">
            <v>4625872.8739240374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515045</v>
          </cell>
          <cell r="S49">
            <v>0</v>
          </cell>
          <cell r="T49">
            <v>0</v>
          </cell>
        </row>
        <row r="50">
          <cell r="E50">
            <v>74</v>
          </cell>
          <cell r="F50">
            <v>89600</v>
          </cell>
          <cell r="G50">
            <v>0</v>
          </cell>
          <cell r="H50">
            <v>89600</v>
          </cell>
          <cell r="I50">
            <v>5900937.3574937247</v>
          </cell>
          <cell r="J50">
            <v>9</v>
          </cell>
          <cell r="K50">
            <v>1.5184028328349406</v>
          </cell>
          <cell r="L50">
            <v>531084.36217443517</v>
          </cell>
          <cell r="M50">
            <v>0</v>
          </cell>
          <cell r="O50">
            <v>0</v>
          </cell>
          <cell r="P50">
            <v>0</v>
          </cell>
          <cell r="Q50">
            <v>0</v>
          </cell>
          <cell r="R50">
            <v>89600</v>
          </cell>
          <cell r="S50">
            <v>0</v>
          </cell>
          <cell r="T50">
            <v>0</v>
          </cell>
        </row>
        <row r="51">
          <cell r="E51">
            <v>79</v>
          </cell>
          <cell r="F51">
            <v>3169002</v>
          </cell>
          <cell r="G51">
            <v>0</v>
          </cell>
          <cell r="H51">
            <v>3169002</v>
          </cell>
          <cell r="I51">
            <v>43017018.712856039</v>
          </cell>
          <cell r="J51">
            <v>9</v>
          </cell>
          <cell r="K51">
            <v>7.3668564089796256</v>
          </cell>
          <cell r="L51">
            <v>3871531.6841570432</v>
          </cell>
          <cell r="M51">
            <v>0</v>
          </cell>
          <cell r="O51">
            <v>82207</v>
          </cell>
          <cell r="P51">
            <v>0</v>
          </cell>
          <cell r="Q51">
            <v>0</v>
          </cell>
          <cell r="R51">
            <v>3169002</v>
          </cell>
          <cell r="S51">
            <v>0</v>
          </cell>
          <cell r="T51">
            <v>0</v>
          </cell>
        </row>
        <row r="52">
          <cell r="E52">
            <v>82</v>
          </cell>
          <cell r="F52">
            <v>190366</v>
          </cell>
          <cell r="G52">
            <v>0</v>
          </cell>
          <cell r="H52">
            <v>190366</v>
          </cell>
          <cell r="I52">
            <v>42349612.808762908</v>
          </cell>
          <cell r="J52">
            <v>9</v>
          </cell>
          <cell r="K52">
            <v>0.44951060322471187</v>
          </cell>
          <cell r="L52">
            <v>3811465.1527886614</v>
          </cell>
          <cell r="M52">
            <v>0</v>
          </cell>
          <cell r="O52">
            <v>0</v>
          </cell>
          <cell r="P52">
            <v>0</v>
          </cell>
          <cell r="Q52">
            <v>0</v>
          </cell>
          <cell r="R52">
            <v>190366</v>
          </cell>
          <cell r="S52">
            <v>0</v>
          </cell>
          <cell r="T52">
            <v>0</v>
          </cell>
        </row>
        <row r="53">
          <cell r="E53">
            <v>83</v>
          </cell>
          <cell r="F53">
            <v>121212</v>
          </cell>
          <cell r="G53">
            <v>0</v>
          </cell>
          <cell r="H53">
            <v>121212</v>
          </cell>
          <cell r="I53">
            <v>26925360.465917848</v>
          </cell>
          <cell r="J53">
            <v>9</v>
          </cell>
          <cell r="K53">
            <v>0.45017781713054605</v>
          </cell>
          <cell r="L53">
            <v>2423282.441932606</v>
          </cell>
          <cell r="M53">
            <v>0</v>
          </cell>
          <cell r="O53">
            <v>0</v>
          </cell>
          <cell r="P53">
            <v>0</v>
          </cell>
          <cell r="Q53">
            <v>0</v>
          </cell>
          <cell r="R53">
            <v>121212</v>
          </cell>
          <cell r="S53">
            <v>0</v>
          </cell>
          <cell r="T53">
            <v>0</v>
          </cell>
        </row>
        <row r="54">
          <cell r="E54">
            <v>86</v>
          </cell>
          <cell r="F54">
            <v>1346281</v>
          </cell>
          <cell r="G54">
            <v>0</v>
          </cell>
          <cell r="H54">
            <v>1346281</v>
          </cell>
          <cell r="I54">
            <v>22950428.155998707</v>
          </cell>
          <cell r="J54">
            <v>18</v>
          </cell>
          <cell r="K54">
            <v>5.8660387111258032</v>
          </cell>
          <cell r="L54">
            <v>4131077.0680797673</v>
          </cell>
          <cell r="M54">
            <v>0</v>
          </cell>
          <cell r="O54">
            <v>23324</v>
          </cell>
          <cell r="P54">
            <v>0</v>
          </cell>
          <cell r="Q54">
            <v>0</v>
          </cell>
          <cell r="R54">
            <v>1346281</v>
          </cell>
          <cell r="S54">
            <v>0</v>
          </cell>
          <cell r="T54">
            <v>0</v>
          </cell>
        </row>
        <row r="55">
          <cell r="E55">
            <v>87</v>
          </cell>
          <cell r="F55">
            <v>215308</v>
          </cell>
          <cell r="G55">
            <v>0</v>
          </cell>
          <cell r="H55">
            <v>215308</v>
          </cell>
          <cell r="I55">
            <v>39654826.784109689</v>
          </cell>
          <cell r="J55">
            <v>9</v>
          </cell>
          <cell r="K55">
            <v>0.54295534102869236</v>
          </cell>
          <cell r="L55">
            <v>3568934.4105698718</v>
          </cell>
          <cell r="M55">
            <v>0</v>
          </cell>
          <cell r="O55">
            <v>18510</v>
          </cell>
          <cell r="P55">
            <v>0</v>
          </cell>
          <cell r="Q55">
            <v>0</v>
          </cell>
          <cell r="R55">
            <v>215308</v>
          </cell>
          <cell r="S55">
            <v>0</v>
          </cell>
          <cell r="T55">
            <v>0</v>
          </cell>
        </row>
        <row r="56">
          <cell r="E56">
            <v>88</v>
          </cell>
          <cell r="F56">
            <v>403019</v>
          </cell>
          <cell r="G56">
            <v>0</v>
          </cell>
          <cell r="H56">
            <v>403019</v>
          </cell>
          <cell r="I56">
            <v>49226029.07612738</v>
          </cell>
          <cell r="J56">
            <v>9</v>
          </cell>
          <cell r="K56">
            <v>0.81871117285681649</v>
          </cell>
          <cell r="L56">
            <v>4430342.6168514639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  <cell r="R56">
            <v>403019</v>
          </cell>
          <cell r="S56">
            <v>0</v>
          </cell>
          <cell r="T56">
            <v>0</v>
          </cell>
        </row>
        <row r="57">
          <cell r="E57">
            <v>89</v>
          </cell>
          <cell r="F57">
            <v>1042549</v>
          </cell>
          <cell r="G57">
            <v>0</v>
          </cell>
          <cell r="H57">
            <v>1042549</v>
          </cell>
          <cell r="I57">
            <v>11776657.844216119</v>
          </cell>
          <cell r="J57">
            <v>9</v>
          </cell>
          <cell r="K57">
            <v>8.8526729212229593</v>
          </cell>
          <cell r="L57">
            <v>1059899.2059794506</v>
          </cell>
          <cell r="M57">
            <v>0</v>
          </cell>
          <cell r="O57">
            <v>84531</v>
          </cell>
          <cell r="P57">
            <v>0</v>
          </cell>
          <cell r="Q57">
            <v>0</v>
          </cell>
          <cell r="R57">
            <v>1042549</v>
          </cell>
          <cell r="S57">
            <v>0</v>
          </cell>
          <cell r="T57">
            <v>0</v>
          </cell>
        </row>
        <row r="58">
          <cell r="E58">
            <v>91</v>
          </cell>
          <cell r="F58">
            <v>119618</v>
          </cell>
          <cell r="G58">
            <v>0</v>
          </cell>
          <cell r="H58">
            <v>119618</v>
          </cell>
          <cell r="I58">
            <v>5789044.6918319482</v>
          </cell>
          <cell r="J58">
            <v>9</v>
          </cell>
          <cell r="K58">
            <v>2.0662821996999781</v>
          </cell>
          <cell r="L58">
            <v>521014.0222648753</v>
          </cell>
          <cell r="M58">
            <v>0</v>
          </cell>
          <cell r="O58">
            <v>0</v>
          </cell>
          <cell r="P58">
            <v>0</v>
          </cell>
          <cell r="Q58">
            <v>0</v>
          </cell>
          <cell r="R58">
            <v>119618</v>
          </cell>
          <cell r="S58">
            <v>0</v>
          </cell>
          <cell r="T58">
            <v>0</v>
          </cell>
        </row>
        <row r="59">
          <cell r="E59">
            <v>93</v>
          </cell>
          <cell r="F59">
            <v>8728433</v>
          </cell>
          <cell r="G59">
            <v>0</v>
          </cell>
          <cell r="H59">
            <v>8728433</v>
          </cell>
          <cell r="I59">
            <v>110117967.81980382</v>
          </cell>
          <cell r="J59">
            <v>9</v>
          </cell>
          <cell r="K59">
            <v>7.9264385030090088</v>
          </cell>
          <cell r="L59">
            <v>9910617.1037823427</v>
          </cell>
          <cell r="M59">
            <v>0</v>
          </cell>
          <cell r="O59">
            <v>342504</v>
          </cell>
          <cell r="P59">
            <v>0</v>
          </cell>
          <cell r="Q59">
            <v>0</v>
          </cell>
          <cell r="R59">
            <v>8728433</v>
          </cell>
          <cell r="S59">
            <v>0</v>
          </cell>
          <cell r="T59">
            <v>0</v>
          </cell>
        </row>
        <row r="60">
          <cell r="E60">
            <v>94</v>
          </cell>
          <cell r="F60">
            <v>24942</v>
          </cell>
          <cell r="G60">
            <v>0</v>
          </cell>
          <cell r="H60">
            <v>24942</v>
          </cell>
          <cell r="I60">
            <v>22187298.198964357</v>
          </cell>
          <cell r="J60">
            <v>9</v>
          </cell>
          <cell r="K60">
            <v>0.11241567033684265</v>
          </cell>
          <cell r="L60">
            <v>1996856.8379067921</v>
          </cell>
          <cell r="M60">
            <v>0</v>
          </cell>
          <cell r="O60">
            <v>0</v>
          </cell>
          <cell r="P60">
            <v>0</v>
          </cell>
          <cell r="Q60">
            <v>0</v>
          </cell>
          <cell r="R60">
            <v>24942</v>
          </cell>
          <cell r="S60">
            <v>0</v>
          </cell>
          <cell r="T60">
            <v>0</v>
          </cell>
        </row>
        <row r="61">
          <cell r="E61">
            <v>95</v>
          </cell>
          <cell r="F61">
            <v>22886501</v>
          </cell>
          <cell r="G61">
            <v>0</v>
          </cell>
          <cell r="H61">
            <v>22886501</v>
          </cell>
          <cell r="I61">
            <v>162111259</v>
          </cell>
          <cell r="J61">
            <v>15.33</v>
          </cell>
          <cell r="K61">
            <v>14.117773892558565</v>
          </cell>
          <cell r="L61">
            <v>24851656.004699998</v>
          </cell>
          <cell r="M61">
            <v>0</v>
          </cell>
          <cell r="O61">
            <v>535725</v>
          </cell>
          <cell r="P61">
            <v>0</v>
          </cell>
          <cell r="Q61">
            <v>0</v>
          </cell>
          <cell r="R61">
            <v>22886501</v>
          </cell>
          <cell r="S61">
            <v>0</v>
          </cell>
          <cell r="T61">
            <v>0</v>
          </cell>
        </row>
        <row r="62">
          <cell r="E62">
            <v>96</v>
          </cell>
          <cell r="F62">
            <v>2107510</v>
          </cell>
          <cell r="G62">
            <v>0</v>
          </cell>
          <cell r="H62">
            <v>2107510</v>
          </cell>
          <cell r="I62">
            <v>59709620.488979727</v>
          </cell>
          <cell r="J62">
            <v>9</v>
          </cell>
          <cell r="K62">
            <v>3.5295987191695035</v>
          </cell>
          <cell r="L62">
            <v>5373865.8440081757</v>
          </cell>
          <cell r="M62">
            <v>0</v>
          </cell>
          <cell r="O62">
            <v>32326</v>
          </cell>
          <cell r="P62">
            <v>0</v>
          </cell>
          <cell r="Q62">
            <v>0</v>
          </cell>
          <cell r="R62">
            <v>2107510</v>
          </cell>
          <cell r="S62">
            <v>0</v>
          </cell>
          <cell r="T62">
            <v>0</v>
          </cell>
        </row>
        <row r="63">
          <cell r="E63">
            <v>97</v>
          </cell>
          <cell r="F63">
            <v>2820255</v>
          </cell>
          <cell r="G63">
            <v>0</v>
          </cell>
          <cell r="H63">
            <v>2820255</v>
          </cell>
          <cell r="I63">
            <v>75293069</v>
          </cell>
          <cell r="J63">
            <v>18</v>
          </cell>
          <cell r="K63">
            <v>3.7457033395729957</v>
          </cell>
          <cell r="L63">
            <v>13552752.42</v>
          </cell>
          <cell r="M63">
            <v>0</v>
          </cell>
          <cell r="O63">
            <v>0</v>
          </cell>
          <cell r="P63">
            <v>0</v>
          </cell>
          <cell r="Q63">
            <v>0</v>
          </cell>
          <cell r="R63">
            <v>2820255</v>
          </cell>
          <cell r="S63">
            <v>0</v>
          </cell>
          <cell r="T63">
            <v>0</v>
          </cell>
        </row>
        <row r="64">
          <cell r="E64">
            <v>98</v>
          </cell>
          <cell r="F64">
            <v>60722</v>
          </cell>
          <cell r="G64">
            <v>0</v>
          </cell>
          <cell r="H64">
            <v>60722</v>
          </cell>
          <cell r="I64">
            <v>1924357.2994006076</v>
          </cell>
          <cell r="J64">
            <v>9</v>
          </cell>
          <cell r="K64">
            <v>3.15544311957626</v>
          </cell>
          <cell r="L64">
            <v>173192.15694605469</v>
          </cell>
          <cell r="M64">
            <v>0</v>
          </cell>
          <cell r="O64">
            <v>0</v>
          </cell>
          <cell r="P64">
            <v>0</v>
          </cell>
          <cell r="Q64">
            <v>0</v>
          </cell>
          <cell r="R64">
            <v>60722</v>
          </cell>
          <cell r="S64">
            <v>0</v>
          </cell>
          <cell r="T64">
            <v>0</v>
          </cell>
        </row>
        <row r="65">
          <cell r="E65">
            <v>99</v>
          </cell>
          <cell r="F65">
            <v>1978168</v>
          </cell>
          <cell r="G65">
            <v>0</v>
          </cell>
          <cell r="H65">
            <v>1978168</v>
          </cell>
          <cell r="I65">
            <v>45227539.565834433</v>
          </cell>
          <cell r="J65">
            <v>9</v>
          </cell>
          <cell r="K65">
            <v>4.3738129887002257</v>
          </cell>
          <cell r="L65">
            <v>4070478.5609250986</v>
          </cell>
          <cell r="M65">
            <v>0</v>
          </cell>
          <cell r="O65">
            <v>98856</v>
          </cell>
          <cell r="P65">
            <v>0</v>
          </cell>
          <cell r="Q65">
            <v>0</v>
          </cell>
          <cell r="R65">
            <v>1978168</v>
          </cell>
          <cell r="S65">
            <v>0</v>
          </cell>
          <cell r="T65">
            <v>0</v>
          </cell>
        </row>
        <row r="66">
          <cell r="E66">
            <v>100</v>
          </cell>
          <cell r="F66">
            <v>5427977</v>
          </cell>
          <cell r="G66">
            <v>0</v>
          </cell>
          <cell r="H66">
            <v>5427977</v>
          </cell>
          <cell r="I66">
            <v>170386720.47572246</v>
          </cell>
          <cell r="J66">
            <v>9</v>
          </cell>
          <cell r="K66">
            <v>3.1856807765564126</v>
          </cell>
          <cell r="L66">
            <v>15334804.842815021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  <cell r="R66">
            <v>5427977</v>
          </cell>
          <cell r="S66">
            <v>0</v>
          </cell>
          <cell r="T66">
            <v>0</v>
          </cell>
        </row>
        <row r="67">
          <cell r="E67">
            <v>101</v>
          </cell>
          <cell r="F67">
            <v>4686404</v>
          </cell>
          <cell r="G67">
            <v>0</v>
          </cell>
          <cell r="H67">
            <v>4686404</v>
          </cell>
          <cell r="I67">
            <v>75976845.85886316</v>
          </cell>
          <cell r="J67">
            <v>9</v>
          </cell>
          <cell r="K67">
            <v>6.1682002549903201</v>
          </cell>
          <cell r="L67">
            <v>6837916.1272976846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  <cell r="R67">
            <v>4686404</v>
          </cell>
          <cell r="S67">
            <v>0</v>
          </cell>
          <cell r="T67">
            <v>0</v>
          </cell>
        </row>
        <row r="68">
          <cell r="E68">
            <v>103</v>
          </cell>
          <cell r="F68">
            <v>351097</v>
          </cell>
          <cell r="G68">
            <v>0</v>
          </cell>
          <cell r="H68">
            <v>351097</v>
          </cell>
          <cell r="I68">
            <v>31618483.783688635</v>
          </cell>
          <cell r="J68">
            <v>18</v>
          </cell>
          <cell r="K68">
            <v>1.1104169396671835</v>
          </cell>
          <cell r="L68">
            <v>5691327.0810639542</v>
          </cell>
          <cell r="M68">
            <v>0</v>
          </cell>
          <cell r="O68">
            <v>0</v>
          </cell>
          <cell r="P68">
            <v>0</v>
          </cell>
          <cell r="Q68">
            <v>0</v>
          </cell>
          <cell r="R68">
            <v>351097</v>
          </cell>
          <cell r="S68">
            <v>0</v>
          </cell>
          <cell r="T68">
            <v>0</v>
          </cell>
        </row>
        <row r="69">
          <cell r="E69">
            <v>105</v>
          </cell>
          <cell r="F69">
            <v>57694</v>
          </cell>
          <cell r="G69">
            <v>0</v>
          </cell>
          <cell r="H69">
            <v>57694</v>
          </cell>
          <cell r="I69">
            <v>18683210.796199631</v>
          </cell>
          <cell r="J69">
            <v>9</v>
          </cell>
          <cell r="K69">
            <v>0.30880131166606328</v>
          </cell>
          <cell r="L69">
            <v>1681488.9716579667</v>
          </cell>
          <cell r="M69">
            <v>0</v>
          </cell>
          <cell r="O69">
            <v>0</v>
          </cell>
          <cell r="P69">
            <v>0</v>
          </cell>
          <cell r="Q69">
            <v>0</v>
          </cell>
          <cell r="R69">
            <v>57694</v>
          </cell>
          <cell r="S69">
            <v>0</v>
          </cell>
          <cell r="T69">
            <v>0</v>
          </cell>
        </row>
        <row r="70">
          <cell r="E70">
            <v>107</v>
          </cell>
          <cell r="F70">
            <v>14388</v>
          </cell>
          <cell r="G70">
            <v>0</v>
          </cell>
          <cell r="H70">
            <v>14388</v>
          </cell>
          <cell r="I70">
            <v>52563043.7809937</v>
          </cell>
          <cell r="J70">
            <v>9</v>
          </cell>
          <cell r="K70">
            <v>2.7372844045995989E-2</v>
          </cell>
          <cell r="L70">
            <v>4730673.9402894331</v>
          </cell>
          <cell r="M70">
            <v>0</v>
          </cell>
          <cell r="O70">
            <v>0</v>
          </cell>
          <cell r="P70">
            <v>0</v>
          </cell>
          <cell r="Q70">
            <v>0</v>
          </cell>
          <cell r="R70">
            <v>14388</v>
          </cell>
          <cell r="S70">
            <v>0</v>
          </cell>
          <cell r="T70">
            <v>0</v>
          </cell>
        </row>
        <row r="71">
          <cell r="E71">
            <v>110</v>
          </cell>
          <cell r="F71">
            <v>313117</v>
          </cell>
          <cell r="G71">
            <v>0</v>
          </cell>
          <cell r="H71">
            <v>313117</v>
          </cell>
          <cell r="I71">
            <v>38150542.708321281</v>
          </cell>
          <cell r="J71">
            <v>9</v>
          </cell>
          <cell r="K71">
            <v>0.82074061801407572</v>
          </cell>
          <cell r="L71">
            <v>3433548.843748915</v>
          </cell>
          <cell r="M71">
            <v>0</v>
          </cell>
          <cell r="O71">
            <v>0</v>
          </cell>
          <cell r="P71">
            <v>0</v>
          </cell>
          <cell r="Q71">
            <v>0</v>
          </cell>
          <cell r="R71">
            <v>313117</v>
          </cell>
          <cell r="S71">
            <v>0</v>
          </cell>
          <cell r="T71">
            <v>0</v>
          </cell>
        </row>
        <row r="72">
          <cell r="E72">
            <v>111</v>
          </cell>
          <cell r="F72">
            <v>295090</v>
          </cell>
          <cell r="G72">
            <v>0</v>
          </cell>
          <cell r="H72">
            <v>295090</v>
          </cell>
          <cell r="I72">
            <v>10202204.841439471</v>
          </cell>
          <cell r="J72">
            <v>9</v>
          </cell>
          <cell r="K72">
            <v>2.8924139888017044</v>
          </cell>
          <cell r="L72">
            <v>918198.43572955229</v>
          </cell>
          <cell r="M72">
            <v>0</v>
          </cell>
          <cell r="O72">
            <v>0</v>
          </cell>
          <cell r="P72">
            <v>0</v>
          </cell>
          <cell r="Q72">
            <v>0</v>
          </cell>
          <cell r="R72">
            <v>295090</v>
          </cell>
          <cell r="S72">
            <v>0</v>
          </cell>
          <cell r="T72">
            <v>0</v>
          </cell>
        </row>
        <row r="73">
          <cell r="E73">
            <v>114</v>
          </cell>
          <cell r="F73">
            <v>1241675</v>
          </cell>
          <cell r="G73">
            <v>0</v>
          </cell>
          <cell r="H73">
            <v>1241675</v>
          </cell>
          <cell r="I73">
            <v>29173998.329613518</v>
          </cell>
          <cell r="J73">
            <v>18</v>
          </cell>
          <cell r="K73">
            <v>4.2561015667832498</v>
          </cell>
          <cell r="L73">
            <v>5251319.6993304333</v>
          </cell>
          <cell r="M73">
            <v>0</v>
          </cell>
          <cell r="O73">
            <v>41412</v>
          </cell>
          <cell r="P73">
            <v>0</v>
          </cell>
          <cell r="Q73">
            <v>0</v>
          </cell>
          <cell r="R73">
            <v>1241675</v>
          </cell>
          <cell r="S73">
            <v>0</v>
          </cell>
          <cell r="T73">
            <v>0</v>
          </cell>
        </row>
        <row r="74">
          <cell r="E74">
            <v>117</v>
          </cell>
          <cell r="F74">
            <v>689232</v>
          </cell>
          <cell r="G74">
            <v>0</v>
          </cell>
          <cell r="H74">
            <v>689232</v>
          </cell>
          <cell r="I74">
            <v>9178886.4048553761</v>
          </cell>
          <cell r="J74">
            <v>9</v>
          </cell>
          <cell r="K74">
            <v>7.5088847339413141</v>
          </cell>
          <cell r="L74">
            <v>826099.77643698384</v>
          </cell>
          <cell r="M74">
            <v>0</v>
          </cell>
          <cell r="O74">
            <v>27068</v>
          </cell>
          <cell r="P74">
            <v>0</v>
          </cell>
          <cell r="Q74">
            <v>0</v>
          </cell>
          <cell r="R74">
            <v>689232</v>
          </cell>
          <cell r="S74">
            <v>0</v>
          </cell>
          <cell r="T74">
            <v>0</v>
          </cell>
        </row>
        <row r="75">
          <cell r="E75">
            <v>118</v>
          </cell>
          <cell r="F75">
            <v>34552</v>
          </cell>
          <cell r="G75">
            <v>0</v>
          </cell>
          <cell r="H75">
            <v>34552</v>
          </cell>
          <cell r="I75">
            <v>8505421.0635203049</v>
          </cell>
          <cell r="J75">
            <v>9</v>
          </cell>
          <cell r="K75">
            <v>0.40623503224541468</v>
          </cell>
          <cell r="L75">
            <v>765487.89571682736</v>
          </cell>
          <cell r="M75">
            <v>0</v>
          </cell>
          <cell r="O75">
            <v>0</v>
          </cell>
          <cell r="P75">
            <v>0</v>
          </cell>
          <cell r="Q75">
            <v>0</v>
          </cell>
          <cell r="R75">
            <v>34552</v>
          </cell>
          <cell r="S75">
            <v>0</v>
          </cell>
          <cell r="T75">
            <v>0</v>
          </cell>
        </row>
        <row r="76">
          <cell r="E76">
            <v>122</v>
          </cell>
          <cell r="F76">
            <v>484704</v>
          </cell>
          <cell r="G76">
            <v>0</v>
          </cell>
          <cell r="H76">
            <v>484704</v>
          </cell>
          <cell r="I76">
            <v>34100264.416644156</v>
          </cell>
          <cell r="J76">
            <v>9</v>
          </cell>
          <cell r="K76">
            <v>1.4214083330199005</v>
          </cell>
          <cell r="L76">
            <v>3069023.7974979738</v>
          </cell>
          <cell r="M76">
            <v>0</v>
          </cell>
          <cell r="O76">
            <v>0</v>
          </cell>
          <cell r="P76">
            <v>0</v>
          </cell>
          <cell r="Q76">
            <v>0</v>
          </cell>
          <cell r="R76">
            <v>484704</v>
          </cell>
          <cell r="S76">
            <v>0</v>
          </cell>
          <cell r="T76">
            <v>0</v>
          </cell>
        </row>
        <row r="77">
          <cell r="E77">
            <v>125</v>
          </cell>
          <cell r="F77">
            <v>370056</v>
          </cell>
          <cell r="G77">
            <v>0</v>
          </cell>
          <cell r="H77">
            <v>370056</v>
          </cell>
          <cell r="I77">
            <v>15259493.255472554</v>
          </cell>
          <cell r="J77">
            <v>9</v>
          </cell>
          <cell r="K77">
            <v>2.4250870838537564</v>
          </cell>
          <cell r="L77">
            <v>1373354.3929925298</v>
          </cell>
          <cell r="M77">
            <v>0</v>
          </cell>
          <cell r="O77">
            <v>0</v>
          </cell>
          <cell r="P77">
            <v>0</v>
          </cell>
          <cell r="Q77">
            <v>0</v>
          </cell>
          <cell r="R77">
            <v>370056</v>
          </cell>
          <cell r="S77">
            <v>0</v>
          </cell>
          <cell r="T77">
            <v>0</v>
          </cell>
        </row>
        <row r="78">
          <cell r="E78">
            <v>127</v>
          </cell>
          <cell r="F78">
            <v>159480</v>
          </cell>
          <cell r="G78">
            <v>0</v>
          </cell>
          <cell r="H78">
            <v>159480</v>
          </cell>
          <cell r="I78">
            <v>5429372.1324228104</v>
          </cell>
          <cell r="J78">
            <v>9</v>
          </cell>
          <cell r="K78">
            <v>2.9373562192877989</v>
          </cell>
          <cell r="L78">
            <v>488643.4919180529</v>
          </cell>
          <cell r="M78">
            <v>0</v>
          </cell>
          <cell r="O78">
            <v>0</v>
          </cell>
          <cell r="P78">
            <v>0</v>
          </cell>
          <cell r="Q78">
            <v>0</v>
          </cell>
          <cell r="R78">
            <v>159480</v>
          </cell>
          <cell r="S78">
            <v>0</v>
          </cell>
          <cell r="T78">
            <v>0</v>
          </cell>
        </row>
        <row r="79">
          <cell r="E79">
            <v>128</v>
          </cell>
          <cell r="F79">
            <v>3920725</v>
          </cell>
          <cell r="G79">
            <v>0</v>
          </cell>
          <cell r="H79">
            <v>3920725</v>
          </cell>
          <cell r="I79">
            <v>105763141.55978703</v>
          </cell>
          <cell r="J79">
            <v>18</v>
          </cell>
          <cell r="K79">
            <v>3.7070806919853512</v>
          </cell>
          <cell r="L79">
            <v>19037365.480761666</v>
          </cell>
          <cell r="M79">
            <v>0</v>
          </cell>
          <cell r="O79">
            <v>181546</v>
          </cell>
          <cell r="P79">
            <v>0</v>
          </cell>
          <cell r="Q79">
            <v>0</v>
          </cell>
          <cell r="R79">
            <v>3920725</v>
          </cell>
          <cell r="S79">
            <v>0</v>
          </cell>
          <cell r="T79">
            <v>0</v>
          </cell>
        </row>
        <row r="80">
          <cell r="E80">
            <v>131</v>
          </cell>
          <cell r="F80">
            <v>196650</v>
          </cell>
          <cell r="G80">
            <v>0</v>
          </cell>
          <cell r="H80">
            <v>196650</v>
          </cell>
          <cell r="I80">
            <v>56333829.140373662</v>
          </cell>
          <cell r="J80">
            <v>9</v>
          </cell>
          <cell r="K80">
            <v>0.34907976787799022</v>
          </cell>
          <cell r="L80">
            <v>5070044.6226336295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  <cell r="R80">
            <v>196650</v>
          </cell>
          <cell r="S80">
            <v>0</v>
          </cell>
          <cell r="T80">
            <v>0</v>
          </cell>
        </row>
        <row r="81">
          <cell r="E81">
            <v>133</v>
          </cell>
          <cell r="F81">
            <v>579191</v>
          </cell>
          <cell r="G81">
            <v>0</v>
          </cell>
          <cell r="H81">
            <v>579191</v>
          </cell>
          <cell r="I81">
            <v>19370061.190231107</v>
          </cell>
          <cell r="J81">
            <v>9</v>
          </cell>
          <cell r="K81">
            <v>2.9901351075344205</v>
          </cell>
          <cell r="L81">
            <v>1743305.5071207995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  <cell r="R81">
            <v>579191</v>
          </cell>
          <cell r="S81">
            <v>0</v>
          </cell>
          <cell r="T81">
            <v>0</v>
          </cell>
        </row>
        <row r="82">
          <cell r="E82">
            <v>135</v>
          </cell>
          <cell r="F82">
            <v>93198</v>
          </cell>
          <cell r="G82">
            <v>0</v>
          </cell>
          <cell r="H82">
            <v>93198</v>
          </cell>
          <cell r="I82">
            <v>2822001.9178445819</v>
          </cell>
          <cell r="J82">
            <v>9</v>
          </cell>
          <cell r="K82">
            <v>3.3025491375705283</v>
          </cell>
          <cell r="L82">
            <v>253980.17260601235</v>
          </cell>
          <cell r="M82">
            <v>0</v>
          </cell>
          <cell r="O82">
            <v>0</v>
          </cell>
          <cell r="P82">
            <v>0</v>
          </cell>
          <cell r="Q82">
            <v>0</v>
          </cell>
          <cell r="R82">
            <v>93198</v>
          </cell>
          <cell r="S82">
            <v>0</v>
          </cell>
          <cell r="T82">
            <v>0</v>
          </cell>
        </row>
        <row r="83">
          <cell r="E83">
            <v>136</v>
          </cell>
          <cell r="F83">
            <v>255848</v>
          </cell>
          <cell r="G83">
            <v>0</v>
          </cell>
          <cell r="H83">
            <v>255848</v>
          </cell>
          <cell r="I83">
            <v>37328893.084619775</v>
          </cell>
          <cell r="J83">
            <v>9</v>
          </cell>
          <cell r="K83">
            <v>0.6853886597173553</v>
          </cell>
          <cell r="L83">
            <v>3359600.3776157796</v>
          </cell>
          <cell r="M83">
            <v>0</v>
          </cell>
          <cell r="O83">
            <v>0</v>
          </cell>
          <cell r="P83">
            <v>0</v>
          </cell>
          <cell r="Q83">
            <v>0</v>
          </cell>
          <cell r="R83">
            <v>255848</v>
          </cell>
          <cell r="S83">
            <v>0</v>
          </cell>
          <cell r="T83">
            <v>0</v>
          </cell>
        </row>
        <row r="84">
          <cell r="E84">
            <v>137</v>
          </cell>
          <cell r="F84">
            <v>11244204</v>
          </cell>
          <cell r="G84">
            <v>0</v>
          </cell>
          <cell r="H84">
            <v>11244204</v>
          </cell>
          <cell r="I84">
            <v>88217143.702800453</v>
          </cell>
          <cell r="J84">
            <v>18</v>
          </cell>
          <cell r="K84">
            <v>12.746053123054191</v>
          </cell>
          <cell r="L84">
            <v>15879085.866504081</v>
          </cell>
          <cell r="M84">
            <v>0</v>
          </cell>
          <cell r="O84">
            <v>447962</v>
          </cell>
          <cell r="P84">
            <v>0</v>
          </cell>
          <cell r="Q84">
            <v>0</v>
          </cell>
          <cell r="R84">
            <v>11244204</v>
          </cell>
          <cell r="S84">
            <v>0</v>
          </cell>
          <cell r="T84">
            <v>0</v>
          </cell>
        </row>
        <row r="85">
          <cell r="E85">
            <v>138</v>
          </cell>
          <cell r="F85">
            <v>92708</v>
          </cell>
          <cell r="G85">
            <v>0</v>
          </cell>
          <cell r="H85">
            <v>92708</v>
          </cell>
          <cell r="I85">
            <v>14704449.673131425</v>
          </cell>
          <cell r="J85">
            <v>9</v>
          </cell>
          <cell r="K85">
            <v>0.63047582235872357</v>
          </cell>
          <cell r="L85">
            <v>1323400.4705818282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  <cell r="R85">
            <v>92708</v>
          </cell>
          <cell r="S85">
            <v>0</v>
          </cell>
          <cell r="T85">
            <v>0</v>
          </cell>
        </row>
        <row r="86">
          <cell r="E86">
            <v>139</v>
          </cell>
          <cell r="F86">
            <v>264050</v>
          </cell>
          <cell r="G86">
            <v>0</v>
          </cell>
          <cell r="H86">
            <v>264050</v>
          </cell>
          <cell r="I86">
            <v>52365293.73620078</v>
          </cell>
          <cell r="J86">
            <v>9</v>
          </cell>
          <cell r="K86">
            <v>0.50424619277454552</v>
          </cell>
          <cell r="L86">
            <v>4712876.4362580702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  <cell r="R86">
            <v>264050</v>
          </cell>
          <cell r="S86">
            <v>0</v>
          </cell>
          <cell r="T86">
            <v>0</v>
          </cell>
        </row>
        <row r="87">
          <cell r="E87">
            <v>141</v>
          </cell>
          <cell r="F87">
            <v>2033629</v>
          </cell>
          <cell r="G87">
            <v>0</v>
          </cell>
          <cell r="H87">
            <v>2033629</v>
          </cell>
          <cell r="I87">
            <v>44647099.7037386</v>
          </cell>
          <cell r="J87">
            <v>9</v>
          </cell>
          <cell r="K87">
            <v>4.5548960929027844</v>
          </cell>
          <cell r="L87">
            <v>4018238.973336474</v>
          </cell>
          <cell r="M87">
            <v>0</v>
          </cell>
          <cell r="O87">
            <v>0</v>
          </cell>
          <cell r="P87">
            <v>0</v>
          </cell>
          <cell r="Q87">
            <v>0</v>
          </cell>
          <cell r="R87">
            <v>2033629</v>
          </cell>
          <cell r="S87">
            <v>0</v>
          </cell>
          <cell r="T87">
            <v>0</v>
          </cell>
        </row>
        <row r="88">
          <cell r="E88">
            <v>142</v>
          </cell>
          <cell r="F88">
            <v>562310</v>
          </cell>
          <cell r="G88">
            <v>0</v>
          </cell>
          <cell r="H88">
            <v>562310</v>
          </cell>
          <cell r="I88">
            <v>19403026.636662301</v>
          </cell>
          <cell r="J88">
            <v>9</v>
          </cell>
          <cell r="K88">
            <v>2.8980530230139823</v>
          </cell>
          <cell r="L88">
            <v>1746272.3972996071</v>
          </cell>
          <cell r="M88">
            <v>0</v>
          </cell>
          <cell r="O88">
            <v>0</v>
          </cell>
          <cell r="P88">
            <v>0</v>
          </cell>
          <cell r="Q88">
            <v>0</v>
          </cell>
          <cell r="R88">
            <v>562310</v>
          </cell>
          <cell r="S88">
            <v>0</v>
          </cell>
          <cell r="T88">
            <v>0</v>
          </cell>
        </row>
        <row r="89">
          <cell r="E89">
            <v>145</v>
          </cell>
          <cell r="F89">
            <v>250120</v>
          </cell>
          <cell r="G89">
            <v>0</v>
          </cell>
          <cell r="H89">
            <v>250120</v>
          </cell>
          <cell r="I89">
            <v>15251299.876598831</v>
          </cell>
          <cell r="J89">
            <v>9</v>
          </cell>
          <cell r="K89">
            <v>1.6399913582695804</v>
          </cell>
          <cell r="L89">
            <v>1372616.9888938947</v>
          </cell>
          <cell r="M89">
            <v>0</v>
          </cell>
          <cell r="O89">
            <v>0</v>
          </cell>
          <cell r="P89">
            <v>0</v>
          </cell>
          <cell r="Q89">
            <v>0</v>
          </cell>
          <cell r="R89">
            <v>250120</v>
          </cell>
          <cell r="S89">
            <v>0</v>
          </cell>
          <cell r="T89">
            <v>0</v>
          </cell>
        </row>
        <row r="90">
          <cell r="E90">
            <v>148</v>
          </cell>
          <cell r="F90">
            <v>0</v>
          </cell>
          <cell r="G90">
            <v>0</v>
          </cell>
          <cell r="H90">
            <v>0</v>
          </cell>
          <cell r="I90">
            <v>113507.41148599431</v>
          </cell>
          <cell r="J90">
            <v>9</v>
          </cell>
          <cell r="K90">
            <v>0</v>
          </cell>
          <cell r="L90">
            <v>10215.667033739488</v>
          </cell>
          <cell r="M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E91">
            <v>149</v>
          </cell>
          <cell r="F91">
            <v>25426471</v>
          </cell>
          <cell r="G91">
            <v>0</v>
          </cell>
          <cell r="H91">
            <v>25426471</v>
          </cell>
          <cell r="I91">
            <v>213611791.89542913</v>
          </cell>
          <cell r="J91">
            <v>18</v>
          </cell>
          <cell r="K91">
            <v>11.903121440246705</v>
          </cell>
          <cell r="L91">
            <v>38450122.541177243</v>
          </cell>
          <cell r="M91">
            <v>0</v>
          </cell>
          <cell r="O91">
            <v>527460</v>
          </cell>
          <cell r="P91">
            <v>0</v>
          </cell>
          <cell r="Q91">
            <v>0</v>
          </cell>
          <cell r="R91">
            <v>25426471</v>
          </cell>
          <cell r="S91">
            <v>0</v>
          </cell>
          <cell r="T91">
            <v>0</v>
          </cell>
        </row>
        <row r="92">
          <cell r="E92">
            <v>151</v>
          </cell>
          <cell r="F92">
            <v>164499</v>
          </cell>
          <cell r="G92">
            <v>0</v>
          </cell>
          <cell r="H92">
            <v>164499</v>
          </cell>
          <cell r="I92">
            <v>20301609.104043785</v>
          </cell>
          <cell r="J92">
            <v>18</v>
          </cell>
          <cell r="K92">
            <v>0.81027567399686651</v>
          </cell>
          <cell r="L92">
            <v>3654289.6387278815</v>
          </cell>
          <cell r="M92">
            <v>0</v>
          </cell>
          <cell r="O92">
            <v>0</v>
          </cell>
          <cell r="P92">
            <v>0</v>
          </cell>
          <cell r="Q92">
            <v>0</v>
          </cell>
          <cell r="R92">
            <v>164499</v>
          </cell>
          <cell r="S92">
            <v>0</v>
          </cell>
          <cell r="T92">
            <v>0</v>
          </cell>
        </row>
        <row r="93">
          <cell r="E93">
            <v>153</v>
          </cell>
          <cell r="F93">
            <v>995450</v>
          </cell>
          <cell r="G93">
            <v>0</v>
          </cell>
          <cell r="H93">
            <v>995450</v>
          </cell>
          <cell r="I93">
            <v>77928504.213420987</v>
          </cell>
          <cell r="J93">
            <v>9</v>
          </cell>
          <cell r="K93">
            <v>1.2773888194668592</v>
          </cell>
          <cell r="L93">
            <v>7013565.3792078886</v>
          </cell>
          <cell r="M93">
            <v>0</v>
          </cell>
          <cell r="O93">
            <v>0</v>
          </cell>
          <cell r="P93">
            <v>0</v>
          </cell>
          <cell r="Q93">
            <v>0</v>
          </cell>
          <cell r="R93">
            <v>995450</v>
          </cell>
          <cell r="S93">
            <v>0</v>
          </cell>
          <cell r="T93">
            <v>0</v>
          </cell>
        </row>
        <row r="94">
          <cell r="E94">
            <v>154</v>
          </cell>
          <cell r="F94">
            <v>122922</v>
          </cell>
          <cell r="G94">
            <v>0</v>
          </cell>
          <cell r="H94">
            <v>122922</v>
          </cell>
          <cell r="I94">
            <v>2425365.6240913044</v>
          </cell>
          <cell r="J94">
            <v>9</v>
          </cell>
          <cell r="K94">
            <v>5.0681843091618139</v>
          </cell>
          <cell r="L94">
            <v>218282.90616821739</v>
          </cell>
          <cell r="M94">
            <v>0</v>
          </cell>
          <cell r="O94">
            <v>0</v>
          </cell>
          <cell r="P94">
            <v>0</v>
          </cell>
          <cell r="Q94">
            <v>0</v>
          </cell>
          <cell r="R94">
            <v>122922</v>
          </cell>
          <cell r="S94">
            <v>0</v>
          </cell>
          <cell r="T94">
            <v>0</v>
          </cell>
        </row>
        <row r="95">
          <cell r="E95">
            <v>155</v>
          </cell>
          <cell r="F95">
            <v>16140</v>
          </cell>
          <cell r="G95">
            <v>0</v>
          </cell>
          <cell r="H95">
            <v>16140</v>
          </cell>
          <cell r="I95">
            <v>139145475.51193988</v>
          </cell>
          <cell r="J95">
            <v>9</v>
          </cell>
          <cell r="K95">
            <v>1.1599371047185109E-2</v>
          </cell>
          <cell r="L95">
            <v>12523092.79607459</v>
          </cell>
          <cell r="M95">
            <v>0</v>
          </cell>
          <cell r="O95">
            <v>0</v>
          </cell>
          <cell r="P95">
            <v>0</v>
          </cell>
          <cell r="Q95">
            <v>0</v>
          </cell>
          <cell r="R95">
            <v>16140</v>
          </cell>
          <cell r="S95">
            <v>0</v>
          </cell>
          <cell r="T95">
            <v>0</v>
          </cell>
        </row>
        <row r="96">
          <cell r="E96">
            <v>158</v>
          </cell>
          <cell r="F96">
            <v>966800</v>
          </cell>
          <cell r="G96">
            <v>0</v>
          </cell>
          <cell r="H96">
            <v>966800</v>
          </cell>
          <cell r="I96">
            <v>25616487.383195765</v>
          </cell>
          <cell r="J96">
            <v>9</v>
          </cell>
          <cell r="K96">
            <v>3.7741318141620539</v>
          </cell>
          <cell r="L96">
            <v>2305483.8644876187</v>
          </cell>
          <cell r="M96">
            <v>0</v>
          </cell>
          <cell r="O96">
            <v>0</v>
          </cell>
          <cell r="P96">
            <v>0</v>
          </cell>
          <cell r="Q96">
            <v>0</v>
          </cell>
          <cell r="R96">
            <v>966800</v>
          </cell>
          <cell r="S96">
            <v>0</v>
          </cell>
          <cell r="T96">
            <v>0</v>
          </cell>
        </row>
        <row r="97">
          <cell r="E97">
            <v>159</v>
          </cell>
          <cell r="F97">
            <v>188352</v>
          </cell>
          <cell r="G97">
            <v>0</v>
          </cell>
          <cell r="H97">
            <v>188352</v>
          </cell>
          <cell r="I97">
            <v>43131359.975611918</v>
          </cell>
          <cell r="J97">
            <v>9</v>
          </cell>
          <cell r="K97">
            <v>0.43669385826577517</v>
          </cell>
          <cell r="L97">
            <v>3881822.3978050724</v>
          </cell>
          <cell r="M97">
            <v>0</v>
          </cell>
          <cell r="O97">
            <v>0</v>
          </cell>
          <cell r="P97">
            <v>0</v>
          </cell>
          <cell r="Q97">
            <v>0</v>
          </cell>
          <cell r="R97">
            <v>188352</v>
          </cell>
          <cell r="S97">
            <v>0</v>
          </cell>
          <cell r="T97">
            <v>0</v>
          </cell>
        </row>
        <row r="98">
          <cell r="E98">
            <v>160</v>
          </cell>
          <cell r="F98">
            <v>24696973</v>
          </cell>
          <cell r="G98">
            <v>0</v>
          </cell>
          <cell r="H98">
            <v>24696973</v>
          </cell>
          <cell r="I98">
            <v>214285925.92184362</v>
          </cell>
          <cell r="J98">
            <v>12.73</v>
          </cell>
          <cell r="K98">
            <v>11.525242683930493</v>
          </cell>
          <cell r="L98">
            <v>27278598.369850691</v>
          </cell>
          <cell r="M98">
            <v>0</v>
          </cell>
          <cell r="O98">
            <v>1198581</v>
          </cell>
          <cell r="P98">
            <v>0</v>
          </cell>
          <cell r="Q98">
            <v>0</v>
          </cell>
          <cell r="R98">
            <v>24696973</v>
          </cell>
          <cell r="S98">
            <v>0</v>
          </cell>
          <cell r="T98">
            <v>0</v>
          </cell>
        </row>
        <row r="99">
          <cell r="E99">
            <v>161</v>
          </cell>
          <cell r="F99">
            <v>361951</v>
          </cell>
          <cell r="G99">
            <v>0</v>
          </cell>
          <cell r="H99">
            <v>361951</v>
          </cell>
          <cell r="I99">
            <v>40345370</v>
          </cell>
          <cell r="J99">
            <v>9</v>
          </cell>
          <cell r="K99">
            <v>0.89713144283966162</v>
          </cell>
          <cell r="L99">
            <v>3631083.3</v>
          </cell>
          <cell r="M99">
            <v>0</v>
          </cell>
          <cell r="O99">
            <v>0</v>
          </cell>
          <cell r="P99">
            <v>0</v>
          </cell>
          <cell r="Q99">
            <v>0</v>
          </cell>
          <cell r="R99">
            <v>361951</v>
          </cell>
          <cell r="S99">
            <v>0</v>
          </cell>
          <cell r="T99">
            <v>0</v>
          </cell>
        </row>
        <row r="100">
          <cell r="E100">
            <v>162</v>
          </cell>
          <cell r="F100">
            <v>352162</v>
          </cell>
          <cell r="G100">
            <v>0</v>
          </cell>
          <cell r="H100">
            <v>352162</v>
          </cell>
          <cell r="I100">
            <v>22554280.441274077</v>
          </cell>
          <cell r="J100">
            <v>9</v>
          </cell>
          <cell r="K100">
            <v>1.5613976287868956</v>
          </cell>
          <cell r="L100">
            <v>2029885.2397146667</v>
          </cell>
          <cell r="M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352162</v>
          </cell>
          <cell r="S100">
            <v>0</v>
          </cell>
          <cell r="T100">
            <v>0</v>
          </cell>
        </row>
        <row r="101">
          <cell r="E101">
            <v>163</v>
          </cell>
          <cell r="F101">
            <v>23467134</v>
          </cell>
          <cell r="G101">
            <v>0</v>
          </cell>
          <cell r="H101">
            <v>23467134</v>
          </cell>
          <cell r="I101">
            <v>240839439.90240234</v>
          </cell>
          <cell r="J101">
            <v>9</v>
          </cell>
          <cell r="K101">
            <v>9.7438916190428806</v>
          </cell>
          <cell r="L101">
            <v>21675549.59121621</v>
          </cell>
          <cell r="M101">
            <v>1791584.4087837897</v>
          </cell>
          <cell r="O101">
            <v>6447911</v>
          </cell>
          <cell r="P101">
            <v>0.27785501517992256</v>
          </cell>
          <cell r="Q101">
            <v>1791584.4087837897</v>
          </cell>
          <cell r="R101">
            <v>21675549.59121621</v>
          </cell>
          <cell r="S101">
            <v>0</v>
          </cell>
          <cell r="T101">
            <v>0</v>
          </cell>
        </row>
        <row r="102">
          <cell r="E102">
            <v>164</v>
          </cell>
          <cell r="F102">
            <v>95333</v>
          </cell>
          <cell r="G102">
            <v>0</v>
          </cell>
          <cell r="H102">
            <v>95333</v>
          </cell>
          <cell r="I102">
            <v>33649366.999744534</v>
          </cell>
          <cell r="J102">
            <v>9</v>
          </cell>
          <cell r="K102">
            <v>0.28331290749310012</v>
          </cell>
          <cell r="L102">
            <v>3028443.0299770078</v>
          </cell>
          <cell r="M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95333</v>
          </cell>
          <cell r="S102">
            <v>0</v>
          </cell>
          <cell r="T102">
            <v>0</v>
          </cell>
        </row>
        <row r="103">
          <cell r="E103">
            <v>165</v>
          </cell>
          <cell r="F103">
            <v>10617773</v>
          </cell>
          <cell r="G103">
            <v>0</v>
          </cell>
          <cell r="H103">
            <v>10617773</v>
          </cell>
          <cell r="I103">
            <v>97478312.217215315</v>
          </cell>
          <cell r="J103">
            <v>9.83</v>
          </cell>
          <cell r="K103">
            <v>10.89244649244638</v>
          </cell>
          <cell r="L103">
            <v>9582118.090952266</v>
          </cell>
          <cell r="M103">
            <v>1035654.909047734</v>
          </cell>
          <cell r="O103">
            <v>3541770</v>
          </cell>
          <cell r="P103">
            <v>0.29241167807275287</v>
          </cell>
          <cell r="Q103">
            <v>1035654.909047734</v>
          </cell>
          <cell r="R103">
            <v>9582118.090952266</v>
          </cell>
          <cell r="S103">
            <v>0</v>
          </cell>
          <cell r="T103">
            <v>0</v>
          </cell>
        </row>
        <row r="104">
          <cell r="E104">
            <v>167</v>
          </cell>
          <cell r="F104">
            <v>1258506</v>
          </cell>
          <cell r="G104">
            <v>0</v>
          </cell>
          <cell r="H104">
            <v>1258506</v>
          </cell>
          <cell r="I104">
            <v>59737773.38453275</v>
          </cell>
          <cell r="J104">
            <v>9</v>
          </cell>
          <cell r="K104">
            <v>2.1067172890743384</v>
          </cell>
          <cell r="L104">
            <v>5376399.6046079472</v>
          </cell>
          <cell r="M104">
            <v>0</v>
          </cell>
          <cell r="O104">
            <v>60336</v>
          </cell>
          <cell r="P104">
            <v>0</v>
          </cell>
          <cell r="Q104">
            <v>0</v>
          </cell>
          <cell r="R104">
            <v>1258506</v>
          </cell>
          <cell r="S104">
            <v>0</v>
          </cell>
          <cell r="T104">
            <v>0</v>
          </cell>
        </row>
        <row r="105">
          <cell r="E105">
            <v>168</v>
          </cell>
          <cell r="F105">
            <v>2510970</v>
          </cell>
          <cell r="G105">
            <v>0</v>
          </cell>
          <cell r="H105">
            <v>2510970</v>
          </cell>
          <cell r="I105">
            <v>50959966.208270803</v>
          </cell>
          <cell r="J105">
            <v>9</v>
          </cell>
          <cell r="K105">
            <v>4.9273384321680922</v>
          </cell>
          <cell r="L105">
            <v>4586396.9587443722</v>
          </cell>
          <cell r="M105">
            <v>0</v>
          </cell>
          <cell r="O105">
            <v>102123</v>
          </cell>
          <cell r="P105">
            <v>0</v>
          </cell>
          <cell r="Q105">
            <v>0</v>
          </cell>
          <cell r="R105">
            <v>2510970</v>
          </cell>
          <cell r="S105">
            <v>0</v>
          </cell>
          <cell r="T105">
            <v>0</v>
          </cell>
        </row>
        <row r="106">
          <cell r="E106">
            <v>170</v>
          </cell>
          <cell r="F106">
            <v>7842138</v>
          </cell>
          <cell r="G106">
            <v>0</v>
          </cell>
          <cell r="H106">
            <v>7842138</v>
          </cell>
          <cell r="I106">
            <v>86135400.386116207</v>
          </cell>
          <cell r="J106">
            <v>18</v>
          </cell>
          <cell r="K106">
            <v>9.1044308900246786</v>
          </cell>
          <cell r="L106">
            <v>15504372.069500916</v>
          </cell>
          <cell r="M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7842138</v>
          </cell>
          <cell r="S106">
            <v>0</v>
          </cell>
          <cell r="T106">
            <v>0</v>
          </cell>
        </row>
        <row r="107">
          <cell r="E107">
            <v>171</v>
          </cell>
          <cell r="F107">
            <v>366990</v>
          </cell>
          <cell r="G107">
            <v>0</v>
          </cell>
          <cell r="H107">
            <v>366990</v>
          </cell>
          <cell r="I107">
            <v>53979459.923507482</v>
          </cell>
          <cell r="J107">
            <v>9</v>
          </cell>
          <cell r="K107">
            <v>0.67986971436922394</v>
          </cell>
          <cell r="L107">
            <v>4858151.3931156732</v>
          </cell>
          <cell r="M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366990</v>
          </cell>
          <cell r="S107">
            <v>0</v>
          </cell>
          <cell r="T107">
            <v>0</v>
          </cell>
        </row>
        <row r="108">
          <cell r="E108">
            <v>172</v>
          </cell>
          <cell r="F108">
            <v>864637</v>
          </cell>
          <cell r="G108">
            <v>0</v>
          </cell>
          <cell r="H108">
            <v>864637</v>
          </cell>
          <cell r="I108">
            <v>29676826.186000802</v>
          </cell>
          <cell r="J108">
            <v>9</v>
          </cell>
          <cell r="K108">
            <v>2.9135089937881156</v>
          </cell>
          <cell r="L108">
            <v>2670914.3567400719</v>
          </cell>
          <cell r="M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864637</v>
          </cell>
          <cell r="S108">
            <v>0</v>
          </cell>
          <cell r="T108">
            <v>0</v>
          </cell>
        </row>
        <row r="109">
          <cell r="E109">
            <v>173</v>
          </cell>
          <cell r="F109">
            <v>26172</v>
          </cell>
          <cell r="G109">
            <v>0</v>
          </cell>
          <cell r="H109">
            <v>26172</v>
          </cell>
          <cell r="I109">
            <v>8556878.8125591092</v>
          </cell>
          <cell r="J109">
            <v>9</v>
          </cell>
          <cell r="K109">
            <v>0.30585918736615519</v>
          </cell>
          <cell r="L109">
            <v>770119.09313031984</v>
          </cell>
          <cell r="M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26172</v>
          </cell>
          <cell r="S109">
            <v>0</v>
          </cell>
          <cell r="T109">
            <v>0</v>
          </cell>
        </row>
        <row r="110">
          <cell r="E110">
            <v>174</v>
          </cell>
          <cell r="F110">
            <v>1055728</v>
          </cell>
          <cell r="G110">
            <v>0</v>
          </cell>
          <cell r="H110">
            <v>1055728</v>
          </cell>
          <cell r="I110">
            <v>24090934.654191837</v>
          </cell>
          <cell r="J110">
            <v>9</v>
          </cell>
          <cell r="K110">
            <v>4.3822625197163223</v>
          </cell>
          <cell r="L110">
            <v>2168184.1188772651</v>
          </cell>
          <cell r="M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1055728</v>
          </cell>
          <cell r="S110">
            <v>0</v>
          </cell>
          <cell r="T110">
            <v>0</v>
          </cell>
        </row>
        <row r="111">
          <cell r="E111">
            <v>176</v>
          </cell>
          <cell r="F111">
            <v>7222790</v>
          </cell>
          <cell r="G111">
            <v>0</v>
          </cell>
          <cell r="H111">
            <v>7222790</v>
          </cell>
          <cell r="I111">
            <v>78944207.749276817</v>
          </cell>
          <cell r="J111">
            <v>9</v>
          </cell>
          <cell r="K111">
            <v>9.1492336245101722</v>
          </cell>
          <cell r="L111">
            <v>7104978.6974349134</v>
          </cell>
          <cell r="M111">
            <v>117811.30256508663</v>
          </cell>
          <cell r="O111">
            <v>145071</v>
          </cell>
          <cell r="P111">
            <v>0.81209409575371116</v>
          </cell>
          <cell r="Q111">
            <v>117811.30256508663</v>
          </cell>
          <cell r="R111">
            <v>7104978.6974349134</v>
          </cell>
          <cell r="S111">
            <v>0</v>
          </cell>
          <cell r="T111">
            <v>0</v>
          </cell>
        </row>
        <row r="112">
          <cell r="E112">
            <v>177</v>
          </cell>
          <cell r="F112">
            <v>306402</v>
          </cell>
          <cell r="G112">
            <v>0</v>
          </cell>
          <cell r="H112">
            <v>306402</v>
          </cell>
          <cell r="I112">
            <v>32693277.365958743</v>
          </cell>
          <cell r="J112">
            <v>9</v>
          </cell>
          <cell r="K112">
            <v>0.93720184908422588</v>
          </cell>
          <cell r="L112">
            <v>2942394.9629362868</v>
          </cell>
          <cell r="M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306402</v>
          </cell>
          <cell r="S112">
            <v>0</v>
          </cell>
          <cell r="T112">
            <v>0</v>
          </cell>
        </row>
        <row r="113">
          <cell r="E113">
            <v>178</v>
          </cell>
          <cell r="F113">
            <v>2702978</v>
          </cell>
          <cell r="G113">
            <v>0</v>
          </cell>
          <cell r="H113">
            <v>2702978</v>
          </cell>
          <cell r="I113">
            <v>43080837.43214006</v>
          </cell>
          <cell r="J113">
            <v>9</v>
          </cell>
          <cell r="K113">
            <v>6.2742002270909163</v>
          </cell>
          <cell r="L113">
            <v>3877275.3688926054</v>
          </cell>
          <cell r="M113">
            <v>0</v>
          </cell>
          <cell r="O113">
            <v>76687</v>
          </cell>
          <cell r="P113">
            <v>0</v>
          </cell>
          <cell r="Q113">
            <v>0</v>
          </cell>
          <cell r="R113">
            <v>2702978</v>
          </cell>
          <cell r="S113">
            <v>0</v>
          </cell>
          <cell r="T113">
            <v>0</v>
          </cell>
        </row>
        <row r="114">
          <cell r="E114">
            <v>181</v>
          </cell>
          <cell r="F114">
            <v>1629675</v>
          </cell>
          <cell r="G114">
            <v>0</v>
          </cell>
          <cell r="H114">
            <v>1629675</v>
          </cell>
          <cell r="I114">
            <v>92039514.755612403</v>
          </cell>
          <cell r="J114">
            <v>9</v>
          </cell>
          <cell r="K114">
            <v>1.7706253714257283</v>
          </cell>
          <cell r="L114">
            <v>8283556.3280051164</v>
          </cell>
          <cell r="M114">
            <v>0</v>
          </cell>
          <cell r="O114">
            <v>22900</v>
          </cell>
          <cell r="P114">
            <v>0</v>
          </cell>
          <cell r="Q114">
            <v>0</v>
          </cell>
          <cell r="R114">
            <v>1629675</v>
          </cell>
          <cell r="S114">
            <v>0</v>
          </cell>
          <cell r="T114">
            <v>0</v>
          </cell>
        </row>
        <row r="115">
          <cell r="E115">
            <v>182</v>
          </cell>
          <cell r="F115">
            <v>510424</v>
          </cell>
          <cell r="G115">
            <v>0</v>
          </cell>
          <cell r="H115">
            <v>510424</v>
          </cell>
          <cell r="I115">
            <v>40870841.117019378</v>
          </cell>
          <cell r="J115">
            <v>9</v>
          </cell>
          <cell r="K115">
            <v>1.2488707989605088</v>
          </cell>
          <cell r="L115">
            <v>3678375.7005317439</v>
          </cell>
          <cell r="M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510424</v>
          </cell>
          <cell r="S115">
            <v>0</v>
          </cell>
          <cell r="T115">
            <v>0</v>
          </cell>
        </row>
        <row r="116">
          <cell r="E116">
            <v>184</v>
          </cell>
          <cell r="F116">
            <v>36842</v>
          </cell>
          <cell r="G116">
            <v>0</v>
          </cell>
          <cell r="H116">
            <v>36842</v>
          </cell>
          <cell r="I116">
            <v>12207244</v>
          </cell>
          <cell r="J116">
            <v>9</v>
          </cell>
          <cell r="K116">
            <v>0.30180440400798086</v>
          </cell>
          <cell r="L116">
            <v>1098651.96</v>
          </cell>
          <cell r="M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36842</v>
          </cell>
          <cell r="S116">
            <v>0</v>
          </cell>
          <cell r="T116">
            <v>0</v>
          </cell>
        </row>
        <row r="117">
          <cell r="E117">
            <v>185</v>
          </cell>
          <cell r="F117">
            <v>786902</v>
          </cell>
          <cell r="G117">
            <v>0</v>
          </cell>
          <cell r="H117">
            <v>786902</v>
          </cell>
          <cell r="I117">
            <v>61962296.386253223</v>
          </cell>
          <cell r="J117">
            <v>9</v>
          </cell>
          <cell r="K117">
            <v>1.2699690713441341</v>
          </cell>
          <cell r="L117">
            <v>5576606.6747627901</v>
          </cell>
          <cell r="M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786902</v>
          </cell>
          <cell r="S117">
            <v>0</v>
          </cell>
          <cell r="T117">
            <v>0</v>
          </cell>
        </row>
        <row r="118">
          <cell r="E118">
            <v>186</v>
          </cell>
          <cell r="F118">
            <v>135138</v>
          </cell>
          <cell r="G118">
            <v>0</v>
          </cell>
          <cell r="H118">
            <v>135138</v>
          </cell>
          <cell r="I118">
            <v>27908283.676579677</v>
          </cell>
          <cell r="J118">
            <v>9</v>
          </cell>
          <cell r="K118">
            <v>0.48422182304749295</v>
          </cell>
          <cell r="L118">
            <v>2511745.530892171</v>
          </cell>
          <cell r="M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135138</v>
          </cell>
          <cell r="S118">
            <v>0</v>
          </cell>
          <cell r="T118">
            <v>0</v>
          </cell>
        </row>
        <row r="119">
          <cell r="E119">
            <v>187</v>
          </cell>
          <cell r="F119">
            <v>109991</v>
          </cell>
          <cell r="G119">
            <v>0</v>
          </cell>
          <cell r="H119">
            <v>109991</v>
          </cell>
          <cell r="I119">
            <v>18259585.013752773</v>
          </cell>
          <cell r="J119">
            <v>9</v>
          </cell>
          <cell r="K119">
            <v>0.60237404035829323</v>
          </cell>
          <cell r="L119">
            <v>1643362.6512377495</v>
          </cell>
          <cell r="M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109991</v>
          </cell>
          <cell r="S119">
            <v>0</v>
          </cell>
          <cell r="T119">
            <v>0</v>
          </cell>
        </row>
        <row r="120">
          <cell r="E120">
            <v>189</v>
          </cell>
          <cell r="F120">
            <v>204145</v>
          </cell>
          <cell r="G120">
            <v>0</v>
          </cell>
          <cell r="H120">
            <v>204145</v>
          </cell>
          <cell r="I120">
            <v>61276325.248633273</v>
          </cell>
          <cell r="J120">
            <v>9</v>
          </cell>
          <cell r="K120">
            <v>0.33315476927127469</v>
          </cell>
          <cell r="L120">
            <v>5514869.2723769946</v>
          </cell>
          <cell r="M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204145</v>
          </cell>
          <cell r="S120">
            <v>0</v>
          </cell>
          <cell r="T120">
            <v>0</v>
          </cell>
        </row>
        <row r="121">
          <cell r="E121">
            <v>191</v>
          </cell>
          <cell r="F121">
            <v>433451</v>
          </cell>
          <cell r="G121">
            <v>0</v>
          </cell>
          <cell r="H121">
            <v>433451</v>
          </cell>
          <cell r="I121">
            <v>14207288.067108205</v>
          </cell>
          <cell r="J121">
            <v>9</v>
          </cell>
          <cell r="K121">
            <v>3.0509059713056548</v>
          </cell>
          <cell r="L121">
            <v>1278655.9260397383</v>
          </cell>
          <cell r="M121">
            <v>0</v>
          </cell>
          <cell r="O121">
            <v>27676</v>
          </cell>
          <cell r="P121">
            <v>0</v>
          </cell>
          <cell r="Q121">
            <v>0</v>
          </cell>
          <cell r="R121">
            <v>433451</v>
          </cell>
          <cell r="S121">
            <v>0</v>
          </cell>
          <cell r="T121">
            <v>0</v>
          </cell>
        </row>
        <row r="122">
          <cell r="E122">
            <v>196</v>
          </cell>
          <cell r="F122">
            <v>27812</v>
          </cell>
          <cell r="G122">
            <v>0</v>
          </cell>
          <cell r="H122">
            <v>27812</v>
          </cell>
          <cell r="I122">
            <v>4197701.5877390746</v>
          </cell>
          <cell r="J122">
            <v>9</v>
          </cell>
          <cell r="K122">
            <v>0.66255305239503293</v>
          </cell>
          <cell r="L122">
            <v>377793.14289651671</v>
          </cell>
          <cell r="M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27812</v>
          </cell>
          <cell r="S122">
            <v>0</v>
          </cell>
          <cell r="T122">
            <v>0</v>
          </cell>
        </row>
        <row r="123">
          <cell r="E123">
            <v>198</v>
          </cell>
          <cell r="F123">
            <v>396162</v>
          </cell>
          <cell r="G123">
            <v>0</v>
          </cell>
          <cell r="H123">
            <v>396162</v>
          </cell>
          <cell r="I123">
            <v>83182810.30279018</v>
          </cell>
          <cell r="J123">
            <v>9</v>
          </cell>
          <cell r="K123">
            <v>0.47625464751424923</v>
          </cell>
          <cell r="L123">
            <v>7486452.9272511164</v>
          </cell>
          <cell r="M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396162</v>
          </cell>
          <cell r="S123">
            <v>0</v>
          </cell>
          <cell r="T123">
            <v>0</v>
          </cell>
        </row>
        <row r="124">
          <cell r="E124">
            <v>199</v>
          </cell>
          <cell r="F124">
            <v>105200</v>
          </cell>
          <cell r="G124">
            <v>0</v>
          </cell>
          <cell r="H124">
            <v>105200</v>
          </cell>
          <cell r="I124">
            <v>100071985.48845652</v>
          </cell>
          <cell r="J124">
            <v>9</v>
          </cell>
          <cell r="K124">
            <v>0.10512432574062899</v>
          </cell>
          <cell r="L124">
            <v>9006478.6939610858</v>
          </cell>
          <cell r="M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105200</v>
          </cell>
          <cell r="S124">
            <v>0</v>
          </cell>
          <cell r="T124">
            <v>0</v>
          </cell>
        </row>
        <row r="125">
          <cell r="E125">
            <v>201</v>
          </cell>
          <cell r="F125">
            <v>18083032</v>
          </cell>
          <cell r="G125">
            <v>0</v>
          </cell>
          <cell r="H125">
            <v>18083032</v>
          </cell>
          <cell r="I125">
            <v>192286344.96528983</v>
          </cell>
          <cell r="J125">
            <v>18</v>
          </cell>
          <cell r="K125">
            <v>9.4042205666056109</v>
          </cell>
          <cell r="L125">
            <v>34611542.093752168</v>
          </cell>
          <cell r="M125">
            <v>0</v>
          </cell>
          <cell r="O125">
            <v>455436</v>
          </cell>
          <cell r="P125">
            <v>0</v>
          </cell>
          <cell r="Q125">
            <v>0</v>
          </cell>
          <cell r="R125">
            <v>18083032</v>
          </cell>
          <cell r="S125">
            <v>0</v>
          </cell>
          <cell r="T125">
            <v>0</v>
          </cell>
        </row>
        <row r="126">
          <cell r="E126">
            <v>204</v>
          </cell>
          <cell r="F126">
            <v>2241603</v>
          </cell>
          <cell r="G126">
            <v>0</v>
          </cell>
          <cell r="H126">
            <v>2241603</v>
          </cell>
          <cell r="I126">
            <v>39214816.354840867</v>
          </cell>
          <cell r="J126">
            <v>9</v>
          </cell>
          <cell r="K126">
            <v>5.7162144525082947</v>
          </cell>
          <cell r="L126">
            <v>3529333.4719356778</v>
          </cell>
          <cell r="M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2241603</v>
          </cell>
          <cell r="S126">
            <v>0</v>
          </cell>
          <cell r="T126">
            <v>0</v>
          </cell>
        </row>
        <row r="127">
          <cell r="E127">
            <v>207</v>
          </cell>
          <cell r="F127">
            <v>144846</v>
          </cell>
          <cell r="G127">
            <v>0</v>
          </cell>
          <cell r="H127">
            <v>144846</v>
          </cell>
          <cell r="I127">
            <v>240022658.46182388</v>
          </cell>
          <cell r="J127">
            <v>9</v>
          </cell>
          <cell r="K127">
            <v>6.0346802642817186E-2</v>
          </cell>
          <cell r="L127">
            <v>21602039.261564147</v>
          </cell>
          <cell r="M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144846</v>
          </cell>
          <cell r="S127">
            <v>0</v>
          </cell>
          <cell r="T127">
            <v>0</v>
          </cell>
        </row>
        <row r="128">
          <cell r="E128">
            <v>208</v>
          </cell>
          <cell r="F128">
            <v>136243</v>
          </cell>
          <cell r="G128">
            <v>0</v>
          </cell>
          <cell r="H128">
            <v>136243</v>
          </cell>
          <cell r="I128">
            <v>14242617.316874236</v>
          </cell>
          <cell r="J128">
            <v>9</v>
          </cell>
          <cell r="K128">
            <v>0.95658681946458879</v>
          </cell>
          <cell r="L128">
            <v>1281835.5585186812</v>
          </cell>
          <cell r="M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136243</v>
          </cell>
          <cell r="S128">
            <v>0</v>
          </cell>
          <cell r="T128">
            <v>0</v>
          </cell>
        </row>
        <row r="129">
          <cell r="E129">
            <v>209</v>
          </cell>
          <cell r="F129">
            <v>986508</v>
          </cell>
          <cell r="G129">
            <v>0</v>
          </cell>
          <cell r="H129">
            <v>986508</v>
          </cell>
          <cell r="I129">
            <v>21733826.136720989</v>
          </cell>
          <cell r="J129">
            <v>18</v>
          </cell>
          <cell r="K129">
            <v>4.5390443164225838</v>
          </cell>
          <cell r="L129">
            <v>3912088.7046097778</v>
          </cell>
          <cell r="M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986508</v>
          </cell>
          <cell r="S129">
            <v>0</v>
          </cell>
          <cell r="T129">
            <v>0</v>
          </cell>
        </row>
        <row r="130">
          <cell r="E130">
            <v>210</v>
          </cell>
          <cell r="F130">
            <v>2587906</v>
          </cell>
          <cell r="G130">
            <v>0</v>
          </cell>
          <cell r="H130">
            <v>2587906</v>
          </cell>
          <cell r="I130">
            <v>39681235.014832474</v>
          </cell>
          <cell r="J130">
            <v>9</v>
          </cell>
          <cell r="K130">
            <v>6.5217375392491315</v>
          </cell>
          <cell r="L130">
            <v>3571311.1513349228</v>
          </cell>
          <cell r="M130">
            <v>0</v>
          </cell>
          <cell r="O130">
            <v>38028</v>
          </cell>
          <cell r="P130">
            <v>0</v>
          </cell>
          <cell r="Q130">
            <v>0</v>
          </cell>
          <cell r="R130">
            <v>2587906</v>
          </cell>
          <cell r="S130">
            <v>0</v>
          </cell>
          <cell r="T130">
            <v>0</v>
          </cell>
        </row>
        <row r="131">
          <cell r="E131">
            <v>211</v>
          </cell>
          <cell r="F131">
            <v>115713</v>
          </cell>
          <cell r="G131">
            <v>0</v>
          </cell>
          <cell r="H131">
            <v>115713</v>
          </cell>
          <cell r="I131">
            <v>59508659.62893264</v>
          </cell>
          <cell r="J131">
            <v>9</v>
          </cell>
          <cell r="K131">
            <v>0.19444733039112388</v>
          </cell>
          <cell r="L131">
            <v>5355779.366603937</v>
          </cell>
          <cell r="M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115713</v>
          </cell>
          <cell r="S131">
            <v>0</v>
          </cell>
          <cell r="T131">
            <v>0</v>
          </cell>
        </row>
        <row r="132">
          <cell r="E132">
            <v>212</v>
          </cell>
          <cell r="F132">
            <v>2106802</v>
          </cell>
          <cell r="G132">
            <v>0</v>
          </cell>
          <cell r="H132">
            <v>2106802</v>
          </cell>
          <cell r="I132">
            <v>54898923.545121051</v>
          </cell>
          <cell r="J132">
            <v>9</v>
          </cell>
          <cell r="K132">
            <v>3.8376016576507808</v>
          </cell>
          <cell r="L132">
            <v>4940903.1190608945</v>
          </cell>
          <cell r="M132">
            <v>0</v>
          </cell>
          <cell r="O132">
            <v>90909</v>
          </cell>
          <cell r="P132">
            <v>0</v>
          </cell>
          <cell r="Q132">
            <v>0</v>
          </cell>
          <cell r="R132">
            <v>2106802</v>
          </cell>
          <cell r="S132">
            <v>0</v>
          </cell>
          <cell r="T132">
            <v>0</v>
          </cell>
        </row>
        <row r="133">
          <cell r="E133">
            <v>213</v>
          </cell>
          <cell r="F133">
            <v>20784</v>
          </cell>
          <cell r="G133">
            <v>0</v>
          </cell>
          <cell r="H133">
            <v>20784</v>
          </cell>
          <cell r="I133">
            <v>29395404.22841052</v>
          </cell>
          <cell r="J133">
            <v>9</v>
          </cell>
          <cell r="K133">
            <v>7.0704930058122367E-2</v>
          </cell>
          <cell r="L133">
            <v>2645586.3805569466</v>
          </cell>
          <cell r="M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20784</v>
          </cell>
          <cell r="S133">
            <v>0</v>
          </cell>
          <cell r="T133">
            <v>0</v>
          </cell>
        </row>
        <row r="134">
          <cell r="E134">
            <v>214</v>
          </cell>
          <cell r="F134">
            <v>44103</v>
          </cell>
          <cell r="G134">
            <v>0</v>
          </cell>
          <cell r="H134">
            <v>44103</v>
          </cell>
          <cell r="I134">
            <v>28931462.861965314</v>
          </cell>
          <cell r="J134">
            <v>9</v>
          </cell>
          <cell r="K134">
            <v>0.15243957835944727</v>
          </cell>
          <cell r="L134">
            <v>2603831.6575768781</v>
          </cell>
          <cell r="M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44103</v>
          </cell>
          <cell r="S134">
            <v>0</v>
          </cell>
          <cell r="T134">
            <v>0</v>
          </cell>
        </row>
        <row r="135">
          <cell r="E135">
            <v>215</v>
          </cell>
          <cell r="F135">
            <v>91021</v>
          </cell>
          <cell r="G135">
            <v>0</v>
          </cell>
          <cell r="H135">
            <v>91021</v>
          </cell>
          <cell r="I135">
            <v>7949520.1660117097</v>
          </cell>
          <cell r="J135">
            <v>18</v>
          </cell>
          <cell r="K135">
            <v>1.1449873463955929</v>
          </cell>
          <cell r="L135">
            <v>1430913.6298821077</v>
          </cell>
          <cell r="M135">
            <v>0</v>
          </cell>
          <cell r="O135">
            <v>13003</v>
          </cell>
          <cell r="P135">
            <v>0</v>
          </cell>
          <cell r="Q135">
            <v>0</v>
          </cell>
          <cell r="R135">
            <v>91021</v>
          </cell>
          <cell r="S135">
            <v>0</v>
          </cell>
          <cell r="T135">
            <v>0</v>
          </cell>
        </row>
        <row r="136">
          <cell r="E136">
            <v>217</v>
          </cell>
          <cell r="F136">
            <v>16218</v>
          </cell>
          <cell r="G136">
            <v>0</v>
          </cell>
          <cell r="H136">
            <v>16218</v>
          </cell>
          <cell r="I136">
            <v>37513626.466132671</v>
          </cell>
          <cell r="J136">
            <v>9</v>
          </cell>
          <cell r="K136">
            <v>4.323229057750954E-2</v>
          </cell>
          <cell r="L136">
            <v>3376226.3819519402</v>
          </cell>
          <cell r="M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16218</v>
          </cell>
          <cell r="S136">
            <v>0</v>
          </cell>
          <cell r="T136">
            <v>0</v>
          </cell>
        </row>
        <row r="137">
          <cell r="E137">
            <v>218</v>
          </cell>
          <cell r="F137">
            <v>1288566</v>
          </cell>
          <cell r="G137">
            <v>0</v>
          </cell>
          <cell r="H137">
            <v>1288566</v>
          </cell>
          <cell r="I137">
            <v>35147242.35461285</v>
          </cell>
          <cell r="J137">
            <v>9</v>
          </cell>
          <cell r="K137">
            <v>3.6661937428808953</v>
          </cell>
          <cell r="L137">
            <v>3163251.8119151564</v>
          </cell>
          <cell r="M137">
            <v>0</v>
          </cell>
          <cell r="O137">
            <v>27306</v>
          </cell>
          <cell r="P137">
            <v>0</v>
          </cell>
          <cell r="Q137">
            <v>0</v>
          </cell>
          <cell r="R137">
            <v>1288566</v>
          </cell>
          <cell r="S137">
            <v>0</v>
          </cell>
          <cell r="T137">
            <v>0</v>
          </cell>
        </row>
        <row r="138">
          <cell r="E138">
            <v>219</v>
          </cell>
          <cell r="F138">
            <v>194976</v>
          </cell>
          <cell r="G138">
            <v>0</v>
          </cell>
          <cell r="H138">
            <v>194976</v>
          </cell>
          <cell r="I138">
            <v>33269082.656980701</v>
          </cell>
          <cell r="J138">
            <v>9</v>
          </cell>
          <cell r="K138">
            <v>0.58605763798867194</v>
          </cell>
          <cell r="L138">
            <v>2994217.4391282629</v>
          </cell>
          <cell r="M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194976</v>
          </cell>
          <cell r="S138">
            <v>0</v>
          </cell>
          <cell r="T138">
            <v>0</v>
          </cell>
        </row>
        <row r="139">
          <cell r="E139">
            <v>220</v>
          </cell>
          <cell r="F139">
            <v>1043017</v>
          </cell>
          <cell r="G139">
            <v>0</v>
          </cell>
          <cell r="H139">
            <v>1043017</v>
          </cell>
          <cell r="I139">
            <v>57512491.277225055</v>
          </cell>
          <cell r="J139">
            <v>9</v>
          </cell>
          <cell r="K139">
            <v>1.8135486341086995</v>
          </cell>
          <cell r="L139">
            <v>5176124.2149502551</v>
          </cell>
          <cell r="M139">
            <v>0</v>
          </cell>
          <cell r="O139">
            <v>15794</v>
          </cell>
          <cell r="P139">
            <v>0</v>
          </cell>
          <cell r="Q139">
            <v>0</v>
          </cell>
          <cell r="R139">
            <v>1043017</v>
          </cell>
          <cell r="S139">
            <v>0</v>
          </cell>
          <cell r="T139">
            <v>0</v>
          </cell>
        </row>
        <row r="140">
          <cell r="E140">
            <v>221</v>
          </cell>
          <cell r="F140">
            <v>779433</v>
          </cell>
          <cell r="G140">
            <v>0</v>
          </cell>
          <cell r="H140">
            <v>779433</v>
          </cell>
          <cell r="I140">
            <v>10642138.345442751</v>
          </cell>
          <cell r="J140">
            <v>9</v>
          </cell>
          <cell r="K140">
            <v>7.3240261937937881</v>
          </cell>
          <cell r="L140">
            <v>957792.4510898476</v>
          </cell>
          <cell r="M140">
            <v>0</v>
          </cell>
          <cell r="O140">
            <v>25143</v>
          </cell>
          <cell r="P140">
            <v>0</v>
          </cell>
          <cell r="Q140">
            <v>0</v>
          </cell>
          <cell r="R140">
            <v>779433</v>
          </cell>
          <cell r="S140">
            <v>0</v>
          </cell>
          <cell r="T140">
            <v>0</v>
          </cell>
        </row>
        <row r="141">
          <cell r="E141">
            <v>223</v>
          </cell>
          <cell r="F141">
            <v>41288</v>
          </cell>
          <cell r="G141">
            <v>0</v>
          </cell>
          <cell r="H141">
            <v>41288</v>
          </cell>
          <cell r="I141">
            <v>8198143.2596483547</v>
          </cell>
          <cell r="J141">
            <v>18</v>
          </cell>
          <cell r="K141">
            <v>0.50362623209113055</v>
          </cell>
          <cell r="L141">
            <v>1475665.7867367037</v>
          </cell>
          <cell r="M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41288</v>
          </cell>
          <cell r="S141">
            <v>0</v>
          </cell>
          <cell r="T141">
            <v>0</v>
          </cell>
        </row>
        <row r="142">
          <cell r="E142">
            <v>226</v>
          </cell>
          <cell r="F142">
            <v>351782</v>
          </cell>
          <cell r="G142">
            <v>0</v>
          </cell>
          <cell r="H142">
            <v>351782</v>
          </cell>
          <cell r="I142">
            <v>21880621.346468862</v>
          </cell>
          <cell r="J142">
            <v>9</v>
          </cell>
          <cell r="K142">
            <v>1.6077331371431611</v>
          </cell>
          <cell r="L142">
            <v>1969255.9211821975</v>
          </cell>
          <cell r="M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351782</v>
          </cell>
          <cell r="S142">
            <v>0</v>
          </cell>
          <cell r="T142">
            <v>0</v>
          </cell>
        </row>
        <row r="143">
          <cell r="E143">
            <v>227</v>
          </cell>
          <cell r="F143">
            <v>309445</v>
          </cell>
          <cell r="G143">
            <v>0</v>
          </cell>
          <cell r="H143">
            <v>309445</v>
          </cell>
          <cell r="I143">
            <v>21754863.50822762</v>
          </cell>
          <cell r="J143">
            <v>18</v>
          </cell>
          <cell r="K143">
            <v>1.4224175659983751</v>
          </cell>
          <cell r="L143">
            <v>3915875.4314809716</v>
          </cell>
          <cell r="M143">
            <v>0</v>
          </cell>
          <cell r="O143">
            <v>45573</v>
          </cell>
          <cell r="P143">
            <v>0</v>
          </cell>
          <cell r="Q143">
            <v>0</v>
          </cell>
          <cell r="R143">
            <v>309445</v>
          </cell>
          <cell r="S143">
            <v>0</v>
          </cell>
          <cell r="T143">
            <v>0</v>
          </cell>
        </row>
        <row r="144">
          <cell r="E144">
            <v>229</v>
          </cell>
          <cell r="F144">
            <v>834785</v>
          </cell>
          <cell r="G144">
            <v>0</v>
          </cell>
          <cell r="H144">
            <v>834785</v>
          </cell>
          <cell r="I144">
            <v>81946219.751697406</v>
          </cell>
          <cell r="J144">
            <v>9</v>
          </cell>
          <cell r="K144">
            <v>1.0186986080986469</v>
          </cell>
          <cell r="L144">
            <v>7375159.7776527666</v>
          </cell>
          <cell r="M144">
            <v>0</v>
          </cell>
          <cell r="O144">
            <v>56273</v>
          </cell>
          <cell r="P144">
            <v>0</v>
          </cell>
          <cell r="Q144">
            <v>0</v>
          </cell>
          <cell r="R144">
            <v>834785</v>
          </cell>
          <cell r="S144">
            <v>0</v>
          </cell>
          <cell r="T144">
            <v>0</v>
          </cell>
        </row>
        <row r="145">
          <cell r="E145">
            <v>231</v>
          </cell>
          <cell r="F145">
            <v>792363</v>
          </cell>
          <cell r="G145">
            <v>0</v>
          </cell>
          <cell r="H145">
            <v>792363</v>
          </cell>
          <cell r="I145">
            <v>39114803.206631735</v>
          </cell>
          <cell r="J145">
            <v>9</v>
          </cell>
          <cell r="K145">
            <v>2.0257368950936163</v>
          </cell>
          <cell r="L145">
            <v>3520332.2885968559</v>
          </cell>
          <cell r="M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792363</v>
          </cell>
          <cell r="S145">
            <v>0</v>
          </cell>
          <cell r="T145">
            <v>0</v>
          </cell>
        </row>
        <row r="146">
          <cell r="E146">
            <v>236</v>
          </cell>
          <cell r="F146">
            <v>2392060</v>
          </cell>
          <cell r="G146">
            <v>0</v>
          </cell>
          <cell r="H146">
            <v>2392060</v>
          </cell>
          <cell r="I146">
            <v>92328689.47046487</v>
          </cell>
          <cell r="J146">
            <v>18</v>
          </cell>
          <cell r="K146">
            <v>2.5908090039176814</v>
          </cell>
          <cell r="L146">
            <v>16619164.104683677</v>
          </cell>
          <cell r="M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2392060</v>
          </cell>
          <cell r="S146">
            <v>0</v>
          </cell>
          <cell r="T146">
            <v>0</v>
          </cell>
        </row>
        <row r="147">
          <cell r="E147">
            <v>238</v>
          </cell>
          <cell r="F147">
            <v>717249</v>
          </cell>
          <cell r="G147">
            <v>0</v>
          </cell>
          <cell r="H147">
            <v>717249</v>
          </cell>
          <cell r="I147">
            <v>11852166.138218138</v>
          </cell>
          <cell r="J147">
            <v>9</v>
          </cell>
          <cell r="K147">
            <v>6.0516279609613335</v>
          </cell>
          <cell r="L147">
            <v>1066694.9524396325</v>
          </cell>
          <cell r="M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717249</v>
          </cell>
          <cell r="S147">
            <v>0</v>
          </cell>
          <cell r="T147">
            <v>0</v>
          </cell>
        </row>
        <row r="148">
          <cell r="E148">
            <v>239</v>
          </cell>
          <cell r="F148">
            <v>8629043</v>
          </cell>
          <cell r="G148">
            <v>0</v>
          </cell>
          <cell r="H148">
            <v>8629043</v>
          </cell>
          <cell r="I148">
            <v>131125766.71802792</v>
          </cell>
          <cell r="J148">
            <v>9</v>
          </cell>
          <cell r="K148">
            <v>6.5807378793489484</v>
          </cell>
          <cell r="L148">
            <v>11801319.004622512</v>
          </cell>
          <cell r="M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8629043</v>
          </cell>
          <cell r="S148">
            <v>0</v>
          </cell>
          <cell r="T148">
            <v>0</v>
          </cell>
        </row>
        <row r="149">
          <cell r="E149">
            <v>242</v>
          </cell>
          <cell r="F149">
            <v>306828</v>
          </cell>
          <cell r="G149">
            <v>0</v>
          </cell>
          <cell r="H149">
            <v>306828</v>
          </cell>
          <cell r="I149">
            <v>5591547.1022268655</v>
          </cell>
          <cell r="J149">
            <v>9</v>
          </cell>
          <cell r="K149">
            <v>5.4873542937303341</v>
          </cell>
          <cell r="L149">
            <v>503239.23920041788</v>
          </cell>
          <cell r="M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306828</v>
          </cell>
          <cell r="S149">
            <v>0</v>
          </cell>
          <cell r="T149">
            <v>0</v>
          </cell>
        </row>
        <row r="150">
          <cell r="E150">
            <v>243</v>
          </cell>
          <cell r="F150">
            <v>783271</v>
          </cell>
          <cell r="G150">
            <v>0</v>
          </cell>
          <cell r="H150">
            <v>783271</v>
          </cell>
          <cell r="I150">
            <v>150718322.08233115</v>
          </cell>
          <cell r="J150">
            <v>9</v>
          </cell>
          <cell r="K150">
            <v>0.51969195860084727</v>
          </cell>
          <cell r="L150">
            <v>13564648.987409802</v>
          </cell>
          <cell r="M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783271</v>
          </cell>
          <cell r="S150">
            <v>0</v>
          </cell>
          <cell r="T150">
            <v>0</v>
          </cell>
        </row>
        <row r="151">
          <cell r="E151">
            <v>244</v>
          </cell>
          <cell r="F151">
            <v>6979634</v>
          </cell>
          <cell r="G151">
            <v>0</v>
          </cell>
          <cell r="H151">
            <v>6979634</v>
          </cell>
          <cell r="I151">
            <v>57893723.49951154</v>
          </cell>
          <cell r="J151">
            <v>9</v>
          </cell>
          <cell r="K151">
            <v>12.055942472000247</v>
          </cell>
          <cell r="L151">
            <v>5210435.1149560381</v>
          </cell>
          <cell r="M151">
            <v>1769198.8850439619</v>
          </cell>
          <cell r="O151">
            <v>2212951</v>
          </cell>
          <cell r="P151">
            <v>0.79947494772544081</v>
          </cell>
          <cell r="Q151">
            <v>1769198.8850439619</v>
          </cell>
          <cell r="R151">
            <v>5210435.1149560381</v>
          </cell>
          <cell r="S151">
            <v>0</v>
          </cell>
          <cell r="T151">
            <v>0</v>
          </cell>
        </row>
        <row r="152">
          <cell r="E152">
            <v>246</v>
          </cell>
          <cell r="F152">
            <v>39128</v>
          </cell>
          <cell r="G152">
            <v>0</v>
          </cell>
          <cell r="H152">
            <v>39128</v>
          </cell>
          <cell r="I152">
            <v>58809426.529015206</v>
          </cell>
          <cell r="J152">
            <v>9</v>
          </cell>
          <cell r="K152">
            <v>6.6533551352851827E-2</v>
          </cell>
          <cell r="L152">
            <v>5292848.3876113687</v>
          </cell>
          <cell r="M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39128</v>
          </cell>
          <cell r="S152">
            <v>0</v>
          </cell>
          <cell r="T152">
            <v>0</v>
          </cell>
        </row>
        <row r="153">
          <cell r="E153">
            <v>248</v>
          </cell>
          <cell r="F153">
            <v>5826420</v>
          </cell>
          <cell r="G153">
            <v>0</v>
          </cell>
          <cell r="H153">
            <v>5826420</v>
          </cell>
          <cell r="I153">
            <v>112163318.55303556</v>
          </cell>
          <cell r="J153">
            <v>9</v>
          </cell>
          <cell r="K153">
            <v>5.1945859619381913</v>
          </cell>
          <cell r="L153">
            <v>10094698.669773201</v>
          </cell>
          <cell r="M153">
            <v>0</v>
          </cell>
          <cell r="O153">
            <v>149556</v>
          </cell>
          <cell r="P153">
            <v>0</v>
          </cell>
          <cell r="Q153">
            <v>0</v>
          </cell>
          <cell r="R153">
            <v>5826420</v>
          </cell>
          <cell r="S153">
            <v>0</v>
          </cell>
          <cell r="T153">
            <v>0</v>
          </cell>
        </row>
        <row r="154">
          <cell r="E154">
            <v>251</v>
          </cell>
          <cell r="F154">
            <v>1440960</v>
          </cell>
          <cell r="G154">
            <v>0</v>
          </cell>
          <cell r="H154">
            <v>1440960</v>
          </cell>
          <cell r="I154">
            <v>34628708.622883596</v>
          </cell>
          <cell r="J154">
            <v>18</v>
          </cell>
          <cell r="K154">
            <v>4.1611716327410901</v>
          </cell>
          <cell r="L154">
            <v>6233167.5521190474</v>
          </cell>
          <cell r="M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1440960</v>
          </cell>
          <cell r="S154">
            <v>0</v>
          </cell>
          <cell r="T154">
            <v>0</v>
          </cell>
        </row>
        <row r="155">
          <cell r="E155">
            <v>253</v>
          </cell>
          <cell r="F155">
            <v>65438</v>
          </cell>
          <cell r="G155">
            <v>0</v>
          </cell>
          <cell r="H155">
            <v>65438</v>
          </cell>
          <cell r="I155">
            <v>2049186.4847034882</v>
          </cell>
          <cell r="J155">
            <v>9</v>
          </cell>
          <cell r="K155">
            <v>3.1933648054227088</v>
          </cell>
          <cell r="L155">
            <v>184426.78362331394</v>
          </cell>
          <cell r="M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65438</v>
          </cell>
          <cell r="S155">
            <v>0</v>
          </cell>
          <cell r="T155">
            <v>0</v>
          </cell>
        </row>
        <row r="156">
          <cell r="E156">
            <v>258</v>
          </cell>
          <cell r="F156">
            <v>6928975</v>
          </cell>
          <cell r="G156">
            <v>0</v>
          </cell>
          <cell r="H156">
            <v>6928975</v>
          </cell>
          <cell r="I156">
            <v>77282416.089090154</v>
          </cell>
          <cell r="J156">
            <v>9</v>
          </cell>
          <cell r="K156">
            <v>8.9657846514689297</v>
          </cell>
          <cell r="L156">
            <v>6955417.4480181132</v>
          </cell>
          <cell r="M156">
            <v>0</v>
          </cell>
          <cell r="O156">
            <v>795798</v>
          </cell>
          <cell r="P156">
            <v>0</v>
          </cell>
          <cell r="Q156">
            <v>0</v>
          </cell>
          <cell r="R156">
            <v>6928975</v>
          </cell>
          <cell r="S156">
            <v>0</v>
          </cell>
          <cell r="T156">
            <v>0</v>
          </cell>
        </row>
        <row r="157">
          <cell r="E157">
            <v>261</v>
          </cell>
          <cell r="F157">
            <v>3762792</v>
          </cell>
          <cell r="G157">
            <v>0</v>
          </cell>
          <cell r="H157">
            <v>3762792</v>
          </cell>
          <cell r="I157">
            <v>47061485.035234995</v>
          </cell>
          <cell r="J157">
            <v>9</v>
          </cell>
          <cell r="K157">
            <v>7.9954807996024631</v>
          </cell>
          <cell r="L157">
            <v>4235533.6531711491</v>
          </cell>
          <cell r="M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3762792</v>
          </cell>
          <cell r="S157">
            <v>0</v>
          </cell>
          <cell r="T157">
            <v>0</v>
          </cell>
        </row>
        <row r="158">
          <cell r="E158">
            <v>262</v>
          </cell>
          <cell r="F158">
            <v>3090138</v>
          </cell>
          <cell r="G158">
            <v>0</v>
          </cell>
          <cell r="H158">
            <v>3090138</v>
          </cell>
          <cell r="I158">
            <v>45644900.10944327</v>
          </cell>
          <cell r="J158">
            <v>9</v>
          </cell>
          <cell r="K158">
            <v>6.7699523771346692</v>
          </cell>
          <cell r="L158">
            <v>4108041.0098498943</v>
          </cell>
          <cell r="M158">
            <v>0</v>
          </cell>
          <cell r="O158">
            <v>113239</v>
          </cell>
          <cell r="P158">
            <v>0</v>
          </cell>
          <cell r="Q158">
            <v>0</v>
          </cell>
          <cell r="R158">
            <v>3090138</v>
          </cell>
          <cell r="S158">
            <v>0</v>
          </cell>
          <cell r="T158">
            <v>0</v>
          </cell>
        </row>
        <row r="159">
          <cell r="E159">
            <v>263</v>
          </cell>
          <cell r="F159">
            <v>41553</v>
          </cell>
          <cell r="G159">
            <v>0</v>
          </cell>
          <cell r="H159">
            <v>41553</v>
          </cell>
          <cell r="I159">
            <v>959733.58370806323</v>
          </cell>
          <cell r="J159">
            <v>9</v>
          </cell>
          <cell r="K159">
            <v>4.3296390483132043</v>
          </cell>
          <cell r="L159">
            <v>86376.022533725685</v>
          </cell>
          <cell r="M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41553</v>
          </cell>
          <cell r="S159">
            <v>0</v>
          </cell>
          <cell r="T159">
            <v>0</v>
          </cell>
        </row>
        <row r="160">
          <cell r="E160">
            <v>264</v>
          </cell>
          <cell r="F160">
            <v>370700</v>
          </cell>
          <cell r="G160">
            <v>0</v>
          </cell>
          <cell r="H160">
            <v>370700</v>
          </cell>
          <cell r="I160">
            <v>44400026.848952465</v>
          </cell>
          <cell r="J160">
            <v>9</v>
          </cell>
          <cell r="K160">
            <v>0.83490940503506916</v>
          </cell>
          <cell r="L160">
            <v>3996002.4164057216</v>
          </cell>
          <cell r="M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370700</v>
          </cell>
          <cell r="S160">
            <v>0</v>
          </cell>
          <cell r="T160">
            <v>0</v>
          </cell>
        </row>
        <row r="161">
          <cell r="E161">
            <v>265</v>
          </cell>
          <cell r="F161">
            <v>13463</v>
          </cell>
          <cell r="G161">
            <v>0</v>
          </cell>
          <cell r="H161">
            <v>13463</v>
          </cell>
          <cell r="I161">
            <v>32530453.296670988</v>
          </cell>
          <cell r="J161">
            <v>9</v>
          </cell>
          <cell r="K161">
            <v>4.1385835841942414E-2</v>
          </cell>
          <cell r="L161">
            <v>2927740.7967003887</v>
          </cell>
          <cell r="M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13463</v>
          </cell>
          <cell r="S161">
            <v>0</v>
          </cell>
          <cell r="T161">
            <v>0</v>
          </cell>
        </row>
        <row r="162">
          <cell r="E162">
            <v>266</v>
          </cell>
          <cell r="F162">
            <v>71070</v>
          </cell>
          <cell r="G162">
            <v>0</v>
          </cell>
          <cell r="H162">
            <v>71070</v>
          </cell>
          <cell r="I162">
            <v>55076527.849999994</v>
          </cell>
          <cell r="J162">
            <v>9</v>
          </cell>
          <cell r="K162">
            <v>0.12903863546656019</v>
          </cell>
          <cell r="L162">
            <v>4956887.5064999992</v>
          </cell>
          <cell r="M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71070</v>
          </cell>
          <cell r="S162">
            <v>0</v>
          </cell>
          <cell r="T162">
            <v>0</v>
          </cell>
        </row>
        <row r="163">
          <cell r="E163">
            <v>271</v>
          </cell>
          <cell r="F163">
            <v>401346</v>
          </cell>
          <cell r="G163">
            <v>0</v>
          </cell>
          <cell r="H163">
            <v>401346</v>
          </cell>
          <cell r="I163">
            <v>80309728</v>
          </cell>
          <cell r="J163">
            <v>9</v>
          </cell>
          <cell r="K163">
            <v>0.49974767689413668</v>
          </cell>
          <cell r="L163">
            <v>7227875.5199999996</v>
          </cell>
          <cell r="M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401346</v>
          </cell>
          <cell r="S163">
            <v>0</v>
          </cell>
          <cell r="T163">
            <v>0</v>
          </cell>
        </row>
        <row r="164">
          <cell r="E164">
            <v>272</v>
          </cell>
          <cell r="F164">
            <v>40600</v>
          </cell>
          <cell r="G164">
            <v>0</v>
          </cell>
          <cell r="H164">
            <v>40600</v>
          </cell>
          <cell r="I164">
            <v>2733114.8277019383</v>
          </cell>
          <cell r="J164">
            <v>9</v>
          </cell>
          <cell r="K164">
            <v>1.485484604909094</v>
          </cell>
          <cell r="L164">
            <v>245980.33449317445</v>
          </cell>
          <cell r="M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40600</v>
          </cell>
          <cell r="S164">
            <v>0</v>
          </cell>
          <cell r="T164">
            <v>0</v>
          </cell>
        </row>
        <row r="165">
          <cell r="E165">
            <v>273</v>
          </cell>
          <cell r="F165">
            <v>123990</v>
          </cell>
          <cell r="G165">
            <v>0</v>
          </cell>
          <cell r="H165">
            <v>123990</v>
          </cell>
          <cell r="I165">
            <v>26085100.065273412</v>
          </cell>
          <cell r="J165">
            <v>9</v>
          </cell>
          <cell r="K165">
            <v>0.47532882637880119</v>
          </cell>
          <cell r="L165">
            <v>2347659.0058746068</v>
          </cell>
          <cell r="M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123990</v>
          </cell>
          <cell r="S165">
            <v>0</v>
          </cell>
          <cell r="T165">
            <v>0</v>
          </cell>
        </row>
        <row r="166">
          <cell r="E166">
            <v>274</v>
          </cell>
          <cell r="F166">
            <v>8408906</v>
          </cell>
          <cell r="G166">
            <v>0</v>
          </cell>
          <cell r="H166">
            <v>8408906</v>
          </cell>
          <cell r="I166">
            <v>103824357.57619926</v>
          </cell>
          <cell r="J166">
            <v>9</v>
          </cell>
          <cell r="K166">
            <v>8.0991649708292162</v>
          </cell>
          <cell r="L166">
            <v>9344192.1818579342</v>
          </cell>
          <cell r="M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8408906</v>
          </cell>
          <cell r="S166">
            <v>0</v>
          </cell>
          <cell r="T166">
            <v>0</v>
          </cell>
        </row>
        <row r="167">
          <cell r="E167">
            <v>275</v>
          </cell>
          <cell r="F167">
            <v>59740</v>
          </cell>
          <cell r="G167">
            <v>0</v>
          </cell>
          <cell r="H167">
            <v>59740</v>
          </cell>
          <cell r="I167">
            <v>6601396.1793559492</v>
          </cell>
          <cell r="J167">
            <v>9</v>
          </cell>
          <cell r="K167">
            <v>0.90496007779112575</v>
          </cell>
          <cell r="L167">
            <v>594125.65614203538</v>
          </cell>
          <cell r="M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59740</v>
          </cell>
          <cell r="S167">
            <v>0</v>
          </cell>
          <cell r="T167">
            <v>0</v>
          </cell>
        </row>
        <row r="168">
          <cell r="E168">
            <v>276</v>
          </cell>
          <cell r="F168">
            <v>40715</v>
          </cell>
          <cell r="G168">
            <v>0</v>
          </cell>
          <cell r="H168">
            <v>40715</v>
          </cell>
          <cell r="I168">
            <v>24580574.474250652</v>
          </cell>
          <cell r="J168">
            <v>9</v>
          </cell>
          <cell r="K168">
            <v>0.16563892777465775</v>
          </cell>
          <cell r="L168">
            <v>2212251.7026825584</v>
          </cell>
          <cell r="M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40715</v>
          </cell>
          <cell r="S168">
            <v>0</v>
          </cell>
          <cell r="T168">
            <v>0</v>
          </cell>
        </row>
        <row r="169">
          <cell r="E169">
            <v>277</v>
          </cell>
          <cell r="F169">
            <v>1104894</v>
          </cell>
          <cell r="G169">
            <v>0</v>
          </cell>
          <cell r="H169">
            <v>1104894</v>
          </cell>
          <cell r="I169">
            <v>30922364.733061362</v>
          </cell>
          <cell r="J169">
            <v>18</v>
          </cell>
          <cell r="K169">
            <v>3.573122591166765</v>
          </cell>
          <cell r="L169">
            <v>5566025.6519510448</v>
          </cell>
          <cell r="M169">
            <v>0</v>
          </cell>
          <cell r="O169">
            <v>58060</v>
          </cell>
          <cell r="P169">
            <v>0</v>
          </cell>
          <cell r="Q169">
            <v>0</v>
          </cell>
          <cell r="R169">
            <v>1104894</v>
          </cell>
          <cell r="S169">
            <v>0</v>
          </cell>
          <cell r="T169">
            <v>0</v>
          </cell>
        </row>
        <row r="170">
          <cell r="E170">
            <v>278</v>
          </cell>
          <cell r="F170">
            <v>1607955</v>
          </cell>
          <cell r="G170">
            <v>0</v>
          </cell>
          <cell r="H170">
            <v>1607955</v>
          </cell>
          <cell r="I170">
            <v>27000396.464211233</v>
          </cell>
          <cell r="J170">
            <v>9</v>
          </cell>
          <cell r="K170">
            <v>5.9553014420781896</v>
          </cell>
          <cell r="L170">
            <v>2430035.6817790107</v>
          </cell>
          <cell r="M170">
            <v>0</v>
          </cell>
          <cell r="O170">
            <v>12057</v>
          </cell>
          <cell r="P170">
            <v>0</v>
          </cell>
          <cell r="Q170">
            <v>0</v>
          </cell>
          <cell r="R170">
            <v>1607955</v>
          </cell>
          <cell r="S170">
            <v>0</v>
          </cell>
          <cell r="T170">
            <v>0</v>
          </cell>
        </row>
        <row r="171">
          <cell r="E171">
            <v>281</v>
          </cell>
          <cell r="F171">
            <v>55981175</v>
          </cell>
          <cell r="G171">
            <v>0</v>
          </cell>
          <cell r="H171">
            <v>55981175</v>
          </cell>
          <cell r="I171">
            <v>413349730.79697335</v>
          </cell>
          <cell r="J171">
            <v>18</v>
          </cell>
          <cell r="K171">
            <v>13.543295381386494</v>
          </cell>
          <cell r="L171">
            <v>74402951.543455198</v>
          </cell>
          <cell r="M171">
            <v>0</v>
          </cell>
          <cell r="O171">
            <v>940357</v>
          </cell>
          <cell r="P171">
            <v>0</v>
          </cell>
          <cell r="Q171">
            <v>0</v>
          </cell>
          <cell r="R171">
            <v>55981175</v>
          </cell>
          <cell r="S171">
            <v>0</v>
          </cell>
          <cell r="T171">
            <v>0</v>
          </cell>
        </row>
        <row r="172">
          <cell r="E172">
            <v>284</v>
          </cell>
          <cell r="F172">
            <v>1454971</v>
          </cell>
          <cell r="G172">
            <v>0</v>
          </cell>
          <cell r="H172">
            <v>1454971</v>
          </cell>
          <cell r="I172">
            <v>38771052.184179232</v>
          </cell>
          <cell r="J172">
            <v>9</v>
          </cell>
          <cell r="K172">
            <v>3.7527250823327147</v>
          </cell>
          <cell r="L172">
            <v>3489394.6965761306</v>
          </cell>
          <cell r="M172">
            <v>0</v>
          </cell>
          <cell r="O172">
            <v>86028</v>
          </cell>
          <cell r="P172">
            <v>0</v>
          </cell>
          <cell r="Q172">
            <v>0</v>
          </cell>
          <cell r="R172">
            <v>1454971</v>
          </cell>
          <cell r="S172">
            <v>0</v>
          </cell>
          <cell r="T172">
            <v>0</v>
          </cell>
        </row>
        <row r="173">
          <cell r="E173">
            <v>285</v>
          </cell>
          <cell r="F173">
            <v>1998429</v>
          </cell>
          <cell r="G173">
            <v>0</v>
          </cell>
          <cell r="H173">
            <v>1998429</v>
          </cell>
          <cell r="I173">
            <v>54999175.152818084</v>
          </cell>
          <cell r="J173">
            <v>9</v>
          </cell>
          <cell r="K173">
            <v>3.6335617660578738</v>
          </cell>
          <cell r="L173">
            <v>4949925.7637536274</v>
          </cell>
          <cell r="M173">
            <v>0</v>
          </cell>
          <cell r="O173">
            <v>68127</v>
          </cell>
          <cell r="P173">
            <v>0</v>
          </cell>
          <cell r="Q173">
            <v>0</v>
          </cell>
          <cell r="R173">
            <v>1998429</v>
          </cell>
          <cell r="S173">
            <v>0</v>
          </cell>
          <cell r="T173">
            <v>0</v>
          </cell>
        </row>
        <row r="174">
          <cell r="E174">
            <v>287</v>
          </cell>
          <cell r="F174">
            <v>171639</v>
          </cell>
          <cell r="G174">
            <v>0</v>
          </cell>
          <cell r="H174">
            <v>171639</v>
          </cell>
          <cell r="I174">
            <v>12426930.510071501</v>
          </cell>
          <cell r="J174">
            <v>9</v>
          </cell>
          <cell r="K174">
            <v>1.3811858033719095</v>
          </cell>
          <cell r="L174">
            <v>1118423.745906435</v>
          </cell>
          <cell r="M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171639</v>
          </cell>
          <cell r="S174">
            <v>0</v>
          </cell>
          <cell r="T174">
            <v>0</v>
          </cell>
        </row>
        <row r="175">
          <cell r="E175">
            <v>288</v>
          </cell>
          <cell r="F175">
            <v>29706</v>
          </cell>
          <cell r="G175">
            <v>0</v>
          </cell>
          <cell r="H175">
            <v>29706</v>
          </cell>
          <cell r="I175">
            <v>43916170.798475944</v>
          </cell>
          <cell r="J175">
            <v>9</v>
          </cell>
          <cell r="K175">
            <v>6.7642509489991579E-2</v>
          </cell>
          <cell r="L175">
            <v>3952455.3718628348</v>
          </cell>
          <cell r="M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29706</v>
          </cell>
          <cell r="S175">
            <v>0</v>
          </cell>
          <cell r="T175">
            <v>0</v>
          </cell>
        </row>
        <row r="176">
          <cell r="E176">
            <v>291</v>
          </cell>
          <cell r="F176">
            <v>537522</v>
          </cell>
          <cell r="G176">
            <v>0</v>
          </cell>
          <cell r="H176">
            <v>537522</v>
          </cell>
          <cell r="I176">
            <v>35467043.182499409</v>
          </cell>
          <cell r="J176">
            <v>9</v>
          </cell>
          <cell r="K176">
            <v>1.5155534596840337</v>
          </cell>
          <cell r="L176">
            <v>3192033.8864249466</v>
          </cell>
          <cell r="M176">
            <v>0</v>
          </cell>
          <cell r="O176">
            <v>69670</v>
          </cell>
          <cell r="P176">
            <v>0</v>
          </cell>
          <cell r="Q176">
            <v>0</v>
          </cell>
          <cell r="R176">
            <v>537522</v>
          </cell>
          <cell r="S176">
            <v>0</v>
          </cell>
          <cell r="T176">
            <v>0</v>
          </cell>
        </row>
        <row r="177">
          <cell r="E177">
            <v>292</v>
          </cell>
          <cell r="F177">
            <v>91040</v>
          </cell>
          <cell r="G177">
            <v>0</v>
          </cell>
          <cell r="H177">
            <v>91040</v>
          </cell>
          <cell r="I177">
            <v>26345909.683678467</v>
          </cell>
          <cell r="J177">
            <v>9</v>
          </cell>
          <cell r="K177">
            <v>0.34555648710964842</v>
          </cell>
          <cell r="L177">
            <v>2371131.8715310618</v>
          </cell>
          <cell r="M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91040</v>
          </cell>
          <cell r="S177">
            <v>0</v>
          </cell>
          <cell r="T177">
            <v>0</v>
          </cell>
        </row>
        <row r="178">
          <cell r="E178">
            <v>293</v>
          </cell>
          <cell r="F178">
            <v>822361</v>
          </cell>
          <cell r="G178">
            <v>0</v>
          </cell>
          <cell r="H178">
            <v>822361</v>
          </cell>
          <cell r="I178">
            <v>107948498.14438993</v>
          </cell>
          <cell r="J178">
            <v>18</v>
          </cell>
          <cell r="K178">
            <v>0.76180865332653824</v>
          </cell>
          <cell r="L178">
            <v>19430729.665990185</v>
          </cell>
          <cell r="M178">
            <v>0</v>
          </cell>
          <cell r="O178">
            <v>11456</v>
          </cell>
          <cell r="P178">
            <v>0</v>
          </cell>
          <cell r="Q178">
            <v>0</v>
          </cell>
          <cell r="R178">
            <v>822361</v>
          </cell>
          <cell r="S178">
            <v>0</v>
          </cell>
          <cell r="T178">
            <v>0</v>
          </cell>
        </row>
        <row r="179">
          <cell r="E179">
            <v>295</v>
          </cell>
          <cell r="F179">
            <v>1054521</v>
          </cell>
          <cell r="G179">
            <v>0</v>
          </cell>
          <cell r="H179">
            <v>1054521</v>
          </cell>
          <cell r="I179">
            <v>57398812.770677716</v>
          </cell>
          <cell r="J179">
            <v>9</v>
          </cell>
          <cell r="K179">
            <v>1.8371825985549022</v>
          </cell>
          <cell r="L179">
            <v>5165893.1493609939</v>
          </cell>
          <cell r="M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1054521</v>
          </cell>
          <cell r="S179">
            <v>0</v>
          </cell>
          <cell r="T179">
            <v>0</v>
          </cell>
        </row>
        <row r="180">
          <cell r="E180">
            <v>296</v>
          </cell>
          <cell r="F180">
            <v>762960</v>
          </cell>
          <cell r="G180">
            <v>0</v>
          </cell>
          <cell r="H180">
            <v>762960</v>
          </cell>
          <cell r="I180">
            <v>9598792.4142389316</v>
          </cell>
          <cell r="J180">
            <v>9</v>
          </cell>
          <cell r="K180">
            <v>7.9484998432533924</v>
          </cell>
          <cell r="L180">
            <v>863891.31728150381</v>
          </cell>
          <cell r="M180">
            <v>0</v>
          </cell>
          <cell r="O180">
            <v>101728</v>
          </cell>
          <cell r="P180">
            <v>0</v>
          </cell>
          <cell r="Q180">
            <v>0</v>
          </cell>
          <cell r="R180">
            <v>762960</v>
          </cell>
          <cell r="S180">
            <v>0</v>
          </cell>
          <cell r="T180">
            <v>0</v>
          </cell>
        </row>
        <row r="181">
          <cell r="E181">
            <v>300</v>
          </cell>
          <cell r="F181">
            <v>132024</v>
          </cell>
          <cell r="G181">
            <v>0</v>
          </cell>
          <cell r="H181">
            <v>132024</v>
          </cell>
          <cell r="I181">
            <v>7005578.0440745605</v>
          </cell>
          <cell r="J181">
            <v>9</v>
          </cell>
          <cell r="K181">
            <v>1.8845554095520811</v>
          </cell>
          <cell r="L181">
            <v>630502.02396671043</v>
          </cell>
          <cell r="M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132024</v>
          </cell>
          <cell r="S181">
            <v>0</v>
          </cell>
          <cell r="T181">
            <v>0</v>
          </cell>
        </row>
        <row r="182">
          <cell r="E182">
            <v>301</v>
          </cell>
          <cell r="F182">
            <v>1241380</v>
          </cell>
          <cell r="G182">
            <v>0</v>
          </cell>
          <cell r="H182">
            <v>1241380</v>
          </cell>
          <cell r="I182">
            <v>24168725.112201951</v>
          </cell>
          <cell r="J182">
            <v>9</v>
          </cell>
          <cell r="K182">
            <v>5.1363073320457033</v>
          </cell>
          <cell r="L182">
            <v>2175185.2600981756</v>
          </cell>
          <cell r="M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1241380</v>
          </cell>
          <cell r="S182">
            <v>0</v>
          </cell>
          <cell r="T182">
            <v>0</v>
          </cell>
        </row>
        <row r="183">
          <cell r="E183">
            <v>305</v>
          </cell>
          <cell r="F183">
            <v>1161720</v>
          </cell>
          <cell r="G183">
            <v>0</v>
          </cell>
          <cell r="H183">
            <v>1161720</v>
          </cell>
          <cell r="I183">
            <v>52990113.422484577</v>
          </cell>
          <cell r="J183">
            <v>9</v>
          </cell>
          <cell r="K183">
            <v>2.1923334844327078</v>
          </cell>
          <cell r="L183">
            <v>4769110.2080236115</v>
          </cell>
          <cell r="M183">
            <v>0</v>
          </cell>
          <cell r="O183">
            <v>27496</v>
          </cell>
          <cell r="P183">
            <v>0</v>
          </cell>
          <cell r="Q183">
            <v>0</v>
          </cell>
          <cell r="R183">
            <v>1161720</v>
          </cell>
          <cell r="S183">
            <v>0</v>
          </cell>
          <cell r="T183">
            <v>0</v>
          </cell>
        </row>
        <row r="184">
          <cell r="E184">
            <v>306</v>
          </cell>
          <cell r="F184">
            <v>83363</v>
          </cell>
          <cell r="G184">
            <v>0</v>
          </cell>
          <cell r="H184">
            <v>83363</v>
          </cell>
          <cell r="I184">
            <v>2191647.893390012</v>
          </cell>
          <cell r="J184">
            <v>9</v>
          </cell>
          <cell r="K184">
            <v>3.8036675622677332</v>
          </cell>
          <cell r="L184">
            <v>197248.31040510107</v>
          </cell>
          <cell r="M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83363</v>
          </cell>
          <cell r="S184">
            <v>0</v>
          </cell>
          <cell r="T184">
            <v>0</v>
          </cell>
        </row>
        <row r="185">
          <cell r="E185">
            <v>307</v>
          </cell>
          <cell r="F185">
            <v>657890</v>
          </cell>
          <cell r="G185">
            <v>0</v>
          </cell>
          <cell r="H185">
            <v>657890</v>
          </cell>
          <cell r="I185">
            <v>55768270.818609178</v>
          </cell>
          <cell r="J185">
            <v>9</v>
          </cell>
          <cell r="K185">
            <v>1.1796851333975202</v>
          </cell>
          <cell r="L185">
            <v>5019144.3736748258</v>
          </cell>
          <cell r="M185">
            <v>0</v>
          </cell>
          <cell r="O185">
            <v>15474</v>
          </cell>
          <cell r="P185">
            <v>0</v>
          </cell>
          <cell r="Q185">
            <v>0</v>
          </cell>
          <cell r="R185">
            <v>657890</v>
          </cell>
          <cell r="S185">
            <v>0</v>
          </cell>
          <cell r="T185">
            <v>0</v>
          </cell>
        </row>
        <row r="186">
          <cell r="E186">
            <v>308</v>
          </cell>
          <cell r="F186">
            <v>233521</v>
          </cell>
          <cell r="G186">
            <v>0</v>
          </cell>
          <cell r="H186">
            <v>233521</v>
          </cell>
          <cell r="I186">
            <v>118266912.80648717</v>
          </cell>
          <cell r="J186">
            <v>9</v>
          </cell>
          <cell r="K186">
            <v>0.19745252028527704</v>
          </cell>
          <cell r="L186">
            <v>10644022.152583845</v>
          </cell>
          <cell r="M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233521</v>
          </cell>
          <cell r="S186">
            <v>0</v>
          </cell>
          <cell r="T186">
            <v>0</v>
          </cell>
        </row>
        <row r="187">
          <cell r="E187">
            <v>309</v>
          </cell>
          <cell r="F187">
            <v>32933</v>
          </cell>
          <cell r="G187">
            <v>0</v>
          </cell>
          <cell r="H187">
            <v>32933</v>
          </cell>
          <cell r="I187">
            <v>18278403.827446565</v>
          </cell>
          <cell r="J187">
            <v>18</v>
          </cell>
          <cell r="K187">
            <v>0.18017437578738862</v>
          </cell>
          <cell r="L187">
            <v>3290112.6889403816</v>
          </cell>
          <cell r="M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32933</v>
          </cell>
          <cell r="S187">
            <v>0</v>
          </cell>
          <cell r="T187">
            <v>0</v>
          </cell>
        </row>
        <row r="188">
          <cell r="E188">
            <v>310</v>
          </cell>
          <cell r="F188">
            <v>1430086</v>
          </cell>
          <cell r="G188">
            <v>0</v>
          </cell>
          <cell r="H188">
            <v>1430086</v>
          </cell>
          <cell r="I188">
            <v>40133940.155884013</v>
          </cell>
          <cell r="J188">
            <v>18</v>
          </cell>
          <cell r="K188">
            <v>3.5632833318767383</v>
          </cell>
          <cell r="L188">
            <v>7224109.2280591223</v>
          </cell>
          <cell r="M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1430086</v>
          </cell>
          <cell r="S188">
            <v>0</v>
          </cell>
          <cell r="T188">
            <v>0</v>
          </cell>
        </row>
        <row r="189">
          <cell r="E189">
            <v>314</v>
          </cell>
          <cell r="F189">
            <v>136589</v>
          </cell>
          <cell r="G189">
            <v>0</v>
          </cell>
          <cell r="H189">
            <v>136589</v>
          </cell>
          <cell r="I189">
            <v>57937210.894525416</v>
          </cell>
          <cell r="J189">
            <v>9</v>
          </cell>
          <cell r="K189">
            <v>0.23575349570875964</v>
          </cell>
          <cell r="L189">
            <v>5214348.9805072872</v>
          </cell>
          <cell r="M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136589</v>
          </cell>
          <cell r="S189">
            <v>0</v>
          </cell>
          <cell r="T189">
            <v>0</v>
          </cell>
        </row>
        <row r="190">
          <cell r="E190">
            <v>316</v>
          </cell>
          <cell r="F190">
            <v>230402</v>
          </cell>
          <cell r="G190">
            <v>0</v>
          </cell>
          <cell r="H190">
            <v>230402</v>
          </cell>
          <cell r="I190">
            <v>28319151.039136618</v>
          </cell>
          <cell r="J190">
            <v>18</v>
          </cell>
          <cell r="K190">
            <v>0.8135907735425687</v>
          </cell>
          <cell r="L190">
            <v>5097447.1870445907</v>
          </cell>
          <cell r="M190">
            <v>0</v>
          </cell>
          <cell r="O190">
            <v>12942</v>
          </cell>
          <cell r="P190">
            <v>0</v>
          </cell>
          <cell r="Q190">
            <v>0</v>
          </cell>
          <cell r="R190">
            <v>230402</v>
          </cell>
          <cell r="S190">
            <v>0</v>
          </cell>
          <cell r="T190">
            <v>0</v>
          </cell>
        </row>
        <row r="191">
          <cell r="E191">
            <v>321</v>
          </cell>
          <cell r="F191">
            <v>173120</v>
          </cell>
          <cell r="G191">
            <v>0</v>
          </cell>
          <cell r="H191">
            <v>173120</v>
          </cell>
          <cell r="I191">
            <v>60609789.530282572</v>
          </cell>
          <cell r="J191">
            <v>9</v>
          </cell>
          <cell r="K191">
            <v>0.28563042594547167</v>
          </cell>
          <cell r="L191">
            <v>5454881.0577254314</v>
          </cell>
          <cell r="M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173120</v>
          </cell>
          <cell r="S191">
            <v>0</v>
          </cell>
          <cell r="T191">
            <v>0</v>
          </cell>
        </row>
        <row r="192">
          <cell r="E192">
            <v>322</v>
          </cell>
          <cell r="F192">
            <v>139928</v>
          </cell>
          <cell r="G192">
            <v>0</v>
          </cell>
          <cell r="H192">
            <v>139928</v>
          </cell>
          <cell r="I192">
            <v>14580573.170000002</v>
          </cell>
          <cell r="J192">
            <v>9</v>
          </cell>
          <cell r="K192">
            <v>0.95968792425736982</v>
          </cell>
          <cell r="L192">
            <v>1312251.5853000002</v>
          </cell>
          <cell r="M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139928</v>
          </cell>
          <cell r="S192">
            <v>0</v>
          </cell>
          <cell r="T192">
            <v>0</v>
          </cell>
        </row>
        <row r="193">
          <cell r="E193">
            <v>323</v>
          </cell>
          <cell r="F193">
            <v>44772</v>
          </cell>
          <cell r="G193">
            <v>0</v>
          </cell>
          <cell r="H193">
            <v>44772</v>
          </cell>
          <cell r="I193">
            <v>15902377.463421881</v>
          </cell>
          <cell r="J193">
            <v>9</v>
          </cell>
          <cell r="K193">
            <v>0.28154280769012724</v>
          </cell>
          <cell r="L193">
            <v>1431213.9717079692</v>
          </cell>
          <cell r="M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44772</v>
          </cell>
          <cell r="S193">
            <v>0</v>
          </cell>
          <cell r="T193">
            <v>0</v>
          </cell>
        </row>
        <row r="194">
          <cell r="E194">
            <v>325</v>
          </cell>
          <cell r="F194">
            <v>828844</v>
          </cell>
          <cell r="G194">
            <v>0</v>
          </cell>
          <cell r="H194">
            <v>828844</v>
          </cell>
          <cell r="I194">
            <v>74992169.254727915</v>
          </cell>
          <cell r="J194">
            <v>9</v>
          </cell>
          <cell r="K194">
            <v>1.1052407314484307</v>
          </cell>
          <cell r="L194">
            <v>6749295.2329255119</v>
          </cell>
          <cell r="M194">
            <v>0</v>
          </cell>
          <cell r="O194">
            <v>48500</v>
          </cell>
          <cell r="P194">
            <v>0</v>
          </cell>
          <cell r="Q194">
            <v>0</v>
          </cell>
          <cell r="R194">
            <v>828844</v>
          </cell>
          <cell r="S194">
            <v>0</v>
          </cell>
          <cell r="T194">
            <v>0</v>
          </cell>
        </row>
        <row r="195">
          <cell r="E195">
            <v>326</v>
          </cell>
          <cell r="F195">
            <v>242059</v>
          </cell>
          <cell r="G195">
            <v>0</v>
          </cell>
          <cell r="H195">
            <v>242059</v>
          </cell>
          <cell r="I195">
            <v>68466230.521143273</v>
          </cell>
          <cell r="J195">
            <v>9</v>
          </cell>
          <cell r="K195">
            <v>0.35354509538136319</v>
          </cell>
          <cell r="L195">
            <v>6161960.7469028942</v>
          </cell>
          <cell r="M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242059</v>
          </cell>
          <cell r="S195">
            <v>0</v>
          </cell>
          <cell r="T195">
            <v>0</v>
          </cell>
        </row>
        <row r="196">
          <cell r="E196">
            <v>327</v>
          </cell>
          <cell r="F196">
            <v>83725</v>
          </cell>
          <cell r="G196">
            <v>0</v>
          </cell>
          <cell r="H196">
            <v>83725</v>
          </cell>
          <cell r="I196">
            <v>2593341.693774926</v>
          </cell>
          <cell r="J196">
            <v>9</v>
          </cell>
          <cell r="K196">
            <v>3.2284600290418353</v>
          </cell>
          <cell r="L196">
            <v>233400.75243974334</v>
          </cell>
          <cell r="M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83725</v>
          </cell>
          <cell r="S196">
            <v>0</v>
          </cell>
          <cell r="T196">
            <v>0</v>
          </cell>
        </row>
        <row r="197">
          <cell r="E197">
            <v>331</v>
          </cell>
          <cell r="F197">
            <v>414808</v>
          </cell>
          <cell r="G197">
            <v>0</v>
          </cell>
          <cell r="H197">
            <v>414808</v>
          </cell>
          <cell r="I197">
            <v>21288870.908048041</v>
          </cell>
          <cell r="J197">
            <v>9</v>
          </cell>
          <cell r="K197">
            <v>1.9484734619870614</v>
          </cell>
          <cell r="L197">
            <v>1915998.3817243236</v>
          </cell>
          <cell r="M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414808</v>
          </cell>
          <cell r="S197">
            <v>0</v>
          </cell>
          <cell r="T197">
            <v>0</v>
          </cell>
        </row>
        <row r="198">
          <cell r="E198">
            <v>332</v>
          </cell>
          <cell r="F198">
            <v>1226159</v>
          </cell>
          <cell r="G198">
            <v>0</v>
          </cell>
          <cell r="H198">
            <v>1226159</v>
          </cell>
          <cell r="I198">
            <v>57203685.510433346</v>
          </cell>
          <cell r="J198">
            <v>9</v>
          </cell>
          <cell r="K198">
            <v>2.1434965056165161</v>
          </cell>
          <cell r="L198">
            <v>5148331.6959390007</v>
          </cell>
          <cell r="M198">
            <v>0</v>
          </cell>
          <cell r="O198">
            <v>52224</v>
          </cell>
          <cell r="P198">
            <v>0</v>
          </cell>
          <cell r="Q198">
            <v>0</v>
          </cell>
          <cell r="R198">
            <v>1226159</v>
          </cell>
          <cell r="S198">
            <v>0</v>
          </cell>
          <cell r="T198">
            <v>0</v>
          </cell>
        </row>
        <row r="199">
          <cell r="E199">
            <v>335</v>
          </cell>
          <cell r="F199">
            <v>19286</v>
          </cell>
          <cell r="G199">
            <v>0</v>
          </cell>
          <cell r="H199">
            <v>19286</v>
          </cell>
          <cell r="I199">
            <v>54374277.472902879</v>
          </cell>
          <cell r="J199">
            <v>9</v>
          </cell>
          <cell r="K199">
            <v>3.5468977053738457E-2</v>
          </cell>
          <cell r="L199">
            <v>4893684.9725612588</v>
          </cell>
          <cell r="M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19286</v>
          </cell>
          <cell r="S199">
            <v>0</v>
          </cell>
          <cell r="T199">
            <v>0</v>
          </cell>
        </row>
        <row r="200">
          <cell r="E200">
            <v>336</v>
          </cell>
          <cell r="F200">
            <v>3977859</v>
          </cell>
          <cell r="G200">
            <v>0</v>
          </cell>
          <cell r="H200">
            <v>3977859</v>
          </cell>
          <cell r="I200">
            <v>92159037.706650779</v>
          </cell>
          <cell r="J200">
            <v>9</v>
          </cell>
          <cell r="K200">
            <v>4.316298324057839</v>
          </cell>
          <cell r="L200">
            <v>8294313.3935985696</v>
          </cell>
          <cell r="M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3977859</v>
          </cell>
          <cell r="S200">
            <v>0</v>
          </cell>
          <cell r="T200">
            <v>0</v>
          </cell>
        </row>
        <row r="201">
          <cell r="E201">
            <v>337</v>
          </cell>
          <cell r="F201">
            <v>45880</v>
          </cell>
          <cell r="G201">
            <v>0</v>
          </cell>
          <cell r="H201">
            <v>45880</v>
          </cell>
          <cell r="I201">
            <v>2087895.2015654477</v>
          </cell>
          <cell r="J201">
            <v>9</v>
          </cell>
          <cell r="K201">
            <v>2.1974282983935405</v>
          </cell>
          <cell r="L201">
            <v>187910.56814089027</v>
          </cell>
          <cell r="M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45880</v>
          </cell>
          <cell r="S201">
            <v>0</v>
          </cell>
          <cell r="T201">
            <v>0</v>
          </cell>
        </row>
        <row r="202">
          <cell r="E202">
            <v>340</v>
          </cell>
          <cell r="F202">
            <v>217050</v>
          </cell>
          <cell r="G202">
            <v>0</v>
          </cell>
          <cell r="H202">
            <v>217050</v>
          </cell>
          <cell r="I202">
            <v>2923290.8264844501</v>
          </cell>
          <cell r="J202">
            <v>9</v>
          </cell>
          <cell r="K202">
            <v>7.4248514049156151</v>
          </cell>
          <cell r="L202">
            <v>263096.17438360048</v>
          </cell>
          <cell r="M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217050</v>
          </cell>
          <cell r="S202">
            <v>0</v>
          </cell>
          <cell r="T202">
            <v>0</v>
          </cell>
        </row>
        <row r="203">
          <cell r="E203">
            <v>341</v>
          </cell>
          <cell r="F203">
            <v>0</v>
          </cell>
          <cell r="G203">
            <v>0</v>
          </cell>
          <cell r="H203">
            <v>0</v>
          </cell>
          <cell r="I203">
            <v>332008.87673006346</v>
          </cell>
          <cell r="J203">
            <v>9</v>
          </cell>
          <cell r="K203">
            <v>0</v>
          </cell>
          <cell r="L203">
            <v>29880.798905705709</v>
          </cell>
          <cell r="M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E204">
            <v>342</v>
          </cell>
          <cell r="F204">
            <v>75725</v>
          </cell>
          <cell r="G204">
            <v>0</v>
          </cell>
          <cell r="H204">
            <v>75725</v>
          </cell>
          <cell r="I204">
            <v>57536393.883422181</v>
          </cell>
          <cell r="J204">
            <v>9</v>
          </cell>
          <cell r="K204">
            <v>0.13161234983449049</v>
          </cell>
          <cell r="L204">
            <v>5178275.4495079964</v>
          </cell>
          <cell r="M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75725</v>
          </cell>
          <cell r="S204">
            <v>0</v>
          </cell>
          <cell r="T204">
            <v>0</v>
          </cell>
        </row>
        <row r="205">
          <cell r="E205">
            <v>343</v>
          </cell>
          <cell r="F205">
            <v>265342</v>
          </cell>
          <cell r="G205">
            <v>0</v>
          </cell>
          <cell r="H205">
            <v>265342</v>
          </cell>
          <cell r="I205">
            <v>16785955.33825428</v>
          </cell>
          <cell r="J205">
            <v>18</v>
          </cell>
          <cell r="K205">
            <v>1.580738150752135</v>
          </cell>
          <cell r="L205">
            <v>3021471.9608857702</v>
          </cell>
          <cell r="M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265342</v>
          </cell>
          <cell r="S205">
            <v>0</v>
          </cell>
          <cell r="T205">
            <v>0</v>
          </cell>
        </row>
        <row r="206">
          <cell r="E206">
            <v>344</v>
          </cell>
          <cell r="F206">
            <v>50222</v>
          </cell>
          <cell r="G206">
            <v>0</v>
          </cell>
          <cell r="H206">
            <v>50222</v>
          </cell>
          <cell r="I206">
            <v>63094696.251969405</v>
          </cell>
          <cell r="J206">
            <v>9</v>
          </cell>
          <cell r="K206">
            <v>7.9597815638002056E-2</v>
          </cell>
          <cell r="L206">
            <v>5678522.6626772461</v>
          </cell>
          <cell r="M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50222</v>
          </cell>
          <cell r="S206">
            <v>0</v>
          </cell>
          <cell r="T206">
            <v>0</v>
          </cell>
        </row>
        <row r="207">
          <cell r="E207">
            <v>346</v>
          </cell>
          <cell r="F207">
            <v>276093</v>
          </cell>
          <cell r="G207">
            <v>0</v>
          </cell>
          <cell r="H207">
            <v>276093</v>
          </cell>
          <cell r="I207">
            <v>25402701.991174094</v>
          </cell>
          <cell r="J207">
            <v>9</v>
          </cell>
          <cell r="K207">
            <v>1.0868646968969113</v>
          </cell>
          <cell r="L207">
            <v>2286243.1792056686</v>
          </cell>
          <cell r="M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276093</v>
          </cell>
          <cell r="S207">
            <v>0</v>
          </cell>
          <cell r="T207">
            <v>0</v>
          </cell>
        </row>
        <row r="208">
          <cell r="E208">
            <v>347</v>
          </cell>
          <cell r="F208">
            <v>532754</v>
          </cell>
          <cell r="G208">
            <v>0</v>
          </cell>
          <cell r="H208">
            <v>532754</v>
          </cell>
          <cell r="I208">
            <v>79151107.712056026</v>
          </cell>
          <cell r="J208">
            <v>9</v>
          </cell>
          <cell r="K208">
            <v>0.67308470519213304</v>
          </cell>
          <cell r="L208">
            <v>7123599.694085042</v>
          </cell>
          <cell r="M208">
            <v>0</v>
          </cell>
          <cell r="O208">
            <v>66495</v>
          </cell>
          <cell r="P208">
            <v>0</v>
          </cell>
          <cell r="Q208">
            <v>0</v>
          </cell>
          <cell r="R208">
            <v>532754</v>
          </cell>
          <cell r="S208">
            <v>0</v>
          </cell>
          <cell r="T208">
            <v>0</v>
          </cell>
        </row>
        <row r="209">
          <cell r="E209">
            <v>348</v>
          </cell>
          <cell r="F209">
            <v>24623322</v>
          </cell>
          <cell r="G209">
            <v>0</v>
          </cell>
          <cell r="H209">
            <v>24623322</v>
          </cell>
          <cell r="I209">
            <v>382761092.45362085</v>
          </cell>
          <cell r="J209">
            <v>9</v>
          </cell>
          <cell r="K209">
            <v>6.4330786188733651</v>
          </cell>
          <cell r="L209">
            <v>34448498.320825875</v>
          </cell>
          <cell r="M209">
            <v>0</v>
          </cell>
          <cell r="O209">
            <v>429156</v>
          </cell>
          <cell r="P209">
            <v>0</v>
          </cell>
          <cell r="Q209">
            <v>0</v>
          </cell>
          <cell r="R209">
            <v>24623322</v>
          </cell>
          <cell r="S209">
            <v>0</v>
          </cell>
          <cell r="T209">
            <v>0</v>
          </cell>
        </row>
        <row r="210">
          <cell r="E210">
            <v>350</v>
          </cell>
          <cell r="F210">
            <v>753837</v>
          </cell>
          <cell r="G210">
            <v>0</v>
          </cell>
          <cell r="H210">
            <v>753837</v>
          </cell>
          <cell r="I210">
            <v>14870521.008589737</v>
          </cell>
          <cell r="J210">
            <v>9</v>
          </cell>
          <cell r="K210">
            <v>5.0693381863658793</v>
          </cell>
          <cell r="L210">
            <v>1338346.8907730763</v>
          </cell>
          <cell r="M210">
            <v>0</v>
          </cell>
          <cell r="O210">
            <v>17996</v>
          </cell>
          <cell r="P210">
            <v>0</v>
          </cell>
          <cell r="Q210">
            <v>0</v>
          </cell>
          <cell r="R210">
            <v>753837</v>
          </cell>
          <cell r="S210">
            <v>0</v>
          </cell>
          <cell r="T210">
            <v>0</v>
          </cell>
        </row>
        <row r="211">
          <cell r="E211">
            <v>352</v>
          </cell>
          <cell r="F211">
            <v>94974</v>
          </cell>
          <cell r="G211">
            <v>0</v>
          </cell>
          <cell r="H211">
            <v>94974</v>
          </cell>
          <cell r="I211">
            <v>10000000</v>
          </cell>
          <cell r="J211">
            <v>9</v>
          </cell>
          <cell r="K211">
            <v>0.94973999999999992</v>
          </cell>
          <cell r="L211">
            <v>900000</v>
          </cell>
          <cell r="M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94974</v>
          </cell>
          <cell r="S211">
            <v>0</v>
          </cell>
          <cell r="T211">
            <v>0</v>
          </cell>
        </row>
        <row r="212">
          <cell r="E212">
            <v>600</v>
          </cell>
          <cell r="F212">
            <v>354678</v>
          </cell>
          <cell r="G212">
            <v>0</v>
          </cell>
          <cell r="H212">
            <v>354678</v>
          </cell>
          <cell r="I212">
            <v>81281507</v>
          </cell>
          <cell r="J212">
            <v>9</v>
          </cell>
          <cell r="K212">
            <v>0.4363575591677944</v>
          </cell>
          <cell r="L212">
            <v>7315335.6299999999</v>
          </cell>
          <cell r="M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354678</v>
          </cell>
          <cell r="S212">
            <v>0</v>
          </cell>
          <cell r="T212">
            <v>0</v>
          </cell>
        </row>
        <row r="213">
          <cell r="E213">
            <v>603</v>
          </cell>
          <cell r="F213">
            <v>1068480</v>
          </cell>
          <cell r="G213">
            <v>0</v>
          </cell>
          <cell r="H213">
            <v>1068480</v>
          </cell>
          <cell r="I213">
            <v>18111939</v>
          </cell>
          <cell r="J213">
            <v>18</v>
          </cell>
          <cell r="K213">
            <v>5.8993131547097191</v>
          </cell>
          <cell r="L213">
            <v>3260149.02</v>
          </cell>
          <cell r="M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1068480</v>
          </cell>
          <cell r="S213">
            <v>0</v>
          </cell>
          <cell r="T213">
            <v>0</v>
          </cell>
        </row>
        <row r="214">
          <cell r="E214">
            <v>605</v>
          </cell>
          <cell r="F214">
            <v>1882181</v>
          </cell>
          <cell r="G214">
            <v>0</v>
          </cell>
          <cell r="H214">
            <v>1882181</v>
          </cell>
          <cell r="I214">
            <v>30026163</v>
          </cell>
          <cell r="J214">
            <v>9</v>
          </cell>
          <cell r="K214">
            <v>6.2684699340371921</v>
          </cell>
          <cell r="L214">
            <v>2702354.67</v>
          </cell>
          <cell r="M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1882181</v>
          </cell>
          <cell r="S214">
            <v>0</v>
          </cell>
          <cell r="T214">
            <v>0</v>
          </cell>
        </row>
        <row r="215">
          <cell r="E215">
            <v>610</v>
          </cell>
          <cell r="F215">
            <v>198988</v>
          </cell>
          <cell r="G215">
            <v>0</v>
          </cell>
          <cell r="H215">
            <v>198988</v>
          </cell>
          <cell r="I215">
            <v>27892872.060000002</v>
          </cell>
          <cell r="J215">
            <v>9</v>
          </cell>
          <cell r="K215">
            <v>0.71340089888183422</v>
          </cell>
          <cell r="L215">
            <v>2510358.4854000001</v>
          </cell>
          <cell r="M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198988</v>
          </cell>
          <cell r="S215">
            <v>0</v>
          </cell>
          <cell r="T215">
            <v>0</v>
          </cell>
        </row>
        <row r="216">
          <cell r="E216">
            <v>615</v>
          </cell>
          <cell r="F216">
            <v>23085</v>
          </cell>
          <cell r="G216">
            <v>0</v>
          </cell>
          <cell r="H216">
            <v>23085</v>
          </cell>
          <cell r="I216">
            <v>22448117</v>
          </cell>
          <cell r="J216">
            <v>18</v>
          </cell>
          <cell r="K216">
            <v>0.10283713328828427</v>
          </cell>
          <cell r="L216">
            <v>4040661.06</v>
          </cell>
          <cell r="M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23085</v>
          </cell>
          <cell r="S216">
            <v>0</v>
          </cell>
          <cell r="T216">
            <v>0</v>
          </cell>
        </row>
        <row r="217">
          <cell r="E217">
            <v>616</v>
          </cell>
          <cell r="F217">
            <v>860663</v>
          </cell>
          <cell r="G217">
            <v>0</v>
          </cell>
          <cell r="H217">
            <v>860663</v>
          </cell>
          <cell r="I217">
            <v>25629800</v>
          </cell>
          <cell r="J217">
            <v>9</v>
          </cell>
          <cell r="K217">
            <v>3.358055856854131</v>
          </cell>
          <cell r="L217">
            <v>2306682</v>
          </cell>
          <cell r="M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860663</v>
          </cell>
          <cell r="S217">
            <v>0</v>
          </cell>
          <cell r="T217">
            <v>0</v>
          </cell>
        </row>
        <row r="218">
          <cell r="E218">
            <v>620</v>
          </cell>
          <cell r="F218">
            <v>206826</v>
          </cell>
          <cell r="G218">
            <v>0</v>
          </cell>
          <cell r="H218">
            <v>206826</v>
          </cell>
          <cell r="I218">
            <v>10187983</v>
          </cell>
          <cell r="J218">
            <v>9</v>
          </cell>
          <cell r="K218">
            <v>2.0300976159854214</v>
          </cell>
          <cell r="L218">
            <v>916918.47</v>
          </cell>
          <cell r="M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206826</v>
          </cell>
          <cell r="S218">
            <v>0</v>
          </cell>
          <cell r="T218">
            <v>0</v>
          </cell>
        </row>
        <row r="219">
          <cell r="E219">
            <v>622</v>
          </cell>
          <cell r="F219">
            <v>427616</v>
          </cell>
          <cell r="G219">
            <v>0</v>
          </cell>
          <cell r="H219">
            <v>427616</v>
          </cell>
          <cell r="I219">
            <v>21755882.657654572</v>
          </cell>
          <cell r="J219">
            <v>9</v>
          </cell>
          <cell r="K219">
            <v>1.965518966657728</v>
          </cell>
          <cell r="L219">
            <v>1958029.4391889113</v>
          </cell>
          <cell r="M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427616</v>
          </cell>
          <cell r="S219">
            <v>0</v>
          </cell>
          <cell r="T219">
            <v>0</v>
          </cell>
        </row>
        <row r="220">
          <cell r="E220">
            <v>625</v>
          </cell>
          <cell r="F220">
            <v>291145</v>
          </cell>
          <cell r="G220">
            <v>0</v>
          </cell>
          <cell r="H220">
            <v>291145</v>
          </cell>
          <cell r="I220">
            <v>66489584.984277859</v>
          </cell>
          <cell r="J220">
            <v>9</v>
          </cell>
          <cell r="K220">
            <v>0.43788060952530267</v>
          </cell>
          <cell r="L220">
            <v>5984062.6485850075</v>
          </cell>
          <cell r="M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291145</v>
          </cell>
          <cell r="S220">
            <v>0</v>
          </cell>
          <cell r="T220">
            <v>0</v>
          </cell>
        </row>
        <row r="221">
          <cell r="E221">
            <v>635</v>
          </cell>
          <cell r="F221">
            <v>448074</v>
          </cell>
          <cell r="G221">
            <v>0</v>
          </cell>
          <cell r="H221">
            <v>448074</v>
          </cell>
          <cell r="I221">
            <v>27166577.999999516</v>
          </cell>
          <cell r="J221">
            <v>9</v>
          </cell>
          <cell r="K221">
            <v>1.6493575304184722</v>
          </cell>
          <cell r="L221">
            <v>2444992.0199999562</v>
          </cell>
          <cell r="M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448074</v>
          </cell>
          <cell r="S221">
            <v>0</v>
          </cell>
          <cell r="T221">
            <v>0</v>
          </cell>
        </row>
        <row r="222">
          <cell r="E222">
            <v>640</v>
          </cell>
          <cell r="F222">
            <v>74708</v>
          </cell>
          <cell r="G222">
            <v>0</v>
          </cell>
          <cell r="H222">
            <v>74708</v>
          </cell>
          <cell r="I222">
            <v>28071018</v>
          </cell>
          <cell r="J222">
            <v>9</v>
          </cell>
          <cell r="K222">
            <v>0.26613926149739203</v>
          </cell>
          <cell r="L222">
            <v>2526391.62</v>
          </cell>
          <cell r="M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74708</v>
          </cell>
          <cell r="S222">
            <v>0</v>
          </cell>
          <cell r="T222">
            <v>0</v>
          </cell>
        </row>
        <row r="223">
          <cell r="E223">
            <v>645</v>
          </cell>
          <cell r="F223">
            <v>1989808</v>
          </cell>
          <cell r="G223">
            <v>0</v>
          </cell>
          <cell r="H223">
            <v>1989808</v>
          </cell>
          <cell r="I223">
            <v>57186266</v>
          </cell>
          <cell r="J223">
            <v>9</v>
          </cell>
          <cell r="K223">
            <v>3.4795207646535271</v>
          </cell>
          <cell r="L223">
            <v>5146763.9399999995</v>
          </cell>
          <cell r="M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1989808</v>
          </cell>
          <cell r="S223">
            <v>0</v>
          </cell>
          <cell r="T223">
            <v>0</v>
          </cell>
        </row>
        <row r="224">
          <cell r="E224">
            <v>650</v>
          </cell>
          <cell r="F224">
            <v>47126</v>
          </cell>
          <cell r="G224">
            <v>0</v>
          </cell>
          <cell r="H224">
            <v>47126</v>
          </cell>
          <cell r="I224">
            <v>41263537</v>
          </cell>
          <cell r="J224">
            <v>9</v>
          </cell>
          <cell r="K224">
            <v>0.11420736908714345</v>
          </cell>
          <cell r="L224">
            <v>3713718.33</v>
          </cell>
          <cell r="M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47126</v>
          </cell>
          <cell r="S224">
            <v>0</v>
          </cell>
          <cell r="T224">
            <v>0</v>
          </cell>
        </row>
        <row r="225">
          <cell r="E225">
            <v>658</v>
          </cell>
          <cell r="F225">
            <v>78937</v>
          </cell>
          <cell r="G225">
            <v>0</v>
          </cell>
          <cell r="H225">
            <v>78937</v>
          </cell>
          <cell r="I225">
            <v>45161243</v>
          </cell>
          <cell r="J225">
            <v>9</v>
          </cell>
          <cell r="K225">
            <v>0.17478925458274036</v>
          </cell>
          <cell r="L225">
            <v>4064511.8699999996</v>
          </cell>
          <cell r="M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78937</v>
          </cell>
          <cell r="S225">
            <v>0</v>
          </cell>
          <cell r="T225">
            <v>0</v>
          </cell>
        </row>
        <row r="226">
          <cell r="E226">
            <v>660</v>
          </cell>
          <cell r="F226">
            <v>1303910</v>
          </cell>
          <cell r="G226">
            <v>0</v>
          </cell>
          <cell r="H226">
            <v>1303910</v>
          </cell>
          <cell r="I226">
            <v>26241675.999999646</v>
          </cell>
          <cell r="J226">
            <v>9</v>
          </cell>
          <cell r="K226">
            <v>4.968851837054987</v>
          </cell>
          <cell r="L226">
            <v>2361750.8399999682</v>
          </cell>
          <cell r="M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1303910</v>
          </cell>
          <cell r="S226">
            <v>0</v>
          </cell>
          <cell r="T226">
            <v>0</v>
          </cell>
        </row>
        <row r="227">
          <cell r="E227">
            <v>665</v>
          </cell>
          <cell r="F227">
            <v>137906</v>
          </cell>
          <cell r="G227">
            <v>0</v>
          </cell>
          <cell r="H227">
            <v>137906</v>
          </cell>
          <cell r="I227">
            <v>35040056</v>
          </cell>
          <cell r="J227">
            <v>9</v>
          </cell>
          <cell r="K227">
            <v>0.39356672261026066</v>
          </cell>
          <cell r="L227">
            <v>3153605.04</v>
          </cell>
          <cell r="M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137906</v>
          </cell>
          <cell r="S227">
            <v>0</v>
          </cell>
          <cell r="T227">
            <v>0</v>
          </cell>
        </row>
        <row r="228">
          <cell r="E228">
            <v>670</v>
          </cell>
          <cell r="F228">
            <v>825827</v>
          </cell>
          <cell r="G228">
            <v>0</v>
          </cell>
          <cell r="H228">
            <v>825827</v>
          </cell>
          <cell r="I228">
            <v>10619916</v>
          </cell>
          <cell r="J228">
            <v>9</v>
          </cell>
          <cell r="K228">
            <v>7.7762102826425377</v>
          </cell>
          <cell r="L228">
            <v>955792.44</v>
          </cell>
          <cell r="M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825827</v>
          </cell>
          <cell r="S228">
            <v>0</v>
          </cell>
          <cell r="T228">
            <v>0</v>
          </cell>
        </row>
        <row r="229">
          <cell r="E229">
            <v>672</v>
          </cell>
          <cell r="F229">
            <v>95658</v>
          </cell>
          <cell r="G229">
            <v>0</v>
          </cell>
          <cell r="H229">
            <v>95658</v>
          </cell>
          <cell r="I229">
            <v>13176739.919999741</v>
          </cell>
          <cell r="J229">
            <v>9</v>
          </cell>
          <cell r="K229">
            <v>0.7259610539539425</v>
          </cell>
          <cell r="L229">
            <v>1185906.5927999767</v>
          </cell>
          <cell r="M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95658</v>
          </cell>
          <cell r="S229">
            <v>0</v>
          </cell>
          <cell r="T229">
            <v>0</v>
          </cell>
        </row>
        <row r="230">
          <cell r="E230">
            <v>673</v>
          </cell>
          <cell r="F230">
            <v>733748</v>
          </cell>
          <cell r="G230">
            <v>0</v>
          </cell>
          <cell r="H230">
            <v>733748</v>
          </cell>
          <cell r="I230">
            <v>36551086</v>
          </cell>
          <cell r="J230">
            <v>9</v>
          </cell>
          <cell r="K230">
            <v>2.0074588207857902</v>
          </cell>
          <cell r="L230">
            <v>3289597.7399999998</v>
          </cell>
          <cell r="M230">
            <v>0</v>
          </cell>
          <cell r="O230">
            <v>24094</v>
          </cell>
          <cell r="P230">
            <v>0</v>
          </cell>
          <cell r="Q230">
            <v>0</v>
          </cell>
          <cell r="R230">
            <v>733748</v>
          </cell>
          <cell r="S230">
            <v>0</v>
          </cell>
          <cell r="T230">
            <v>0</v>
          </cell>
        </row>
        <row r="231">
          <cell r="E231">
            <v>674</v>
          </cell>
          <cell r="F231">
            <v>894705</v>
          </cell>
          <cell r="G231">
            <v>0</v>
          </cell>
          <cell r="H231">
            <v>894705</v>
          </cell>
          <cell r="I231">
            <v>18054741</v>
          </cell>
          <cell r="J231">
            <v>9</v>
          </cell>
          <cell r="K231">
            <v>4.9555127930109881</v>
          </cell>
          <cell r="L231">
            <v>1624926.69</v>
          </cell>
          <cell r="M231">
            <v>0</v>
          </cell>
          <cell r="O231">
            <v>30646</v>
          </cell>
          <cell r="P231">
            <v>0</v>
          </cell>
          <cell r="Q231">
            <v>0</v>
          </cell>
          <cell r="R231">
            <v>894705</v>
          </cell>
          <cell r="S231">
            <v>0</v>
          </cell>
          <cell r="T231">
            <v>0</v>
          </cell>
        </row>
        <row r="232">
          <cell r="E232">
            <v>680</v>
          </cell>
          <cell r="F232">
            <v>135938</v>
          </cell>
          <cell r="G232">
            <v>0</v>
          </cell>
          <cell r="H232">
            <v>135938</v>
          </cell>
          <cell r="I232">
            <v>43599309</v>
          </cell>
          <cell r="J232">
            <v>9</v>
          </cell>
          <cell r="K232">
            <v>0.31178934510177675</v>
          </cell>
          <cell r="L232">
            <v>3923937.81</v>
          </cell>
          <cell r="M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135938</v>
          </cell>
          <cell r="S232">
            <v>0</v>
          </cell>
          <cell r="T232">
            <v>0</v>
          </cell>
        </row>
        <row r="233">
          <cell r="E233">
            <v>683</v>
          </cell>
          <cell r="F233">
            <v>323637</v>
          </cell>
          <cell r="G233">
            <v>0</v>
          </cell>
          <cell r="H233">
            <v>323637</v>
          </cell>
          <cell r="I233">
            <v>13479558.999999788</v>
          </cell>
          <cell r="J233">
            <v>9</v>
          </cell>
          <cell r="K233">
            <v>2.4009464998076355</v>
          </cell>
          <cell r="L233">
            <v>1213160.3099999807</v>
          </cell>
          <cell r="M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323637</v>
          </cell>
          <cell r="S233">
            <v>0</v>
          </cell>
          <cell r="T233">
            <v>0</v>
          </cell>
        </row>
        <row r="234">
          <cell r="E234">
            <v>690</v>
          </cell>
          <cell r="F234">
            <v>207807</v>
          </cell>
          <cell r="G234">
            <v>0</v>
          </cell>
          <cell r="H234">
            <v>207807</v>
          </cell>
          <cell r="I234">
            <v>31056134.859873299</v>
          </cell>
          <cell r="J234">
            <v>9</v>
          </cell>
          <cell r="K234">
            <v>0.6691334930687115</v>
          </cell>
          <cell r="L234">
            <v>2795052.1373885968</v>
          </cell>
          <cell r="M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207807</v>
          </cell>
          <cell r="S234">
            <v>0</v>
          </cell>
          <cell r="T234">
            <v>0</v>
          </cell>
        </row>
        <row r="235">
          <cell r="E235">
            <v>695</v>
          </cell>
          <cell r="F235">
            <v>69444</v>
          </cell>
          <cell r="G235">
            <v>0</v>
          </cell>
          <cell r="H235">
            <v>69444</v>
          </cell>
          <cell r="I235">
            <v>31087992</v>
          </cell>
          <cell r="J235">
            <v>9</v>
          </cell>
          <cell r="K235">
            <v>0.22337885315976666</v>
          </cell>
          <cell r="L235">
            <v>2797919.28</v>
          </cell>
          <cell r="M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69444</v>
          </cell>
          <cell r="S235">
            <v>0</v>
          </cell>
          <cell r="T235">
            <v>0</v>
          </cell>
        </row>
        <row r="236">
          <cell r="E236">
            <v>700</v>
          </cell>
          <cell r="F236">
            <v>746424</v>
          </cell>
          <cell r="G236">
            <v>0</v>
          </cell>
          <cell r="H236">
            <v>746424</v>
          </cell>
          <cell r="I236">
            <v>20104317.440279271</v>
          </cell>
          <cell r="J236">
            <v>9</v>
          </cell>
          <cell r="K236">
            <v>3.7127547464234198</v>
          </cell>
          <cell r="L236">
            <v>1809388.5696251343</v>
          </cell>
          <cell r="M236">
            <v>0</v>
          </cell>
          <cell r="O236">
            <v>26658</v>
          </cell>
          <cell r="P236">
            <v>0</v>
          </cell>
          <cell r="Q236">
            <v>0</v>
          </cell>
          <cell r="R236">
            <v>746424</v>
          </cell>
          <cell r="S236">
            <v>0</v>
          </cell>
          <cell r="T236">
            <v>0</v>
          </cell>
        </row>
        <row r="237">
          <cell r="E237">
            <v>705</v>
          </cell>
          <cell r="F237">
            <v>30952</v>
          </cell>
          <cell r="G237">
            <v>0</v>
          </cell>
          <cell r="H237">
            <v>30952</v>
          </cell>
          <cell r="I237">
            <v>32431196</v>
          </cell>
          <cell r="J237">
            <v>9</v>
          </cell>
          <cell r="K237">
            <v>9.5438971785067689E-2</v>
          </cell>
          <cell r="L237">
            <v>2918807.6399999997</v>
          </cell>
          <cell r="M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30952</v>
          </cell>
          <cell r="S237">
            <v>0</v>
          </cell>
          <cell r="T237">
            <v>0</v>
          </cell>
        </row>
        <row r="238">
          <cell r="E238">
            <v>710</v>
          </cell>
          <cell r="F238">
            <v>100238</v>
          </cell>
          <cell r="G238">
            <v>0</v>
          </cell>
          <cell r="H238">
            <v>100238</v>
          </cell>
          <cell r="I238">
            <v>32185988</v>
          </cell>
          <cell r="J238">
            <v>9</v>
          </cell>
          <cell r="K238">
            <v>0.31143365864673783</v>
          </cell>
          <cell r="L238">
            <v>2896738.92</v>
          </cell>
          <cell r="M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100238</v>
          </cell>
          <cell r="S238">
            <v>0</v>
          </cell>
          <cell r="T238">
            <v>0</v>
          </cell>
        </row>
        <row r="239">
          <cell r="E239">
            <v>712</v>
          </cell>
          <cell r="F239">
            <v>1246542</v>
          </cell>
          <cell r="G239">
            <v>0</v>
          </cell>
          <cell r="H239">
            <v>1246542</v>
          </cell>
          <cell r="I239">
            <v>36772085</v>
          </cell>
          <cell r="J239">
            <v>9</v>
          </cell>
          <cell r="K239">
            <v>3.3899138436126206</v>
          </cell>
          <cell r="L239">
            <v>3309487.65</v>
          </cell>
          <cell r="M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1246542</v>
          </cell>
          <cell r="S239">
            <v>0</v>
          </cell>
          <cell r="T239">
            <v>0</v>
          </cell>
        </row>
        <row r="240">
          <cell r="E240">
            <v>715</v>
          </cell>
          <cell r="F240">
            <v>232944</v>
          </cell>
          <cell r="G240">
            <v>0</v>
          </cell>
          <cell r="H240">
            <v>232944</v>
          </cell>
          <cell r="I240">
            <v>19331888</v>
          </cell>
          <cell r="J240">
            <v>9</v>
          </cell>
          <cell r="K240">
            <v>1.204972840728231</v>
          </cell>
          <cell r="L240">
            <v>1739869.92</v>
          </cell>
          <cell r="M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232944</v>
          </cell>
          <cell r="S240">
            <v>0</v>
          </cell>
          <cell r="T240">
            <v>0</v>
          </cell>
        </row>
        <row r="241">
          <cell r="E241">
            <v>717</v>
          </cell>
          <cell r="F241">
            <v>757545</v>
          </cell>
          <cell r="G241">
            <v>0</v>
          </cell>
          <cell r="H241">
            <v>757545</v>
          </cell>
          <cell r="I241">
            <v>16063426.859343493</v>
          </cell>
          <cell r="J241">
            <v>9</v>
          </cell>
          <cell r="K241">
            <v>4.7159613364776174</v>
          </cell>
          <cell r="L241">
            <v>1445708.4173409143</v>
          </cell>
          <cell r="M241">
            <v>0</v>
          </cell>
          <cell r="O241">
            <v>90005</v>
          </cell>
          <cell r="P241">
            <v>0</v>
          </cell>
          <cell r="Q241">
            <v>0</v>
          </cell>
          <cell r="R241">
            <v>757545</v>
          </cell>
          <cell r="S241">
            <v>0</v>
          </cell>
          <cell r="T241">
            <v>0</v>
          </cell>
        </row>
        <row r="242">
          <cell r="E242">
            <v>720</v>
          </cell>
          <cell r="F242">
            <v>189157</v>
          </cell>
          <cell r="G242">
            <v>0</v>
          </cell>
          <cell r="H242">
            <v>189157</v>
          </cell>
          <cell r="I242">
            <v>17683373</v>
          </cell>
          <cell r="J242">
            <v>9</v>
          </cell>
          <cell r="K242">
            <v>1.0696884581917714</v>
          </cell>
          <cell r="L242">
            <v>1591503.5699999998</v>
          </cell>
          <cell r="M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189157</v>
          </cell>
          <cell r="S242">
            <v>0</v>
          </cell>
          <cell r="T242">
            <v>0</v>
          </cell>
        </row>
        <row r="243">
          <cell r="E243">
            <v>725</v>
          </cell>
          <cell r="F243">
            <v>487534</v>
          </cell>
          <cell r="G243">
            <v>0</v>
          </cell>
          <cell r="H243">
            <v>487534</v>
          </cell>
          <cell r="I243">
            <v>44396012</v>
          </cell>
          <cell r="J243">
            <v>9</v>
          </cell>
          <cell r="K243">
            <v>1.0981481850216637</v>
          </cell>
          <cell r="L243">
            <v>3995641.08</v>
          </cell>
          <cell r="M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487534</v>
          </cell>
          <cell r="S243">
            <v>0</v>
          </cell>
          <cell r="T243">
            <v>0</v>
          </cell>
        </row>
        <row r="244">
          <cell r="E244">
            <v>730</v>
          </cell>
          <cell r="F244">
            <v>175475</v>
          </cell>
          <cell r="G244">
            <v>0</v>
          </cell>
          <cell r="H244">
            <v>175475</v>
          </cell>
          <cell r="I244">
            <v>22160207</v>
          </cell>
          <cell r="J244">
            <v>9</v>
          </cell>
          <cell r="K244">
            <v>0.79184729637227658</v>
          </cell>
          <cell r="L244">
            <v>1994418.63</v>
          </cell>
          <cell r="M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175475</v>
          </cell>
          <cell r="S244">
            <v>0</v>
          </cell>
          <cell r="T244">
            <v>0</v>
          </cell>
        </row>
        <row r="245">
          <cell r="E245">
            <v>735</v>
          </cell>
          <cell r="F245">
            <v>875530</v>
          </cell>
          <cell r="G245">
            <v>0</v>
          </cell>
          <cell r="H245">
            <v>875530</v>
          </cell>
          <cell r="I245">
            <v>48513384.969999038</v>
          </cell>
          <cell r="J245">
            <v>9</v>
          </cell>
          <cell r="K245">
            <v>1.804718430885482</v>
          </cell>
          <cell r="L245">
            <v>4366204.6472999137</v>
          </cell>
          <cell r="M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875530</v>
          </cell>
          <cell r="S245">
            <v>0</v>
          </cell>
          <cell r="T245">
            <v>0</v>
          </cell>
        </row>
        <row r="246">
          <cell r="E246">
            <v>740</v>
          </cell>
          <cell r="F246">
            <v>15267</v>
          </cell>
          <cell r="G246">
            <v>0</v>
          </cell>
          <cell r="H246">
            <v>15267</v>
          </cell>
          <cell r="I246">
            <v>17349123.359999999</v>
          </cell>
          <cell r="J246">
            <v>9</v>
          </cell>
          <cell r="K246">
            <v>8.7998682603176781E-2</v>
          </cell>
          <cell r="L246">
            <v>1561421.1024</v>
          </cell>
          <cell r="M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15267</v>
          </cell>
          <cell r="S246">
            <v>0</v>
          </cell>
          <cell r="T246">
            <v>0</v>
          </cell>
        </row>
        <row r="247">
          <cell r="E247">
            <v>745</v>
          </cell>
          <cell r="F247">
            <v>348500</v>
          </cell>
          <cell r="G247">
            <v>0</v>
          </cell>
          <cell r="H247">
            <v>348500</v>
          </cell>
          <cell r="I247">
            <v>35590316.919999287</v>
          </cell>
          <cell r="J247">
            <v>9</v>
          </cell>
          <cell r="K247">
            <v>0.97919892307608869</v>
          </cell>
          <cell r="L247">
            <v>3203128.5227999357</v>
          </cell>
          <cell r="M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348500</v>
          </cell>
          <cell r="S247">
            <v>0</v>
          </cell>
          <cell r="T247">
            <v>0</v>
          </cell>
        </row>
        <row r="248">
          <cell r="E248">
            <v>750</v>
          </cell>
          <cell r="F248">
            <v>432780</v>
          </cell>
          <cell r="G248">
            <v>0</v>
          </cell>
          <cell r="H248">
            <v>432780</v>
          </cell>
          <cell r="I248">
            <v>13214792</v>
          </cell>
          <cell r="J248">
            <v>9</v>
          </cell>
          <cell r="K248">
            <v>3.2749664164218402</v>
          </cell>
          <cell r="L248">
            <v>1189331.28</v>
          </cell>
          <cell r="M248">
            <v>0</v>
          </cell>
          <cell r="O248">
            <v>36050</v>
          </cell>
          <cell r="P248">
            <v>0</v>
          </cell>
          <cell r="Q248">
            <v>0</v>
          </cell>
          <cell r="R248">
            <v>432780</v>
          </cell>
          <cell r="S248">
            <v>0</v>
          </cell>
          <cell r="T248">
            <v>0</v>
          </cell>
        </row>
        <row r="249">
          <cell r="E249">
            <v>753</v>
          </cell>
          <cell r="F249">
            <v>317426</v>
          </cell>
          <cell r="G249">
            <v>0</v>
          </cell>
          <cell r="H249">
            <v>317426</v>
          </cell>
          <cell r="I249">
            <v>31688998.309999999</v>
          </cell>
          <cell r="J249">
            <v>9</v>
          </cell>
          <cell r="K249">
            <v>1.0016914920905875</v>
          </cell>
          <cell r="L249">
            <v>2852009.8478999999</v>
          </cell>
          <cell r="M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317426</v>
          </cell>
          <cell r="S249">
            <v>0</v>
          </cell>
          <cell r="T249">
            <v>0</v>
          </cell>
        </row>
        <row r="250">
          <cell r="E250">
            <v>755</v>
          </cell>
          <cell r="F250">
            <v>205257</v>
          </cell>
          <cell r="G250">
            <v>0</v>
          </cell>
          <cell r="H250">
            <v>205257</v>
          </cell>
          <cell r="I250">
            <v>11704659</v>
          </cell>
          <cell r="J250">
            <v>9</v>
          </cell>
          <cell r="K250">
            <v>1.7536350268726326</v>
          </cell>
          <cell r="L250">
            <v>1053419.31</v>
          </cell>
          <cell r="M250">
            <v>0</v>
          </cell>
          <cell r="O250">
            <v>47305</v>
          </cell>
          <cell r="P250">
            <v>0</v>
          </cell>
          <cell r="Q250">
            <v>0</v>
          </cell>
          <cell r="R250">
            <v>205257</v>
          </cell>
          <cell r="S250">
            <v>0</v>
          </cell>
          <cell r="T250">
            <v>0</v>
          </cell>
        </row>
        <row r="251">
          <cell r="E251">
            <v>760</v>
          </cell>
          <cell r="F251">
            <v>874527</v>
          </cell>
          <cell r="G251">
            <v>0</v>
          </cell>
          <cell r="H251">
            <v>874527</v>
          </cell>
          <cell r="I251">
            <v>25529980.68</v>
          </cell>
          <cell r="J251">
            <v>9</v>
          </cell>
          <cell r="K251">
            <v>3.4254902538375127</v>
          </cell>
          <cell r="L251">
            <v>2297698.2612000001</v>
          </cell>
          <cell r="M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874527</v>
          </cell>
          <cell r="S251">
            <v>0</v>
          </cell>
          <cell r="T251">
            <v>0</v>
          </cell>
        </row>
        <row r="252">
          <cell r="E252">
            <v>763</v>
          </cell>
          <cell r="F252">
            <v>94060</v>
          </cell>
          <cell r="G252">
            <v>0</v>
          </cell>
          <cell r="H252">
            <v>94060</v>
          </cell>
          <cell r="I252">
            <v>14720265.753004609</v>
          </cell>
          <cell r="J252">
            <v>9</v>
          </cell>
          <cell r="K252">
            <v>0.63898302909919313</v>
          </cell>
          <cell r="L252">
            <v>1324823.9177704148</v>
          </cell>
          <cell r="M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94060</v>
          </cell>
          <cell r="S252">
            <v>0</v>
          </cell>
          <cell r="T252">
            <v>0</v>
          </cell>
        </row>
        <row r="253">
          <cell r="E253">
            <v>766</v>
          </cell>
          <cell r="F253">
            <v>57916</v>
          </cell>
          <cell r="G253">
            <v>0</v>
          </cell>
          <cell r="H253">
            <v>57916</v>
          </cell>
          <cell r="I253">
            <v>21400193.999999553</v>
          </cell>
          <cell r="J253">
            <v>9</v>
          </cell>
          <cell r="K253">
            <v>0.27063306061618508</v>
          </cell>
          <cell r="L253">
            <v>1926017.4599999597</v>
          </cell>
          <cell r="M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57916</v>
          </cell>
          <cell r="S253">
            <v>0</v>
          </cell>
          <cell r="T253">
            <v>0</v>
          </cell>
        </row>
        <row r="254">
          <cell r="E254">
            <v>767</v>
          </cell>
          <cell r="F254">
            <v>667932</v>
          </cell>
          <cell r="G254">
            <v>0</v>
          </cell>
          <cell r="H254">
            <v>667932</v>
          </cell>
          <cell r="I254">
            <v>22717609</v>
          </cell>
          <cell r="J254">
            <v>9</v>
          </cell>
          <cell r="K254">
            <v>2.9401509639504759</v>
          </cell>
          <cell r="L254">
            <v>2044584.8099999998</v>
          </cell>
          <cell r="M254">
            <v>0</v>
          </cell>
          <cell r="O254">
            <v>61450</v>
          </cell>
          <cell r="P254">
            <v>0</v>
          </cell>
          <cell r="Q254">
            <v>0</v>
          </cell>
          <cell r="R254">
            <v>667932</v>
          </cell>
          <cell r="S254">
            <v>0</v>
          </cell>
          <cell r="T254">
            <v>0</v>
          </cell>
        </row>
        <row r="255">
          <cell r="E255">
            <v>770</v>
          </cell>
          <cell r="F255">
            <v>29470</v>
          </cell>
          <cell r="G255">
            <v>0</v>
          </cell>
          <cell r="H255">
            <v>29470</v>
          </cell>
          <cell r="I255">
            <v>22921284</v>
          </cell>
          <cell r="J255">
            <v>9</v>
          </cell>
          <cell r="K255">
            <v>0.12857045879279713</v>
          </cell>
          <cell r="L255">
            <v>2062915.5599999998</v>
          </cell>
          <cell r="M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29470</v>
          </cell>
          <cell r="S255">
            <v>0</v>
          </cell>
          <cell r="T255">
            <v>0</v>
          </cell>
        </row>
        <row r="256">
          <cell r="E256">
            <v>773</v>
          </cell>
          <cell r="F256">
            <v>723476</v>
          </cell>
          <cell r="G256">
            <v>0</v>
          </cell>
          <cell r="H256">
            <v>723476</v>
          </cell>
          <cell r="I256">
            <v>37472856</v>
          </cell>
          <cell r="J256">
            <v>9</v>
          </cell>
          <cell r="K256">
            <v>1.9306668272095409</v>
          </cell>
          <cell r="L256">
            <v>3372557.04</v>
          </cell>
          <cell r="M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723476</v>
          </cell>
          <cell r="S256">
            <v>0</v>
          </cell>
          <cell r="T256">
            <v>0</v>
          </cell>
        </row>
        <row r="257">
          <cell r="E257">
            <v>774</v>
          </cell>
          <cell r="F257">
            <v>1527807</v>
          </cell>
          <cell r="G257">
            <v>0</v>
          </cell>
          <cell r="H257">
            <v>1527807</v>
          </cell>
          <cell r="I257">
            <v>12350285.508890171</v>
          </cell>
          <cell r="J257">
            <v>9</v>
          </cell>
          <cell r="K257">
            <v>12.37062089698437</v>
          </cell>
          <cell r="L257">
            <v>1111525.6958001154</v>
          </cell>
          <cell r="M257">
            <v>416281.30419988465</v>
          </cell>
          <cell r="O257">
            <v>868753</v>
          </cell>
          <cell r="P257">
            <v>0.47917106956739675</v>
          </cell>
          <cell r="Q257">
            <v>416281.30419988465</v>
          </cell>
          <cell r="R257">
            <v>1111525.6958001154</v>
          </cell>
          <cell r="S257">
            <v>0</v>
          </cell>
          <cell r="T257">
            <v>0</v>
          </cell>
        </row>
        <row r="258">
          <cell r="E258">
            <v>775</v>
          </cell>
          <cell r="F258">
            <v>520855</v>
          </cell>
          <cell r="G258">
            <v>0</v>
          </cell>
          <cell r="H258">
            <v>520855</v>
          </cell>
          <cell r="I258">
            <v>86978994</v>
          </cell>
          <cell r="J258">
            <v>9</v>
          </cell>
          <cell r="K258">
            <v>0.59882849415342743</v>
          </cell>
          <cell r="L258">
            <v>7828109.46</v>
          </cell>
          <cell r="M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520855</v>
          </cell>
          <cell r="S258">
            <v>0</v>
          </cell>
          <cell r="T258">
            <v>0</v>
          </cell>
        </row>
        <row r="259">
          <cell r="E259">
            <v>778</v>
          </cell>
          <cell r="F259">
            <v>27806</v>
          </cell>
          <cell r="G259">
            <v>0</v>
          </cell>
          <cell r="H259">
            <v>27806</v>
          </cell>
          <cell r="I259">
            <v>15904137</v>
          </cell>
          <cell r="J259">
            <v>9</v>
          </cell>
          <cell r="K259">
            <v>0.17483501305352186</v>
          </cell>
          <cell r="L259">
            <v>1431372.3299999998</v>
          </cell>
          <cell r="M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27806</v>
          </cell>
          <cell r="S259">
            <v>0</v>
          </cell>
          <cell r="T259">
            <v>0</v>
          </cell>
        </row>
        <row r="260">
          <cell r="E260">
            <v>780</v>
          </cell>
          <cell r="F260">
            <v>766131</v>
          </cell>
          <cell r="G260">
            <v>0</v>
          </cell>
          <cell r="H260">
            <v>766131</v>
          </cell>
          <cell r="I260">
            <v>47622774.440000005</v>
          </cell>
          <cell r="J260">
            <v>9</v>
          </cell>
          <cell r="K260">
            <v>1.6087491940757241</v>
          </cell>
          <cell r="L260">
            <v>4286049.6995999999</v>
          </cell>
          <cell r="M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766131</v>
          </cell>
          <cell r="S260">
            <v>0</v>
          </cell>
          <cell r="T260">
            <v>0</v>
          </cell>
        </row>
      </sheetData>
      <sheetData sheetId="7" refreshError="1"/>
      <sheetData sheetId="8" refreshError="1"/>
      <sheetData sheetId="9">
        <row r="10">
          <cell r="AL10">
            <v>1</v>
          </cell>
          <cell r="AM10">
            <v>27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360246</v>
          </cell>
          <cell r="AS10">
            <v>0</v>
          </cell>
          <cell r="AT10">
            <v>0</v>
          </cell>
          <cell r="AU10">
            <v>360246</v>
          </cell>
          <cell r="AV10">
            <v>0</v>
          </cell>
          <cell r="AW10">
            <v>25318</v>
          </cell>
          <cell r="AX10">
            <v>385564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385564</v>
          </cell>
        </row>
        <row r="11">
          <cell r="AL11">
            <v>2</v>
          </cell>
        </row>
        <row r="12">
          <cell r="AL12">
            <v>3</v>
          </cell>
          <cell r="AM12">
            <v>2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24648</v>
          </cell>
          <cell r="AS12">
            <v>0</v>
          </cell>
          <cell r="AT12">
            <v>0</v>
          </cell>
          <cell r="AU12">
            <v>24648</v>
          </cell>
          <cell r="AV12">
            <v>0</v>
          </cell>
          <cell r="AW12">
            <v>1876</v>
          </cell>
          <cell r="AX12">
            <v>26524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26524</v>
          </cell>
        </row>
        <row r="13">
          <cell r="AL13">
            <v>4</v>
          </cell>
        </row>
        <row r="14">
          <cell r="AL14">
            <v>5</v>
          </cell>
          <cell r="AM14">
            <v>56</v>
          </cell>
          <cell r="AN14">
            <v>0</v>
          </cell>
          <cell r="AO14">
            <v>0</v>
          </cell>
          <cell r="AP14">
            <v>4</v>
          </cell>
          <cell r="AQ14">
            <v>0</v>
          </cell>
          <cell r="AR14">
            <v>813960</v>
          </cell>
          <cell r="AS14">
            <v>0</v>
          </cell>
          <cell r="AT14">
            <v>0</v>
          </cell>
          <cell r="AU14">
            <v>813960</v>
          </cell>
          <cell r="AV14">
            <v>0</v>
          </cell>
          <cell r="AW14">
            <v>52512</v>
          </cell>
          <cell r="AX14">
            <v>866472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866472</v>
          </cell>
        </row>
        <row r="15">
          <cell r="AL15">
            <v>6</v>
          </cell>
        </row>
        <row r="16">
          <cell r="AL16">
            <v>7</v>
          </cell>
          <cell r="AM16">
            <v>57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744415</v>
          </cell>
          <cell r="AS16">
            <v>0</v>
          </cell>
          <cell r="AT16">
            <v>0</v>
          </cell>
          <cell r="AU16">
            <v>744415</v>
          </cell>
          <cell r="AV16">
            <v>0</v>
          </cell>
          <cell r="AW16">
            <v>53447</v>
          </cell>
          <cell r="AX16">
            <v>797862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797862</v>
          </cell>
        </row>
        <row r="17">
          <cell r="AL17">
            <v>8</v>
          </cell>
          <cell r="AM17">
            <v>95</v>
          </cell>
          <cell r="AN17">
            <v>0</v>
          </cell>
          <cell r="AO17">
            <v>0</v>
          </cell>
          <cell r="AP17">
            <v>13</v>
          </cell>
          <cell r="AQ17">
            <v>0</v>
          </cell>
          <cell r="AR17">
            <v>1925659</v>
          </cell>
          <cell r="AS17">
            <v>0</v>
          </cell>
          <cell r="AT17">
            <v>0</v>
          </cell>
          <cell r="AU17">
            <v>1925659</v>
          </cell>
          <cell r="AV17">
            <v>0</v>
          </cell>
          <cell r="AW17">
            <v>89078</v>
          </cell>
          <cell r="AX17">
            <v>2014737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2014737</v>
          </cell>
        </row>
        <row r="18">
          <cell r="AL18">
            <v>9</v>
          </cell>
          <cell r="AM18">
            <v>11</v>
          </cell>
          <cell r="AN18">
            <v>0</v>
          </cell>
          <cell r="AO18">
            <v>0</v>
          </cell>
          <cell r="AP18">
            <v>1</v>
          </cell>
          <cell r="AQ18">
            <v>0</v>
          </cell>
          <cell r="AR18">
            <v>190743</v>
          </cell>
          <cell r="AS18">
            <v>0</v>
          </cell>
          <cell r="AT18">
            <v>0</v>
          </cell>
          <cell r="AU18">
            <v>190743</v>
          </cell>
          <cell r="AV18">
            <v>0</v>
          </cell>
          <cell r="AW18">
            <v>10317</v>
          </cell>
          <cell r="AX18">
            <v>201060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201060</v>
          </cell>
        </row>
        <row r="19">
          <cell r="AL19">
            <v>10</v>
          </cell>
          <cell r="AM19">
            <v>13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193823</v>
          </cell>
          <cell r="AS19">
            <v>0</v>
          </cell>
          <cell r="AT19">
            <v>0</v>
          </cell>
          <cell r="AU19">
            <v>193823</v>
          </cell>
          <cell r="AV19">
            <v>0</v>
          </cell>
          <cell r="AW19">
            <v>12190</v>
          </cell>
          <cell r="AX19">
            <v>206013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206013</v>
          </cell>
        </row>
        <row r="20">
          <cell r="AL20">
            <v>11</v>
          </cell>
        </row>
        <row r="21">
          <cell r="AL21">
            <v>12</v>
          </cell>
        </row>
        <row r="22">
          <cell r="AL22">
            <v>13</v>
          </cell>
        </row>
        <row r="23">
          <cell r="AL23">
            <v>14</v>
          </cell>
          <cell r="AM23">
            <v>19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263101</v>
          </cell>
          <cell r="AS23">
            <v>0</v>
          </cell>
          <cell r="AT23">
            <v>0</v>
          </cell>
          <cell r="AU23">
            <v>263101</v>
          </cell>
          <cell r="AV23">
            <v>0</v>
          </cell>
          <cell r="AW23">
            <v>17817</v>
          </cell>
          <cell r="AX23">
            <v>280918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280918</v>
          </cell>
        </row>
        <row r="24">
          <cell r="AL24">
            <v>15</v>
          </cell>
        </row>
        <row r="25">
          <cell r="AL25">
            <v>16</v>
          </cell>
          <cell r="AM25">
            <v>361</v>
          </cell>
          <cell r="AN25">
            <v>0</v>
          </cell>
          <cell r="AO25">
            <v>0</v>
          </cell>
          <cell r="AP25">
            <v>9</v>
          </cell>
          <cell r="AQ25">
            <v>0</v>
          </cell>
          <cell r="AR25">
            <v>3982372</v>
          </cell>
          <cell r="AS25">
            <v>0</v>
          </cell>
          <cell r="AT25">
            <v>0</v>
          </cell>
          <cell r="AU25">
            <v>3982372</v>
          </cell>
          <cell r="AV25">
            <v>0</v>
          </cell>
          <cell r="AW25">
            <v>338494</v>
          </cell>
          <cell r="AX25">
            <v>4320866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4320866</v>
          </cell>
        </row>
        <row r="26">
          <cell r="AL26">
            <v>17</v>
          </cell>
          <cell r="AM26">
            <v>11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158576</v>
          </cell>
          <cell r="AS26">
            <v>0</v>
          </cell>
          <cell r="AT26">
            <v>0</v>
          </cell>
          <cell r="AU26">
            <v>158576</v>
          </cell>
          <cell r="AV26">
            <v>0</v>
          </cell>
          <cell r="AW26">
            <v>10315</v>
          </cell>
          <cell r="AX26">
            <v>168891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168891</v>
          </cell>
        </row>
        <row r="27">
          <cell r="AL27">
            <v>18</v>
          </cell>
          <cell r="AM27">
            <v>12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263354</v>
          </cell>
          <cell r="AS27">
            <v>0</v>
          </cell>
          <cell r="AT27">
            <v>0</v>
          </cell>
          <cell r="AU27">
            <v>263354</v>
          </cell>
          <cell r="AV27">
            <v>0</v>
          </cell>
          <cell r="AW27">
            <v>11255</v>
          </cell>
          <cell r="AX27">
            <v>274609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274609</v>
          </cell>
        </row>
        <row r="28">
          <cell r="AL28">
            <v>19</v>
          </cell>
        </row>
        <row r="29">
          <cell r="AL29">
            <v>20</v>
          </cell>
          <cell r="AM29">
            <v>265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3591722</v>
          </cell>
          <cell r="AS29">
            <v>0</v>
          </cell>
          <cell r="AT29">
            <v>0</v>
          </cell>
          <cell r="AU29">
            <v>3591722</v>
          </cell>
          <cell r="AV29">
            <v>0</v>
          </cell>
          <cell r="AW29">
            <v>248477</v>
          </cell>
          <cell r="AX29">
            <v>3840199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3840199</v>
          </cell>
        </row>
        <row r="30">
          <cell r="AL30">
            <v>21</v>
          </cell>
        </row>
        <row r="31">
          <cell r="AL31">
            <v>22</v>
          </cell>
        </row>
        <row r="32">
          <cell r="AL32">
            <v>23</v>
          </cell>
          <cell r="AM32">
            <v>1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7111</v>
          </cell>
          <cell r="AS32">
            <v>0</v>
          </cell>
          <cell r="AT32">
            <v>0</v>
          </cell>
          <cell r="AU32">
            <v>7111</v>
          </cell>
          <cell r="AV32">
            <v>0</v>
          </cell>
          <cell r="AW32">
            <v>938</v>
          </cell>
          <cell r="AX32">
            <v>8049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8049</v>
          </cell>
        </row>
        <row r="33">
          <cell r="AL33">
            <v>24</v>
          </cell>
          <cell r="AM33">
            <v>41</v>
          </cell>
          <cell r="AN33">
            <v>0</v>
          </cell>
          <cell r="AO33">
            <v>0</v>
          </cell>
          <cell r="AP33">
            <v>1</v>
          </cell>
          <cell r="AQ33">
            <v>0</v>
          </cell>
          <cell r="AR33">
            <v>515352</v>
          </cell>
          <cell r="AS33">
            <v>0</v>
          </cell>
          <cell r="AT33">
            <v>0</v>
          </cell>
          <cell r="AU33">
            <v>515352</v>
          </cell>
          <cell r="AV33">
            <v>0</v>
          </cell>
          <cell r="AW33">
            <v>38444</v>
          </cell>
          <cell r="AX33">
            <v>553796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553796</v>
          </cell>
        </row>
        <row r="34">
          <cell r="AL34">
            <v>25</v>
          </cell>
          <cell r="AM34">
            <v>114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1658469</v>
          </cell>
          <cell r="AS34">
            <v>0</v>
          </cell>
          <cell r="AT34">
            <v>0</v>
          </cell>
          <cell r="AU34">
            <v>1658469</v>
          </cell>
          <cell r="AV34">
            <v>0</v>
          </cell>
          <cell r="AW34">
            <v>106893</v>
          </cell>
          <cell r="AX34">
            <v>1765362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1765362</v>
          </cell>
        </row>
        <row r="35">
          <cell r="AL35">
            <v>26</v>
          </cell>
          <cell r="AM35">
            <v>2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31522</v>
          </cell>
          <cell r="AS35">
            <v>0</v>
          </cell>
          <cell r="AT35">
            <v>0</v>
          </cell>
          <cell r="AU35">
            <v>31522</v>
          </cell>
          <cell r="AV35">
            <v>0</v>
          </cell>
          <cell r="AW35">
            <v>1876</v>
          </cell>
          <cell r="AX35">
            <v>33398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33398</v>
          </cell>
        </row>
        <row r="36">
          <cell r="AL36">
            <v>27</v>
          </cell>
        </row>
        <row r="37">
          <cell r="AL37">
            <v>28</v>
          </cell>
        </row>
        <row r="38">
          <cell r="AL38">
            <v>29</v>
          </cell>
        </row>
        <row r="39">
          <cell r="AL39">
            <v>30</v>
          </cell>
          <cell r="AM39">
            <v>12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206108</v>
          </cell>
          <cell r="AS39">
            <v>0</v>
          </cell>
          <cell r="AT39">
            <v>0</v>
          </cell>
          <cell r="AU39">
            <v>206108</v>
          </cell>
          <cell r="AV39">
            <v>0</v>
          </cell>
          <cell r="AW39">
            <v>11254</v>
          </cell>
          <cell r="AX39">
            <v>217362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217362</v>
          </cell>
        </row>
        <row r="40">
          <cell r="AL40">
            <v>31</v>
          </cell>
          <cell r="AM40">
            <v>117</v>
          </cell>
          <cell r="AN40">
            <v>0</v>
          </cell>
          <cell r="AO40">
            <v>0</v>
          </cell>
          <cell r="AP40">
            <v>1</v>
          </cell>
          <cell r="AQ40">
            <v>0</v>
          </cell>
          <cell r="AR40">
            <v>1779369</v>
          </cell>
          <cell r="AS40">
            <v>0</v>
          </cell>
          <cell r="AT40">
            <v>0</v>
          </cell>
          <cell r="AU40">
            <v>1779369</v>
          </cell>
          <cell r="AV40">
            <v>0</v>
          </cell>
          <cell r="AW40">
            <v>109710</v>
          </cell>
          <cell r="AX40">
            <v>1889079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1889079</v>
          </cell>
        </row>
        <row r="41">
          <cell r="AL41">
            <v>32</v>
          </cell>
        </row>
        <row r="42">
          <cell r="AL42">
            <v>33</v>
          </cell>
        </row>
        <row r="43">
          <cell r="AL43">
            <v>34</v>
          </cell>
        </row>
        <row r="44">
          <cell r="AL44">
            <v>35</v>
          </cell>
          <cell r="AM44">
            <v>11382</v>
          </cell>
          <cell r="AN44">
            <v>0</v>
          </cell>
          <cell r="AO44">
            <v>0</v>
          </cell>
          <cell r="AP44">
            <v>171</v>
          </cell>
          <cell r="AQ44">
            <v>0</v>
          </cell>
          <cell r="AR44">
            <v>203569550</v>
          </cell>
          <cell r="AS44">
            <v>0</v>
          </cell>
          <cell r="AT44">
            <v>0</v>
          </cell>
          <cell r="AU44">
            <v>203569550</v>
          </cell>
          <cell r="AV44">
            <v>331589</v>
          </cell>
          <cell r="AW44">
            <v>10672336</v>
          </cell>
          <cell r="AX44">
            <v>214573475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214573475</v>
          </cell>
        </row>
        <row r="45">
          <cell r="AL45">
            <v>36</v>
          </cell>
          <cell r="AM45">
            <v>144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2226724</v>
          </cell>
          <cell r="AS45">
            <v>0</v>
          </cell>
          <cell r="AT45">
            <v>0</v>
          </cell>
          <cell r="AU45">
            <v>2226724</v>
          </cell>
          <cell r="AV45">
            <v>0</v>
          </cell>
          <cell r="AW45">
            <v>135022</v>
          </cell>
          <cell r="AX45">
            <v>2361746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2361746</v>
          </cell>
        </row>
        <row r="46">
          <cell r="AL46">
            <v>37</v>
          </cell>
        </row>
        <row r="47">
          <cell r="AL47">
            <v>38</v>
          </cell>
        </row>
        <row r="48">
          <cell r="AL48">
            <v>39</v>
          </cell>
        </row>
        <row r="49">
          <cell r="AL49">
            <v>40</v>
          </cell>
          <cell r="AM49">
            <v>14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226502</v>
          </cell>
          <cell r="AS49">
            <v>0</v>
          </cell>
          <cell r="AT49">
            <v>0</v>
          </cell>
          <cell r="AU49">
            <v>226502</v>
          </cell>
          <cell r="AV49">
            <v>0</v>
          </cell>
          <cell r="AW49">
            <v>13129</v>
          </cell>
          <cell r="AX49">
            <v>239631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239631</v>
          </cell>
        </row>
        <row r="50">
          <cell r="AL50">
            <v>41</v>
          </cell>
        </row>
        <row r="51">
          <cell r="AL51">
            <v>42</v>
          </cell>
        </row>
        <row r="52">
          <cell r="AL52">
            <v>43</v>
          </cell>
          <cell r="AM52">
            <v>3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40842</v>
          </cell>
          <cell r="AS52">
            <v>0</v>
          </cell>
          <cell r="AT52">
            <v>0</v>
          </cell>
          <cell r="AU52">
            <v>40842</v>
          </cell>
          <cell r="AV52">
            <v>0</v>
          </cell>
          <cell r="AW52">
            <v>2814</v>
          </cell>
          <cell r="AX52">
            <v>43656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43656</v>
          </cell>
        </row>
        <row r="53">
          <cell r="AL53">
            <v>44</v>
          </cell>
          <cell r="AM53">
            <v>1198</v>
          </cell>
          <cell r="AN53">
            <v>0</v>
          </cell>
          <cell r="AO53">
            <v>0</v>
          </cell>
          <cell r="AP53">
            <v>34</v>
          </cell>
          <cell r="AQ53">
            <v>0</v>
          </cell>
          <cell r="AR53">
            <v>14853336</v>
          </cell>
          <cell r="AS53">
            <v>0</v>
          </cell>
          <cell r="AT53">
            <v>0</v>
          </cell>
          <cell r="AU53">
            <v>14853336</v>
          </cell>
          <cell r="AV53">
            <v>0</v>
          </cell>
          <cell r="AW53">
            <v>1123318</v>
          </cell>
          <cell r="AX53">
            <v>15976654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15976654</v>
          </cell>
        </row>
        <row r="54">
          <cell r="AL54">
            <v>45</v>
          </cell>
          <cell r="AM54">
            <v>4</v>
          </cell>
          <cell r="AN54">
            <v>0</v>
          </cell>
          <cell r="AO54">
            <v>0</v>
          </cell>
          <cell r="AP54">
            <v>1</v>
          </cell>
          <cell r="AQ54">
            <v>0</v>
          </cell>
          <cell r="AR54">
            <v>48620</v>
          </cell>
          <cell r="AS54">
            <v>0</v>
          </cell>
          <cell r="AT54">
            <v>0</v>
          </cell>
          <cell r="AU54">
            <v>48620</v>
          </cell>
          <cell r="AV54">
            <v>0</v>
          </cell>
          <cell r="AW54">
            <v>3751</v>
          </cell>
          <cell r="AX54">
            <v>52371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52371</v>
          </cell>
        </row>
        <row r="55">
          <cell r="AL55">
            <v>46</v>
          </cell>
          <cell r="AM55">
            <v>2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52050</v>
          </cell>
          <cell r="AS55">
            <v>0</v>
          </cell>
          <cell r="AT55">
            <v>0</v>
          </cell>
          <cell r="AU55">
            <v>52050</v>
          </cell>
          <cell r="AV55">
            <v>0</v>
          </cell>
          <cell r="AW55">
            <v>1876</v>
          </cell>
          <cell r="AX55">
            <v>53926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53926</v>
          </cell>
        </row>
        <row r="56">
          <cell r="AL56">
            <v>47</v>
          </cell>
        </row>
        <row r="57">
          <cell r="AL57">
            <v>48</v>
          </cell>
          <cell r="AM57">
            <v>7</v>
          </cell>
          <cell r="AN57">
            <v>0</v>
          </cell>
          <cell r="AO57">
            <v>0</v>
          </cell>
          <cell r="AP57">
            <v>2</v>
          </cell>
          <cell r="AQ57">
            <v>0</v>
          </cell>
          <cell r="AR57">
            <v>121889</v>
          </cell>
          <cell r="AS57">
            <v>0</v>
          </cell>
          <cell r="AT57">
            <v>0</v>
          </cell>
          <cell r="AU57">
            <v>121889</v>
          </cell>
          <cell r="AV57">
            <v>0</v>
          </cell>
          <cell r="AW57">
            <v>6565</v>
          </cell>
          <cell r="AX57">
            <v>128454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128454</v>
          </cell>
        </row>
        <row r="58">
          <cell r="AL58">
            <v>49</v>
          </cell>
          <cell r="AM58">
            <v>564</v>
          </cell>
          <cell r="AN58">
            <v>0</v>
          </cell>
          <cell r="AO58">
            <v>0</v>
          </cell>
          <cell r="AP58">
            <v>8</v>
          </cell>
          <cell r="AQ58">
            <v>0</v>
          </cell>
          <cell r="AR58">
            <v>16628980</v>
          </cell>
          <cell r="AS58">
            <v>0</v>
          </cell>
          <cell r="AT58">
            <v>0</v>
          </cell>
          <cell r="AU58">
            <v>16628980</v>
          </cell>
          <cell r="AV58">
            <v>0</v>
          </cell>
          <cell r="AW58">
            <v>528838</v>
          </cell>
          <cell r="AX58">
            <v>17157818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17157818</v>
          </cell>
        </row>
        <row r="59">
          <cell r="AL59">
            <v>50</v>
          </cell>
          <cell r="AM59">
            <v>15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240738</v>
          </cell>
          <cell r="AS59">
            <v>0</v>
          </cell>
          <cell r="AT59">
            <v>0</v>
          </cell>
          <cell r="AU59">
            <v>240738</v>
          </cell>
          <cell r="AV59">
            <v>0</v>
          </cell>
          <cell r="AW59">
            <v>14066</v>
          </cell>
          <cell r="AX59">
            <v>254804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254804</v>
          </cell>
        </row>
        <row r="60">
          <cell r="AL60">
            <v>51</v>
          </cell>
        </row>
        <row r="61">
          <cell r="AL61">
            <v>52</v>
          </cell>
          <cell r="AM61">
            <v>58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867173</v>
          </cell>
          <cell r="AS61">
            <v>0</v>
          </cell>
          <cell r="AT61">
            <v>0</v>
          </cell>
          <cell r="AU61">
            <v>867173</v>
          </cell>
          <cell r="AV61">
            <v>0</v>
          </cell>
          <cell r="AW61">
            <v>54385</v>
          </cell>
          <cell r="AX61">
            <v>921558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921558</v>
          </cell>
        </row>
        <row r="62">
          <cell r="AL62">
            <v>53</v>
          </cell>
        </row>
        <row r="63">
          <cell r="AL63">
            <v>54</v>
          </cell>
        </row>
        <row r="64">
          <cell r="AL64">
            <v>55</v>
          </cell>
        </row>
        <row r="65">
          <cell r="AL65">
            <v>56</v>
          </cell>
          <cell r="AM65">
            <v>109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1485449</v>
          </cell>
          <cell r="AS65">
            <v>0</v>
          </cell>
          <cell r="AT65">
            <v>0</v>
          </cell>
          <cell r="AU65">
            <v>1485449</v>
          </cell>
          <cell r="AV65">
            <v>0</v>
          </cell>
          <cell r="AW65">
            <v>102208</v>
          </cell>
          <cell r="AX65">
            <v>1587657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1587657</v>
          </cell>
        </row>
        <row r="66">
          <cell r="AL66">
            <v>57</v>
          </cell>
          <cell r="AM66">
            <v>1022</v>
          </cell>
          <cell r="AN66">
            <v>0</v>
          </cell>
          <cell r="AO66">
            <v>0</v>
          </cell>
          <cell r="AP66">
            <v>4</v>
          </cell>
          <cell r="AQ66">
            <v>0</v>
          </cell>
          <cell r="AR66">
            <v>13852792</v>
          </cell>
          <cell r="AS66">
            <v>0</v>
          </cell>
          <cell r="AT66">
            <v>0</v>
          </cell>
          <cell r="AU66">
            <v>13852792</v>
          </cell>
          <cell r="AV66">
            <v>0</v>
          </cell>
          <cell r="AW66">
            <v>958289</v>
          </cell>
          <cell r="AX66">
            <v>14811081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14811081</v>
          </cell>
        </row>
        <row r="67">
          <cell r="AL67">
            <v>58</v>
          </cell>
        </row>
        <row r="68">
          <cell r="AL68">
            <v>59</v>
          </cell>
        </row>
        <row r="69">
          <cell r="AL69">
            <v>60</v>
          </cell>
        </row>
        <row r="70">
          <cell r="AL70">
            <v>61</v>
          </cell>
          <cell r="AM70">
            <v>285</v>
          </cell>
          <cell r="AN70">
            <v>0</v>
          </cell>
          <cell r="AO70">
            <v>0</v>
          </cell>
          <cell r="AP70">
            <v>11</v>
          </cell>
          <cell r="AQ70">
            <v>0</v>
          </cell>
          <cell r="AR70">
            <v>3656707</v>
          </cell>
          <cell r="AS70">
            <v>0</v>
          </cell>
          <cell r="AT70">
            <v>0</v>
          </cell>
          <cell r="AU70">
            <v>3656707</v>
          </cell>
          <cell r="AV70">
            <v>0</v>
          </cell>
          <cell r="AW70">
            <v>267235</v>
          </cell>
          <cell r="AX70">
            <v>3923942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3923942</v>
          </cell>
        </row>
        <row r="71">
          <cell r="AL71">
            <v>62</v>
          </cell>
        </row>
        <row r="72">
          <cell r="AL72">
            <v>63</v>
          </cell>
          <cell r="AM72">
            <v>2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23074</v>
          </cell>
          <cell r="AS72">
            <v>0</v>
          </cell>
          <cell r="AT72">
            <v>0</v>
          </cell>
          <cell r="AU72">
            <v>23074</v>
          </cell>
          <cell r="AV72">
            <v>0</v>
          </cell>
          <cell r="AW72">
            <v>1876</v>
          </cell>
          <cell r="AX72">
            <v>24950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24950</v>
          </cell>
        </row>
        <row r="73">
          <cell r="AL73">
            <v>64</v>
          </cell>
          <cell r="AM73">
            <v>79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941728</v>
          </cell>
          <cell r="AS73">
            <v>0</v>
          </cell>
          <cell r="AT73">
            <v>0</v>
          </cell>
          <cell r="AU73">
            <v>941728</v>
          </cell>
          <cell r="AV73">
            <v>0</v>
          </cell>
          <cell r="AW73">
            <v>74077</v>
          </cell>
          <cell r="AX73">
            <v>1015805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1015805</v>
          </cell>
        </row>
        <row r="74">
          <cell r="AL74">
            <v>65</v>
          </cell>
          <cell r="AM74">
            <v>12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199140</v>
          </cell>
          <cell r="AS74">
            <v>0</v>
          </cell>
          <cell r="AT74">
            <v>0</v>
          </cell>
          <cell r="AU74">
            <v>199140</v>
          </cell>
          <cell r="AV74">
            <v>0</v>
          </cell>
          <cell r="AW74">
            <v>11252</v>
          </cell>
          <cell r="AX74">
            <v>210392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210392</v>
          </cell>
        </row>
        <row r="75">
          <cell r="AL75">
            <v>66</v>
          </cell>
        </row>
        <row r="76">
          <cell r="AL76">
            <v>67</v>
          </cell>
          <cell r="AM76">
            <v>2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37357</v>
          </cell>
          <cell r="AS76">
            <v>0</v>
          </cell>
          <cell r="AT76">
            <v>0</v>
          </cell>
          <cell r="AU76">
            <v>37357</v>
          </cell>
          <cell r="AV76">
            <v>0</v>
          </cell>
          <cell r="AW76">
            <v>1876</v>
          </cell>
          <cell r="AX76">
            <v>39233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39233</v>
          </cell>
        </row>
        <row r="77">
          <cell r="AL77">
            <v>68</v>
          </cell>
          <cell r="AM77">
            <v>1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25220</v>
          </cell>
          <cell r="AS77">
            <v>0</v>
          </cell>
          <cell r="AT77">
            <v>0</v>
          </cell>
          <cell r="AU77">
            <v>25220</v>
          </cell>
          <cell r="AV77">
            <v>0</v>
          </cell>
          <cell r="AW77">
            <v>938</v>
          </cell>
          <cell r="AX77">
            <v>26158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26158</v>
          </cell>
        </row>
        <row r="78">
          <cell r="AL78">
            <v>69</v>
          </cell>
        </row>
        <row r="79">
          <cell r="AL79">
            <v>70</v>
          </cell>
        </row>
        <row r="80">
          <cell r="AL80">
            <v>71</v>
          </cell>
          <cell r="AM80">
            <v>8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124667</v>
          </cell>
          <cell r="AS80">
            <v>0</v>
          </cell>
          <cell r="AT80">
            <v>0</v>
          </cell>
          <cell r="AU80">
            <v>124667</v>
          </cell>
          <cell r="AV80">
            <v>0</v>
          </cell>
          <cell r="AW80">
            <v>7504</v>
          </cell>
          <cell r="AX80">
            <v>132171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132171</v>
          </cell>
        </row>
        <row r="81">
          <cell r="AL81">
            <v>72</v>
          </cell>
          <cell r="AM81">
            <v>8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112824</v>
          </cell>
          <cell r="AS81">
            <v>0</v>
          </cell>
          <cell r="AT81">
            <v>0</v>
          </cell>
          <cell r="AU81">
            <v>112824</v>
          </cell>
          <cell r="AV81">
            <v>0</v>
          </cell>
          <cell r="AW81">
            <v>7503</v>
          </cell>
          <cell r="AX81">
            <v>120327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120327</v>
          </cell>
        </row>
        <row r="82">
          <cell r="AL82">
            <v>73</v>
          </cell>
          <cell r="AM82">
            <v>25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515045</v>
          </cell>
          <cell r="AS82">
            <v>0</v>
          </cell>
          <cell r="AT82">
            <v>0</v>
          </cell>
          <cell r="AU82">
            <v>515045</v>
          </cell>
          <cell r="AV82">
            <v>0</v>
          </cell>
          <cell r="AW82">
            <v>23447</v>
          </cell>
          <cell r="AX82">
            <v>538492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538492</v>
          </cell>
        </row>
        <row r="83">
          <cell r="AL83">
            <v>74</v>
          </cell>
          <cell r="AM83">
            <v>5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89600</v>
          </cell>
          <cell r="AS83">
            <v>0</v>
          </cell>
          <cell r="AT83">
            <v>0</v>
          </cell>
          <cell r="AU83">
            <v>89600</v>
          </cell>
          <cell r="AV83">
            <v>0</v>
          </cell>
          <cell r="AW83">
            <v>4689</v>
          </cell>
          <cell r="AX83">
            <v>94289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94289</v>
          </cell>
        </row>
        <row r="84">
          <cell r="AL84">
            <v>75</v>
          </cell>
        </row>
        <row r="85">
          <cell r="AL85">
            <v>76</v>
          </cell>
        </row>
        <row r="86">
          <cell r="AL86">
            <v>77</v>
          </cell>
        </row>
        <row r="87">
          <cell r="AL87">
            <v>78</v>
          </cell>
        </row>
        <row r="88">
          <cell r="AL88">
            <v>79</v>
          </cell>
          <cell r="AM88">
            <v>285</v>
          </cell>
          <cell r="AN88">
            <v>0</v>
          </cell>
          <cell r="AO88">
            <v>0</v>
          </cell>
          <cell r="AP88">
            <v>7</v>
          </cell>
          <cell r="AQ88">
            <v>0</v>
          </cell>
          <cell r="AR88">
            <v>3169002</v>
          </cell>
          <cell r="AS88">
            <v>0</v>
          </cell>
          <cell r="AT88">
            <v>0</v>
          </cell>
          <cell r="AU88">
            <v>3169002</v>
          </cell>
          <cell r="AV88">
            <v>0</v>
          </cell>
          <cell r="AW88">
            <v>267232</v>
          </cell>
          <cell r="AX88">
            <v>3436234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3436234</v>
          </cell>
        </row>
        <row r="89">
          <cell r="AL89">
            <v>80</v>
          </cell>
        </row>
        <row r="90">
          <cell r="AL90">
            <v>81</v>
          </cell>
        </row>
        <row r="91">
          <cell r="AL91">
            <v>82</v>
          </cell>
          <cell r="AM91">
            <v>13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190366</v>
          </cell>
          <cell r="AS91">
            <v>0</v>
          </cell>
          <cell r="AT91">
            <v>0</v>
          </cell>
          <cell r="AU91">
            <v>190366</v>
          </cell>
          <cell r="AV91">
            <v>0</v>
          </cell>
          <cell r="AW91">
            <v>12192</v>
          </cell>
          <cell r="AX91">
            <v>202558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202558</v>
          </cell>
        </row>
        <row r="92">
          <cell r="AL92">
            <v>83</v>
          </cell>
          <cell r="AM92">
            <v>10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121212</v>
          </cell>
          <cell r="AS92">
            <v>0</v>
          </cell>
          <cell r="AT92">
            <v>0</v>
          </cell>
          <cell r="AU92">
            <v>121212</v>
          </cell>
          <cell r="AV92">
            <v>0</v>
          </cell>
          <cell r="AW92">
            <v>9378</v>
          </cell>
          <cell r="AX92">
            <v>130590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130590</v>
          </cell>
        </row>
        <row r="93">
          <cell r="AL93">
            <v>84</v>
          </cell>
        </row>
        <row r="94">
          <cell r="AL94">
            <v>85</v>
          </cell>
        </row>
        <row r="95">
          <cell r="AL95">
            <v>86</v>
          </cell>
          <cell r="AM95">
            <v>115</v>
          </cell>
          <cell r="AN95">
            <v>0</v>
          </cell>
          <cell r="AO95">
            <v>0</v>
          </cell>
          <cell r="AP95">
            <v>2</v>
          </cell>
          <cell r="AQ95">
            <v>0</v>
          </cell>
          <cell r="AR95">
            <v>1346281</v>
          </cell>
          <cell r="AS95">
            <v>0</v>
          </cell>
          <cell r="AT95">
            <v>0</v>
          </cell>
          <cell r="AU95">
            <v>1346281</v>
          </cell>
          <cell r="AV95">
            <v>0</v>
          </cell>
          <cell r="AW95">
            <v>107829</v>
          </cell>
          <cell r="AX95">
            <v>1454110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1454110</v>
          </cell>
        </row>
        <row r="96">
          <cell r="AL96">
            <v>87</v>
          </cell>
          <cell r="AM96">
            <v>14</v>
          </cell>
          <cell r="AN96">
            <v>0</v>
          </cell>
          <cell r="AO96">
            <v>0</v>
          </cell>
          <cell r="AP96">
            <v>1</v>
          </cell>
          <cell r="AQ96">
            <v>0</v>
          </cell>
          <cell r="AR96">
            <v>215308</v>
          </cell>
          <cell r="AS96">
            <v>0</v>
          </cell>
          <cell r="AT96">
            <v>0</v>
          </cell>
          <cell r="AU96">
            <v>215308</v>
          </cell>
          <cell r="AV96">
            <v>0</v>
          </cell>
          <cell r="AW96">
            <v>13131</v>
          </cell>
          <cell r="AX96">
            <v>228439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228439</v>
          </cell>
        </row>
        <row r="97">
          <cell r="AL97">
            <v>88</v>
          </cell>
          <cell r="AM97">
            <v>27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403019</v>
          </cell>
          <cell r="AS97">
            <v>0</v>
          </cell>
          <cell r="AT97">
            <v>0</v>
          </cell>
          <cell r="AU97">
            <v>403019</v>
          </cell>
          <cell r="AV97">
            <v>0</v>
          </cell>
          <cell r="AW97">
            <v>25318</v>
          </cell>
          <cell r="AX97">
            <v>428337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428337</v>
          </cell>
        </row>
        <row r="98">
          <cell r="AL98">
            <v>89</v>
          </cell>
          <cell r="AM98">
            <v>37</v>
          </cell>
          <cell r="AN98">
            <v>0</v>
          </cell>
          <cell r="AO98">
            <v>0</v>
          </cell>
          <cell r="AP98">
            <v>3</v>
          </cell>
          <cell r="AQ98">
            <v>0</v>
          </cell>
          <cell r="AR98">
            <v>1042549</v>
          </cell>
          <cell r="AS98">
            <v>0</v>
          </cell>
          <cell r="AT98">
            <v>0</v>
          </cell>
          <cell r="AU98">
            <v>1042549</v>
          </cell>
          <cell r="AV98">
            <v>0</v>
          </cell>
          <cell r="AW98">
            <v>34693</v>
          </cell>
          <cell r="AX98">
            <v>1077242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1077242</v>
          </cell>
        </row>
        <row r="99">
          <cell r="AL99">
            <v>90</v>
          </cell>
        </row>
        <row r="100">
          <cell r="AL100">
            <v>91</v>
          </cell>
          <cell r="AM100">
            <v>5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119618</v>
          </cell>
          <cell r="AS100">
            <v>0</v>
          </cell>
          <cell r="AT100">
            <v>0</v>
          </cell>
          <cell r="AU100">
            <v>119618</v>
          </cell>
          <cell r="AV100">
            <v>0</v>
          </cell>
          <cell r="AW100">
            <v>4690</v>
          </cell>
          <cell r="AX100">
            <v>124308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124308</v>
          </cell>
        </row>
        <row r="101">
          <cell r="AL101">
            <v>92</v>
          </cell>
        </row>
        <row r="102">
          <cell r="AL102">
            <v>93</v>
          </cell>
          <cell r="AM102">
            <v>677</v>
          </cell>
          <cell r="AN102">
            <v>0</v>
          </cell>
          <cell r="AO102">
            <v>0</v>
          </cell>
          <cell r="AP102">
            <v>27</v>
          </cell>
          <cell r="AQ102">
            <v>0</v>
          </cell>
          <cell r="AR102">
            <v>8728433</v>
          </cell>
          <cell r="AS102">
            <v>0</v>
          </cell>
          <cell r="AT102">
            <v>0</v>
          </cell>
          <cell r="AU102">
            <v>8728433</v>
          </cell>
          <cell r="AV102">
            <v>0</v>
          </cell>
          <cell r="AW102">
            <v>634798</v>
          </cell>
          <cell r="AX102">
            <v>9363231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9363231</v>
          </cell>
        </row>
        <row r="103">
          <cell r="AL103">
            <v>94</v>
          </cell>
          <cell r="AM103">
            <v>2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24942</v>
          </cell>
          <cell r="AS103">
            <v>0</v>
          </cell>
          <cell r="AT103">
            <v>0</v>
          </cell>
          <cell r="AU103">
            <v>24942</v>
          </cell>
          <cell r="AV103">
            <v>0</v>
          </cell>
          <cell r="AW103">
            <v>1875</v>
          </cell>
          <cell r="AX103">
            <v>26817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26817</v>
          </cell>
        </row>
        <row r="104">
          <cell r="AL104">
            <v>95</v>
          </cell>
          <cell r="AM104">
            <v>1867</v>
          </cell>
          <cell r="AN104">
            <v>0</v>
          </cell>
          <cell r="AO104">
            <v>0</v>
          </cell>
          <cell r="AP104">
            <v>45</v>
          </cell>
          <cell r="AQ104">
            <v>0</v>
          </cell>
          <cell r="AR104">
            <v>22886501</v>
          </cell>
          <cell r="AS104">
            <v>0</v>
          </cell>
          <cell r="AT104">
            <v>0</v>
          </cell>
          <cell r="AU104">
            <v>22886501</v>
          </cell>
          <cell r="AV104">
            <v>0</v>
          </cell>
          <cell r="AW104">
            <v>1750597</v>
          </cell>
          <cell r="AX104">
            <v>24637098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24637098</v>
          </cell>
        </row>
        <row r="105">
          <cell r="AL105">
            <v>96</v>
          </cell>
          <cell r="AM105">
            <v>120</v>
          </cell>
          <cell r="AN105">
            <v>0</v>
          </cell>
          <cell r="AO105">
            <v>0</v>
          </cell>
          <cell r="AP105">
            <v>2</v>
          </cell>
          <cell r="AQ105">
            <v>0</v>
          </cell>
          <cell r="AR105">
            <v>2107510</v>
          </cell>
          <cell r="AS105">
            <v>0</v>
          </cell>
          <cell r="AT105">
            <v>0</v>
          </cell>
          <cell r="AU105">
            <v>2107510</v>
          </cell>
          <cell r="AV105">
            <v>0</v>
          </cell>
          <cell r="AW105">
            <v>112518</v>
          </cell>
          <cell r="AX105">
            <v>2220028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2220028</v>
          </cell>
        </row>
        <row r="106">
          <cell r="AL106">
            <v>97</v>
          </cell>
          <cell r="AM106">
            <v>228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2820255</v>
          </cell>
          <cell r="AS106">
            <v>0</v>
          </cell>
          <cell r="AT106">
            <v>0</v>
          </cell>
          <cell r="AU106">
            <v>2820255</v>
          </cell>
          <cell r="AV106">
            <v>0</v>
          </cell>
          <cell r="AW106">
            <v>213786</v>
          </cell>
          <cell r="AX106">
            <v>3034041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3034041</v>
          </cell>
        </row>
        <row r="107">
          <cell r="AL107">
            <v>98</v>
          </cell>
          <cell r="AM107">
            <v>2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60722</v>
          </cell>
          <cell r="AS107">
            <v>0</v>
          </cell>
          <cell r="AT107">
            <v>0</v>
          </cell>
          <cell r="AU107">
            <v>60722</v>
          </cell>
          <cell r="AV107">
            <v>0</v>
          </cell>
          <cell r="AW107">
            <v>1876</v>
          </cell>
          <cell r="AX107">
            <v>62598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62598</v>
          </cell>
        </row>
        <row r="108">
          <cell r="AL108">
            <v>99</v>
          </cell>
          <cell r="AM108">
            <v>120</v>
          </cell>
          <cell r="AN108">
            <v>0</v>
          </cell>
          <cell r="AO108">
            <v>0</v>
          </cell>
          <cell r="AP108">
            <v>6</v>
          </cell>
          <cell r="AQ108">
            <v>0</v>
          </cell>
          <cell r="AR108">
            <v>1978168</v>
          </cell>
          <cell r="AS108">
            <v>0</v>
          </cell>
          <cell r="AT108">
            <v>0</v>
          </cell>
          <cell r="AU108">
            <v>1978168</v>
          </cell>
          <cell r="AV108">
            <v>0</v>
          </cell>
          <cell r="AW108">
            <v>112518</v>
          </cell>
          <cell r="AX108">
            <v>2090686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2090686</v>
          </cell>
        </row>
        <row r="109">
          <cell r="AL109">
            <v>100</v>
          </cell>
          <cell r="AM109">
            <v>359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5427977</v>
          </cell>
          <cell r="AS109">
            <v>0</v>
          </cell>
          <cell r="AT109">
            <v>0</v>
          </cell>
          <cell r="AU109">
            <v>5427977</v>
          </cell>
          <cell r="AV109">
            <v>0</v>
          </cell>
          <cell r="AW109">
            <v>336617</v>
          </cell>
          <cell r="AX109">
            <v>5764594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5764594</v>
          </cell>
        </row>
        <row r="110">
          <cell r="AL110">
            <v>101</v>
          </cell>
          <cell r="AM110">
            <v>381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4686404</v>
          </cell>
          <cell r="AS110">
            <v>0</v>
          </cell>
          <cell r="AT110">
            <v>0</v>
          </cell>
          <cell r="AU110">
            <v>4686404</v>
          </cell>
          <cell r="AV110">
            <v>0</v>
          </cell>
          <cell r="AW110">
            <v>357246</v>
          </cell>
          <cell r="AX110">
            <v>5043650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5043650</v>
          </cell>
        </row>
        <row r="111">
          <cell r="AL111">
            <v>102</v>
          </cell>
        </row>
        <row r="112">
          <cell r="AL112">
            <v>103</v>
          </cell>
          <cell r="AM112">
            <v>27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351097</v>
          </cell>
          <cell r="AS112">
            <v>0</v>
          </cell>
          <cell r="AT112">
            <v>0</v>
          </cell>
          <cell r="AU112">
            <v>351097</v>
          </cell>
          <cell r="AV112">
            <v>0</v>
          </cell>
          <cell r="AW112">
            <v>25317</v>
          </cell>
          <cell r="AX112">
            <v>376414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376414</v>
          </cell>
        </row>
        <row r="113">
          <cell r="AL113">
            <v>104</v>
          </cell>
        </row>
        <row r="114">
          <cell r="AL114">
            <v>105</v>
          </cell>
          <cell r="AM114">
            <v>4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57694</v>
          </cell>
          <cell r="AS114">
            <v>0</v>
          </cell>
          <cell r="AT114">
            <v>0</v>
          </cell>
          <cell r="AU114">
            <v>57694</v>
          </cell>
          <cell r="AV114">
            <v>0</v>
          </cell>
          <cell r="AW114">
            <v>3752</v>
          </cell>
          <cell r="AX114">
            <v>61446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61446</v>
          </cell>
        </row>
        <row r="115">
          <cell r="AL115">
            <v>106</v>
          </cell>
        </row>
        <row r="116">
          <cell r="AL116">
            <v>107</v>
          </cell>
          <cell r="AM116">
            <v>1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14388</v>
          </cell>
          <cell r="AS116">
            <v>0</v>
          </cell>
          <cell r="AT116">
            <v>0</v>
          </cell>
          <cell r="AU116">
            <v>14388</v>
          </cell>
          <cell r="AV116">
            <v>0</v>
          </cell>
          <cell r="AW116">
            <v>938</v>
          </cell>
          <cell r="AX116">
            <v>15326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15326</v>
          </cell>
        </row>
        <row r="117">
          <cell r="AL117">
            <v>108</v>
          </cell>
        </row>
        <row r="118">
          <cell r="AL118">
            <v>109</v>
          </cell>
        </row>
        <row r="119">
          <cell r="AL119">
            <v>110</v>
          </cell>
          <cell r="AM119">
            <v>25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313117</v>
          </cell>
          <cell r="AS119">
            <v>0</v>
          </cell>
          <cell r="AT119">
            <v>0</v>
          </cell>
          <cell r="AU119">
            <v>313117</v>
          </cell>
          <cell r="AV119">
            <v>0</v>
          </cell>
          <cell r="AW119">
            <v>23442</v>
          </cell>
          <cell r="AX119">
            <v>336559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336559</v>
          </cell>
        </row>
        <row r="120">
          <cell r="AL120">
            <v>111</v>
          </cell>
          <cell r="AM120">
            <v>22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295090</v>
          </cell>
          <cell r="AS120">
            <v>0</v>
          </cell>
          <cell r="AT120">
            <v>0</v>
          </cell>
          <cell r="AU120">
            <v>295090</v>
          </cell>
          <cell r="AV120">
            <v>0</v>
          </cell>
          <cell r="AW120">
            <v>20631</v>
          </cell>
          <cell r="AX120">
            <v>315721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315721</v>
          </cell>
        </row>
        <row r="121">
          <cell r="AL121">
            <v>112</v>
          </cell>
        </row>
        <row r="122">
          <cell r="AL122">
            <v>113</v>
          </cell>
        </row>
        <row r="123">
          <cell r="AL123">
            <v>114</v>
          </cell>
          <cell r="AM123">
            <v>92</v>
          </cell>
          <cell r="AN123">
            <v>0</v>
          </cell>
          <cell r="AO123">
            <v>0</v>
          </cell>
          <cell r="AP123">
            <v>3</v>
          </cell>
          <cell r="AQ123">
            <v>0</v>
          </cell>
          <cell r="AR123">
            <v>1241675</v>
          </cell>
          <cell r="AS123">
            <v>0</v>
          </cell>
          <cell r="AT123">
            <v>0</v>
          </cell>
          <cell r="AU123">
            <v>1241675</v>
          </cell>
          <cell r="AV123">
            <v>0</v>
          </cell>
          <cell r="AW123">
            <v>86265</v>
          </cell>
          <cell r="AX123">
            <v>1327940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1327940</v>
          </cell>
        </row>
        <row r="124">
          <cell r="AL124">
            <v>115</v>
          </cell>
        </row>
        <row r="125">
          <cell r="AL125">
            <v>116</v>
          </cell>
        </row>
        <row r="126">
          <cell r="AL126">
            <v>117</v>
          </cell>
          <cell r="AM126">
            <v>48</v>
          </cell>
          <cell r="AN126">
            <v>0</v>
          </cell>
          <cell r="AO126">
            <v>0</v>
          </cell>
          <cell r="AP126">
            <v>2</v>
          </cell>
          <cell r="AQ126">
            <v>0</v>
          </cell>
          <cell r="AR126">
            <v>689232</v>
          </cell>
          <cell r="AS126">
            <v>0</v>
          </cell>
          <cell r="AT126">
            <v>0</v>
          </cell>
          <cell r="AU126">
            <v>689232</v>
          </cell>
          <cell r="AV126">
            <v>0</v>
          </cell>
          <cell r="AW126">
            <v>45009</v>
          </cell>
          <cell r="AX126">
            <v>734241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734241</v>
          </cell>
        </row>
        <row r="127">
          <cell r="AL127">
            <v>118</v>
          </cell>
          <cell r="AM127">
            <v>3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34552</v>
          </cell>
          <cell r="AS127">
            <v>0</v>
          </cell>
          <cell r="AT127">
            <v>0</v>
          </cell>
          <cell r="AU127">
            <v>34552</v>
          </cell>
          <cell r="AV127">
            <v>0</v>
          </cell>
          <cell r="AW127">
            <v>2813</v>
          </cell>
          <cell r="AX127">
            <v>37365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37365</v>
          </cell>
        </row>
        <row r="128">
          <cell r="AL128">
            <v>119</v>
          </cell>
        </row>
        <row r="129">
          <cell r="AL129">
            <v>120</v>
          </cell>
        </row>
        <row r="130">
          <cell r="AL130">
            <v>121</v>
          </cell>
        </row>
        <row r="131">
          <cell r="AL131">
            <v>122</v>
          </cell>
          <cell r="AM131">
            <v>34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484704</v>
          </cell>
          <cell r="AS131">
            <v>0</v>
          </cell>
          <cell r="AT131">
            <v>0</v>
          </cell>
          <cell r="AU131">
            <v>484704</v>
          </cell>
          <cell r="AV131">
            <v>0</v>
          </cell>
          <cell r="AW131">
            <v>31883</v>
          </cell>
          <cell r="AX131">
            <v>516587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516587</v>
          </cell>
        </row>
        <row r="132">
          <cell r="AL132">
            <v>123</v>
          </cell>
        </row>
        <row r="133">
          <cell r="AL133">
            <v>124</v>
          </cell>
        </row>
        <row r="134">
          <cell r="AL134">
            <v>125</v>
          </cell>
          <cell r="AM134">
            <v>24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370056</v>
          </cell>
          <cell r="AS134">
            <v>0</v>
          </cell>
          <cell r="AT134">
            <v>0</v>
          </cell>
          <cell r="AU134">
            <v>370056</v>
          </cell>
          <cell r="AV134">
            <v>0</v>
          </cell>
          <cell r="AW134">
            <v>22505</v>
          </cell>
          <cell r="AX134">
            <v>392561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392561</v>
          </cell>
        </row>
        <row r="135">
          <cell r="AL135">
            <v>126</v>
          </cell>
        </row>
        <row r="136">
          <cell r="AL136">
            <v>127</v>
          </cell>
          <cell r="AM136">
            <v>12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159480</v>
          </cell>
          <cell r="AS136">
            <v>0</v>
          </cell>
          <cell r="AT136">
            <v>0</v>
          </cell>
          <cell r="AU136">
            <v>159480</v>
          </cell>
          <cell r="AV136">
            <v>0</v>
          </cell>
          <cell r="AW136">
            <v>11254</v>
          </cell>
          <cell r="AX136">
            <v>170734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170734</v>
          </cell>
        </row>
        <row r="137">
          <cell r="AL137">
            <v>128</v>
          </cell>
          <cell r="AM137">
            <v>356</v>
          </cell>
          <cell r="AN137">
            <v>0</v>
          </cell>
          <cell r="AO137">
            <v>0</v>
          </cell>
          <cell r="AP137">
            <v>17</v>
          </cell>
          <cell r="AQ137">
            <v>0</v>
          </cell>
          <cell r="AR137">
            <v>3920725</v>
          </cell>
          <cell r="AS137">
            <v>0</v>
          </cell>
          <cell r="AT137">
            <v>0</v>
          </cell>
          <cell r="AU137">
            <v>3920725</v>
          </cell>
          <cell r="AV137">
            <v>0</v>
          </cell>
          <cell r="AW137">
            <v>333808</v>
          </cell>
          <cell r="AX137">
            <v>4254533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4254533</v>
          </cell>
        </row>
        <row r="138">
          <cell r="AL138">
            <v>129</v>
          </cell>
        </row>
        <row r="139">
          <cell r="AL139">
            <v>130</v>
          </cell>
        </row>
        <row r="140">
          <cell r="AL140">
            <v>131</v>
          </cell>
          <cell r="AM140">
            <v>15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196650</v>
          </cell>
          <cell r="AS140">
            <v>0</v>
          </cell>
          <cell r="AT140">
            <v>0</v>
          </cell>
          <cell r="AU140">
            <v>196650</v>
          </cell>
          <cell r="AV140">
            <v>0</v>
          </cell>
          <cell r="AW140">
            <v>14066</v>
          </cell>
          <cell r="AX140">
            <v>210716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210716</v>
          </cell>
        </row>
        <row r="141">
          <cell r="AL141">
            <v>132</v>
          </cell>
        </row>
        <row r="142">
          <cell r="AL142">
            <v>133</v>
          </cell>
          <cell r="AM142">
            <v>40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579191</v>
          </cell>
          <cell r="AS142">
            <v>0</v>
          </cell>
          <cell r="AT142">
            <v>0</v>
          </cell>
          <cell r="AU142">
            <v>579191</v>
          </cell>
          <cell r="AV142">
            <v>0</v>
          </cell>
          <cell r="AW142">
            <v>37510</v>
          </cell>
          <cell r="AX142">
            <v>616701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616701</v>
          </cell>
        </row>
        <row r="143">
          <cell r="AL143">
            <v>134</v>
          </cell>
        </row>
        <row r="144">
          <cell r="AL144">
            <v>135</v>
          </cell>
          <cell r="AM144">
            <v>6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93198</v>
          </cell>
          <cell r="AS144">
            <v>0</v>
          </cell>
          <cell r="AT144">
            <v>0</v>
          </cell>
          <cell r="AU144">
            <v>93198</v>
          </cell>
          <cell r="AV144">
            <v>0</v>
          </cell>
          <cell r="AW144">
            <v>5626</v>
          </cell>
          <cell r="AX144">
            <v>98824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98824</v>
          </cell>
        </row>
        <row r="145">
          <cell r="AL145">
            <v>136</v>
          </cell>
          <cell r="AM145">
            <v>18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255848</v>
          </cell>
          <cell r="AS145">
            <v>0</v>
          </cell>
          <cell r="AT145">
            <v>0</v>
          </cell>
          <cell r="AU145">
            <v>255848</v>
          </cell>
          <cell r="AV145">
            <v>0</v>
          </cell>
          <cell r="AW145">
            <v>16879</v>
          </cell>
          <cell r="AX145">
            <v>272727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272727</v>
          </cell>
        </row>
        <row r="146">
          <cell r="AL146">
            <v>137</v>
          </cell>
          <cell r="AM146">
            <v>855</v>
          </cell>
          <cell r="AN146">
            <v>0</v>
          </cell>
          <cell r="AO146">
            <v>0</v>
          </cell>
          <cell r="AP146">
            <v>35</v>
          </cell>
          <cell r="AQ146">
            <v>0</v>
          </cell>
          <cell r="AR146">
            <v>11244204</v>
          </cell>
          <cell r="AS146">
            <v>0</v>
          </cell>
          <cell r="AT146">
            <v>0</v>
          </cell>
          <cell r="AU146">
            <v>11244204</v>
          </cell>
          <cell r="AV146">
            <v>476972</v>
          </cell>
          <cell r="AW146">
            <v>801694</v>
          </cell>
          <cell r="AX146">
            <v>12522870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12522870</v>
          </cell>
        </row>
        <row r="147">
          <cell r="AL147">
            <v>138</v>
          </cell>
          <cell r="AM147">
            <v>7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92708</v>
          </cell>
          <cell r="AS147">
            <v>0</v>
          </cell>
          <cell r="AT147">
            <v>0</v>
          </cell>
          <cell r="AU147">
            <v>92708</v>
          </cell>
          <cell r="AV147">
            <v>0</v>
          </cell>
          <cell r="AW147">
            <v>6564</v>
          </cell>
          <cell r="AX147">
            <v>99272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99272</v>
          </cell>
        </row>
        <row r="148">
          <cell r="AL148">
            <v>139</v>
          </cell>
          <cell r="AM148">
            <v>20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264050</v>
          </cell>
          <cell r="AS148">
            <v>0</v>
          </cell>
          <cell r="AT148">
            <v>0</v>
          </cell>
          <cell r="AU148">
            <v>264050</v>
          </cell>
          <cell r="AV148">
            <v>0</v>
          </cell>
          <cell r="AW148">
            <v>18754</v>
          </cell>
          <cell r="AX148">
            <v>282804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282804</v>
          </cell>
        </row>
        <row r="149">
          <cell r="AL149">
            <v>140</v>
          </cell>
        </row>
        <row r="150">
          <cell r="AL150">
            <v>141</v>
          </cell>
          <cell r="AM150">
            <v>135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2033629</v>
          </cell>
          <cell r="AS150">
            <v>0</v>
          </cell>
          <cell r="AT150">
            <v>0</v>
          </cell>
          <cell r="AU150">
            <v>2033629</v>
          </cell>
          <cell r="AV150">
            <v>0</v>
          </cell>
          <cell r="AW150">
            <v>126584</v>
          </cell>
          <cell r="AX150">
            <v>2160213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2160213</v>
          </cell>
        </row>
        <row r="151">
          <cell r="AL151">
            <v>142</v>
          </cell>
          <cell r="AM151">
            <v>29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562310</v>
          </cell>
          <cell r="AS151">
            <v>0</v>
          </cell>
          <cell r="AT151">
            <v>0</v>
          </cell>
          <cell r="AU151">
            <v>562310</v>
          </cell>
          <cell r="AV151">
            <v>0</v>
          </cell>
          <cell r="AW151">
            <v>27192</v>
          </cell>
          <cell r="AX151">
            <v>589502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589502</v>
          </cell>
        </row>
        <row r="152">
          <cell r="AL152">
            <v>143</v>
          </cell>
        </row>
        <row r="153">
          <cell r="AL153">
            <v>144</v>
          </cell>
        </row>
        <row r="154">
          <cell r="AL154">
            <v>145</v>
          </cell>
          <cell r="AM154">
            <v>20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250120</v>
          </cell>
          <cell r="AS154">
            <v>0</v>
          </cell>
          <cell r="AT154">
            <v>0</v>
          </cell>
          <cell r="AU154">
            <v>250120</v>
          </cell>
          <cell r="AV154">
            <v>0</v>
          </cell>
          <cell r="AW154">
            <v>18753</v>
          </cell>
          <cell r="AX154">
            <v>268873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268873</v>
          </cell>
        </row>
        <row r="155">
          <cell r="AL155">
            <v>146</v>
          </cell>
        </row>
        <row r="156">
          <cell r="AL156">
            <v>147</v>
          </cell>
        </row>
        <row r="157">
          <cell r="AL157">
            <v>148</v>
          </cell>
          <cell r="AM157">
            <v>1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938</v>
          </cell>
          <cell r="AX157">
            <v>938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938</v>
          </cell>
        </row>
        <row r="158">
          <cell r="AL158">
            <v>149</v>
          </cell>
          <cell r="AM158">
            <v>1983</v>
          </cell>
          <cell r="AN158">
            <v>0</v>
          </cell>
          <cell r="AO158">
            <v>0</v>
          </cell>
          <cell r="AP158">
            <v>42</v>
          </cell>
          <cell r="AQ158">
            <v>0</v>
          </cell>
          <cell r="AR158">
            <v>25426471</v>
          </cell>
          <cell r="AS158">
            <v>0</v>
          </cell>
          <cell r="AT158">
            <v>0</v>
          </cell>
          <cell r="AU158">
            <v>25426471</v>
          </cell>
          <cell r="AV158">
            <v>829256</v>
          </cell>
          <cell r="AW158">
            <v>1859364</v>
          </cell>
          <cell r="AX158">
            <v>28115091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28115091</v>
          </cell>
        </row>
        <row r="159">
          <cell r="AL159">
            <v>150</v>
          </cell>
        </row>
        <row r="160">
          <cell r="AL160">
            <v>151</v>
          </cell>
          <cell r="AM160">
            <v>14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164499</v>
          </cell>
          <cell r="AS160">
            <v>0</v>
          </cell>
          <cell r="AT160">
            <v>0</v>
          </cell>
          <cell r="AU160">
            <v>164499</v>
          </cell>
          <cell r="AV160">
            <v>0</v>
          </cell>
          <cell r="AW160">
            <v>13129</v>
          </cell>
          <cell r="AX160">
            <v>177628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177628</v>
          </cell>
        </row>
        <row r="161">
          <cell r="AL161">
            <v>152</v>
          </cell>
        </row>
        <row r="162">
          <cell r="AL162">
            <v>153</v>
          </cell>
          <cell r="AM162">
            <v>89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995450</v>
          </cell>
          <cell r="AS162">
            <v>0</v>
          </cell>
          <cell r="AT162">
            <v>0</v>
          </cell>
          <cell r="AU162">
            <v>995450</v>
          </cell>
          <cell r="AV162">
            <v>0</v>
          </cell>
          <cell r="AW162">
            <v>83451</v>
          </cell>
          <cell r="AX162">
            <v>1078901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1078901</v>
          </cell>
        </row>
        <row r="163">
          <cell r="AL163">
            <v>154</v>
          </cell>
          <cell r="AM163">
            <v>6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122922</v>
          </cell>
          <cell r="AS163">
            <v>0</v>
          </cell>
          <cell r="AT163">
            <v>0</v>
          </cell>
          <cell r="AU163">
            <v>122922</v>
          </cell>
          <cell r="AV163">
            <v>0</v>
          </cell>
          <cell r="AW163">
            <v>5626</v>
          </cell>
          <cell r="AX163">
            <v>128548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128548</v>
          </cell>
        </row>
        <row r="164">
          <cell r="AL164">
            <v>155</v>
          </cell>
          <cell r="AM164">
            <v>1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16140</v>
          </cell>
          <cell r="AS164">
            <v>0</v>
          </cell>
          <cell r="AT164">
            <v>0</v>
          </cell>
          <cell r="AU164">
            <v>16140</v>
          </cell>
          <cell r="AV164">
            <v>0</v>
          </cell>
          <cell r="AW164">
            <v>938</v>
          </cell>
          <cell r="AX164">
            <v>17078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17078</v>
          </cell>
        </row>
        <row r="165">
          <cell r="AL165">
            <v>156</v>
          </cell>
        </row>
        <row r="166">
          <cell r="AL166">
            <v>157</v>
          </cell>
        </row>
        <row r="167">
          <cell r="AL167">
            <v>158</v>
          </cell>
          <cell r="AM167">
            <v>62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966800</v>
          </cell>
          <cell r="AS167">
            <v>0</v>
          </cell>
          <cell r="AT167">
            <v>0</v>
          </cell>
          <cell r="AU167">
            <v>966800</v>
          </cell>
          <cell r="AV167">
            <v>0</v>
          </cell>
          <cell r="AW167">
            <v>58136</v>
          </cell>
          <cell r="AX167">
            <v>1024936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1024936</v>
          </cell>
        </row>
        <row r="168">
          <cell r="AL168">
            <v>159</v>
          </cell>
          <cell r="AM168">
            <v>13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188352</v>
          </cell>
          <cell r="AS168">
            <v>0</v>
          </cell>
          <cell r="AT168">
            <v>0</v>
          </cell>
          <cell r="AU168">
            <v>188352</v>
          </cell>
          <cell r="AV168">
            <v>0</v>
          </cell>
          <cell r="AW168">
            <v>12192</v>
          </cell>
          <cell r="AX168">
            <v>200544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200544</v>
          </cell>
        </row>
        <row r="169">
          <cell r="AL169">
            <v>160</v>
          </cell>
          <cell r="AM169">
            <v>1996</v>
          </cell>
          <cell r="AN169">
            <v>0</v>
          </cell>
          <cell r="AO169">
            <v>0</v>
          </cell>
          <cell r="AP169">
            <v>96</v>
          </cell>
          <cell r="AQ169">
            <v>0</v>
          </cell>
          <cell r="AR169">
            <v>24696973</v>
          </cell>
          <cell r="AS169">
            <v>0</v>
          </cell>
          <cell r="AT169">
            <v>0</v>
          </cell>
          <cell r="AU169">
            <v>24696973</v>
          </cell>
          <cell r="AV169">
            <v>0</v>
          </cell>
          <cell r="AW169">
            <v>1871553</v>
          </cell>
          <cell r="AX169">
            <v>26568526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26568526</v>
          </cell>
        </row>
        <row r="170">
          <cell r="AL170">
            <v>161</v>
          </cell>
          <cell r="AM170">
            <v>23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361951</v>
          </cell>
          <cell r="AS170">
            <v>0</v>
          </cell>
          <cell r="AT170">
            <v>0</v>
          </cell>
          <cell r="AU170">
            <v>361951</v>
          </cell>
          <cell r="AV170">
            <v>0</v>
          </cell>
          <cell r="AW170">
            <v>21568</v>
          </cell>
          <cell r="AX170">
            <v>383519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383519</v>
          </cell>
        </row>
        <row r="171">
          <cell r="AL171">
            <v>162</v>
          </cell>
          <cell r="AM171">
            <v>27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352162</v>
          </cell>
          <cell r="AS171">
            <v>0</v>
          </cell>
          <cell r="AT171">
            <v>0</v>
          </cell>
          <cell r="AU171">
            <v>352162</v>
          </cell>
          <cell r="AV171">
            <v>0</v>
          </cell>
          <cell r="AW171">
            <v>25319</v>
          </cell>
          <cell r="AX171">
            <v>377481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377481</v>
          </cell>
        </row>
        <row r="172">
          <cell r="AL172">
            <v>163</v>
          </cell>
          <cell r="AM172">
            <v>1843</v>
          </cell>
          <cell r="AN172">
            <v>0</v>
          </cell>
          <cell r="AO172">
            <v>0</v>
          </cell>
          <cell r="AP172">
            <v>509</v>
          </cell>
          <cell r="AQ172">
            <v>141.42820272658059</v>
          </cell>
          <cell r="AR172">
            <v>23467134</v>
          </cell>
          <cell r="AS172">
            <v>1791584.4087837895</v>
          </cell>
          <cell r="AT172">
            <v>0</v>
          </cell>
          <cell r="AU172">
            <v>21675549.591216214</v>
          </cell>
          <cell r="AV172">
            <v>628946</v>
          </cell>
          <cell r="AW172">
            <v>1595481</v>
          </cell>
          <cell r="AX172">
            <v>23899976.591216214</v>
          </cell>
          <cell r="AY172">
            <v>1791584</v>
          </cell>
          <cell r="AZ172">
            <v>0</v>
          </cell>
          <cell r="BA172">
            <v>132610</v>
          </cell>
          <cell r="BB172">
            <v>1924194</v>
          </cell>
          <cell r="BC172">
            <v>25824170.591216214</v>
          </cell>
        </row>
        <row r="173">
          <cell r="AL173">
            <v>164</v>
          </cell>
          <cell r="AM173">
            <v>5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95333</v>
          </cell>
          <cell r="AS173">
            <v>0</v>
          </cell>
          <cell r="AT173">
            <v>0</v>
          </cell>
          <cell r="AU173">
            <v>95333</v>
          </cell>
          <cell r="AV173">
            <v>0</v>
          </cell>
          <cell r="AW173">
            <v>4689</v>
          </cell>
          <cell r="AX173">
            <v>100022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100022</v>
          </cell>
        </row>
        <row r="174">
          <cell r="AL174">
            <v>165</v>
          </cell>
          <cell r="AM174">
            <v>895</v>
          </cell>
          <cell r="AN174">
            <v>0</v>
          </cell>
          <cell r="AO174">
            <v>0</v>
          </cell>
          <cell r="AP174">
            <v>294</v>
          </cell>
          <cell r="AQ174">
            <v>85.969033353389364</v>
          </cell>
          <cell r="AR174">
            <v>10617773</v>
          </cell>
          <cell r="AS174">
            <v>1035654.909047734</v>
          </cell>
          <cell r="AT174">
            <v>0</v>
          </cell>
          <cell r="AU174">
            <v>9582118.090952266</v>
          </cell>
          <cell r="AV174">
            <v>84053</v>
          </cell>
          <cell r="AW174">
            <v>758595</v>
          </cell>
          <cell r="AX174">
            <v>10424766.090952266</v>
          </cell>
          <cell r="AY174">
            <v>1035656</v>
          </cell>
          <cell r="AZ174">
            <v>0</v>
          </cell>
          <cell r="BA174">
            <v>80609</v>
          </cell>
          <cell r="BB174">
            <v>1116265</v>
          </cell>
          <cell r="BC174">
            <v>11541031.090952266</v>
          </cell>
        </row>
        <row r="175">
          <cell r="AL175">
            <v>166</v>
          </cell>
        </row>
        <row r="176">
          <cell r="AL176">
            <v>167</v>
          </cell>
          <cell r="AM176">
            <v>83</v>
          </cell>
          <cell r="AN176">
            <v>0</v>
          </cell>
          <cell r="AO176">
            <v>0</v>
          </cell>
          <cell r="AP176">
            <v>4</v>
          </cell>
          <cell r="AQ176">
            <v>0</v>
          </cell>
          <cell r="AR176">
            <v>1258506</v>
          </cell>
          <cell r="AS176">
            <v>0</v>
          </cell>
          <cell r="AT176">
            <v>0</v>
          </cell>
          <cell r="AU176">
            <v>1258506</v>
          </cell>
          <cell r="AV176">
            <v>0</v>
          </cell>
          <cell r="AW176">
            <v>77827</v>
          </cell>
          <cell r="AX176">
            <v>1336333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1336333</v>
          </cell>
        </row>
        <row r="177">
          <cell r="AL177">
            <v>168</v>
          </cell>
          <cell r="AM177">
            <v>172</v>
          </cell>
          <cell r="AN177">
            <v>0</v>
          </cell>
          <cell r="AO177">
            <v>0</v>
          </cell>
          <cell r="AP177">
            <v>7</v>
          </cell>
          <cell r="AQ177">
            <v>0</v>
          </cell>
          <cell r="AR177">
            <v>2510970</v>
          </cell>
          <cell r="AS177">
            <v>0</v>
          </cell>
          <cell r="AT177">
            <v>0</v>
          </cell>
          <cell r="AU177">
            <v>2510970</v>
          </cell>
          <cell r="AV177">
            <v>0</v>
          </cell>
          <cell r="AW177">
            <v>161276</v>
          </cell>
          <cell r="AX177">
            <v>2672246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2672246</v>
          </cell>
        </row>
        <row r="178">
          <cell r="AL178">
            <v>169</v>
          </cell>
        </row>
        <row r="179">
          <cell r="AL179">
            <v>170</v>
          </cell>
          <cell r="AM179">
            <v>550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7842138</v>
          </cell>
          <cell r="AS179">
            <v>0</v>
          </cell>
          <cell r="AT179">
            <v>0</v>
          </cell>
          <cell r="AU179">
            <v>7842138</v>
          </cell>
          <cell r="AV179">
            <v>0</v>
          </cell>
          <cell r="AW179">
            <v>515709</v>
          </cell>
          <cell r="AX179">
            <v>8357847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8357847</v>
          </cell>
        </row>
        <row r="180">
          <cell r="AL180">
            <v>171</v>
          </cell>
          <cell r="AM180">
            <v>27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366990</v>
          </cell>
          <cell r="AS180">
            <v>0</v>
          </cell>
          <cell r="AT180">
            <v>0</v>
          </cell>
          <cell r="AU180">
            <v>366990</v>
          </cell>
          <cell r="AV180">
            <v>0</v>
          </cell>
          <cell r="AW180">
            <v>25317</v>
          </cell>
          <cell r="AX180">
            <v>392307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392307</v>
          </cell>
        </row>
        <row r="181">
          <cell r="AL181">
            <v>172</v>
          </cell>
          <cell r="AM181">
            <v>50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864637</v>
          </cell>
          <cell r="AS181">
            <v>0</v>
          </cell>
          <cell r="AT181">
            <v>0</v>
          </cell>
          <cell r="AU181">
            <v>864637</v>
          </cell>
          <cell r="AV181">
            <v>0</v>
          </cell>
          <cell r="AW181">
            <v>46883</v>
          </cell>
          <cell r="AX181">
            <v>911520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911520</v>
          </cell>
        </row>
        <row r="182">
          <cell r="AL182">
            <v>173</v>
          </cell>
          <cell r="AM182">
            <v>1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26172</v>
          </cell>
          <cell r="AS182">
            <v>0</v>
          </cell>
          <cell r="AT182">
            <v>0</v>
          </cell>
          <cell r="AU182">
            <v>26172</v>
          </cell>
          <cell r="AV182">
            <v>0</v>
          </cell>
          <cell r="AW182">
            <v>938</v>
          </cell>
          <cell r="AX182">
            <v>27110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27110</v>
          </cell>
        </row>
        <row r="183">
          <cell r="AL183">
            <v>174</v>
          </cell>
          <cell r="AM183">
            <v>68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1055728</v>
          </cell>
          <cell r="AS183">
            <v>0</v>
          </cell>
          <cell r="AT183">
            <v>0</v>
          </cell>
          <cell r="AU183">
            <v>1055728</v>
          </cell>
          <cell r="AV183">
            <v>0</v>
          </cell>
          <cell r="AW183">
            <v>63761</v>
          </cell>
          <cell r="AX183">
            <v>1119489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1119489</v>
          </cell>
        </row>
        <row r="184">
          <cell r="AL184">
            <v>175</v>
          </cell>
        </row>
        <row r="185">
          <cell r="AL185">
            <v>176</v>
          </cell>
          <cell r="AM185">
            <v>465</v>
          </cell>
          <cell r="AN185">
            <v>0</v>
          </cell>
          <cell r="AO185">
            <v>0</v>
          </cell>
          <cell r="AP185">
            <v>10</v>
          </cell>
          <cell r="AQ185">
            <v>8.1209409575371119</v>
          </cell>
          <cell r="AR185">
            <v>7222790</v>
          </cell>
          <cell r="AS185">
            <v>117811.30256508663</v>
          </cell>
          <cell r="AT185">
            <v>0</v>
          </cell>
          <cell r="AU185">
            <v>7104978.6974349134</v>
          </cell>
          <cell r="AV185">
            <v>0</v>
          </cell>
          <cell r="AW185">
            <v>428399</v>
          </cell>
          <cell r="AX185">
            <v>7533377.6974349134</v>
          </cell>
          <cell r="AY185">
            <v>117811</v>
          </cell>
          <cell r="AZ185">
            <v>0</v>
          </cell>
          <cell r="BA185">
            <v>7614</v>
          </cell>
          <cell r="BB185">
            <v>125425</v>
          </cell>
          <cell r="BC185">
            <v>7658802.6974349134</v>
          </cell>
        </row>
        <row r="186">
          <cell r="AL186">
            <v>177</v>
          </cell>
          <cell r="AM186">
            <v>22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306402</v>
          </cell>
          <cell r="AS186">
            <v>0</v>
          </cell>
          <cell r="AT186">
            <v>0</v>
          </cell>
          <cell r="AU186">
            <v>306402</v>
          </cell>
          <cell r="AV186">
            <v>0</v>
          </cell>
          <cell r="AW186">
            <v>20630</v>
          </cell>
          <cell r="AX186">
            <v>327032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327032</v>
          </cell>
        </row>
        <row r="187">
          <cell r="AL187">
            <v>178</v>
          </cell>
          <cell r="AM187">
            <v>252</v>
          </cell>
          <cell r="AN187">
            <v>0</v>
          </cell>
          <cell r="AO187">
            <v>0</v>
          </cell>
          <cell r="AP187">
            <v>7</v>
          </cell>
          <cell r="AQ187">
            <v>0</v>
          </cell>
          <cell r="AR187">
            <v>2702978</v>
          </cell>
          <cell r="AS187">
            <v>0</v>
          </cell>
          <cell r="AT187">
            <v>0</v>
          </cell>
          <cell r="AU187">
            <v>2702978</v>
          </cell>
          <cell r="AV187">
            <v>0</v>
          </cell>
          <cell r="AW187">
            <v>236290</v>
          </cell>
          <cell r="AX187">
            <v>2939268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2939268</v>
          </cell>
        </row>
        <row r="188">
          <cell r="AL188">
            <v>179</v>
          </cell>
        </row>
        <row r="189">
          <cell r="AL189">
            <v>180</v>
          </cell>
        </row>
        <row r="190">
          <cell r="AL190">
            <v>181</v>
          </cell>
          <cell r="AM190">
            <v>131</v>
          </cell>
          <cell r="AN190">
            <v>0</v>
          </cell>
          <cell r="AO190">
            <v>0</v>
          </cell>
          <cell r="AP190">
            <v>2</v>
          </cell>
          <cell r="AQ190">
            <v>0</v>
          </cell>
          <cell r="AR190">
            <v>1629675</v>
          </cell>
          <cell r="AS190">
            <v>0</v>
          </cell>
          <cell r="AT190">
            <v>0</v>
          </cell>
          <cell r="AU190">
            <v>1629675</v>
          </cell>
          <cell r="AV190">
            <v>0</v>
          </cell>
          <cell r="AW190">
            <v>122838</v>
          </cell>
          <cell r="AX190">
            <v>1752513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1752513</v>
          </cell>
        </row>
        <row r="191">
          <cell r="AL191">
            <v>182</v>
          </cell>
          <cell r="AM191">
            <v>39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510424</v>
          </cell>
          <cell r="AS191">
            <v>0</v>
          </cell>
          <cell r="AT191">
            <v>0</v>
          </cell>
          <cell r="AU191">
            <v>510424</v>
          </cell>
          <cell r="AV191">
            <v>0</v>
          </cell>
          <cell r="AW191">
            <v>36571</v>
          </cell>
          <cell r="AX191">
            <v>546995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546995</v>
          </cell>
        </row>
        <row r="192">
          <cell r="AL192">
            <v>183</v>
          </cell>
        </row>
        <row r="193">
          <cell r="AL193">
            <v>184</v>
          </cell>
          <cell r="AM193">
            <v>2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36842</v>
          </cell>
          <cell r="AS193">
            <v>0</v>
          </cell>
          <cell r="AT193">
            <v>0</v>
          </cell>
          <cell r="AU193">
            <v>36842</v>
          </cell>
          <cell r="AV193">
            <v>0</v>
          </cell>
          <cell r="AW193">
            <v>1876</v>
          </cell>
          <cell r="AX193">
            <v>38718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38718</v>
          </cell>
        </row>
        <row r="194">
          <cell r="AL194">
            <v>185</v>
          </cell>
          <cell r="AM194">
            <v>63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786902</v>
          </cell>
          <cell r="AS194">
            <v>0</v>
          </cell>
          <cell r="AT194">
            <v>0</v>
          </cell>
          <cell r="AU194">
            <v>786902</v>
          </cell>
          <cell r="AV194">
            <v>0</v>
          </cell>
          <cell r="AW194">
            <v>59072</v>
          </cell>
          <cell r="AX194">
            <v>845974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845974</v>
          </cell>
        </row>
        <row r="195">
          <cell r="AL195">
            <v>186</v>
          </cell>
          <cell r="AM195">
            <v>7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135138</v>
          </cell>
          <cell r="AS195">
            <v>0</v>
          </cell>
          <cell r="AT195">
            <v>0</v>
          </cell>
          <cell r="AU195">
            <v>135138</v>
          </cell>
          <cell r="AV195">
            <v>0</v>
          </cell>
          <cell r="AW195">
            <v>6564</v>
          </cell>
          <cell r="AX195">
            <v>141702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141702</v>
          </cell>
        </row>
        <row r="196">
          <cell r="AL196">
            <v>187</v>
          </cell>
          <cell r="AM196">
            <v>7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109991</v>
          </cell>
          <cell r="AS196">
            <v>0</v>
          </cell>
          <cell r="AT196">
            <v>0</v>
          </cell>
          <cell r="AU196">
            <v>109991</v>
          </cell>
          <cell r="AV196">
            <v>0</v>
          </cell>
          <cell r="AW196">
            <v>6565</v>
          </cell>
          <cell r="AX196">
            <v>116556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116556</v>
          </cell>
        </row>
        <row r="197">
          <cell r="AL197">
            <v>188</v>
          </cell>
        </row>
        <row r="198">
          <cell r="AL198">
            <v>189</v>
          </cell>
          <cell r="AM198">
            <v>12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204145</v>
          </cell>
          <cell r="AS198">
            <v>0</v>
          </cell>
          <cell r="AT198">
            <v>0</v>
          </cell>
          <cell r="AU198">
            <v>204145</v>
          </cell>
          <cell r="AV198">
            <v>0</v>
          </cell>
          <cell r="AW198">
            <v>11254</v>
          </cell>
          <cell r="AX198">
            <v>215399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215399</v>
          </cell>
        </row>
        <row r="199">
          <cell r="AL199">
            <v>190</v>
          </cell>
        </row>
        <row r="200">
          <cell r="AL200">
            <v>191</v>
          </cell>
          <cell r="AM200">
            <v>31</v>
          </cell>
          <cell r="AN200">
            <v>0</v>
          </cell>
          <cell r="AO200">
            <v>0</v>
          </cell>
          <cell r="AP200">
            <v>2</v>
          </cell>
          <cell r="AQ200">
            <v>0</v>
          </cell>
          <cell r="AR200">
            <v>433451</v>
          </cell>
          <cell r="AS200">
            <v>0</v>
          </cell>
          <cell r="AT200">
            <v>0</v>
          </cell>
          <cell r="AU200">
            <v>433451</v>
          </cell>
          <cell r="AV200">
            <v>0</v>
          </cell>
          <cell r="AW200">
            <v>29067</v>
          </cell>
          <cell r="AX200">
            <v>462518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462518</v>
          </cell>
        </row>
        <row r="201">
          <cell r="AL201">
            <v>192</v>
          </cell>
        </row>
        <row r="202">
          <cell r="AL202">
            <v>193</v>
          </cell>
        </row>
        <row r="203">
          <cell r="AL203">
            <v>194</v>
          </cell>
        </row>
        <row r="204">
          <cell r="AL204">
            <v>195</v>
          </cell>
        </row>
        <row r="205">
          <cell r="AL205">
            <v>196</v>
          </cell>
          <cell r="AM205">
            <v>2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27812</v>
          </cell>
          <cell r="AS205">
            <v>0</v>
          </cell>
          <cell r="AT205">
            <v>0</v>
          </cell>
          <cell r="AU205">
            <v>27812</v>
          </cell>
          <cell r="AV205">
            <v>0</v>
          </cell>
          <cell r="AW205">
            <v>1876</v>
          </cell>
          <cell r="AX205">
            <v>29688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29688</v>
          </cell>
        </row>
        <row r="206">
          <cell r="AL206">
            <v>197</v>
          </cell>
        </row>
        <row r="207">
          <cell r="AL207">
            <v>198</v>
          </cell>
          <cell r="AM207">
            <v>28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396162</v>
          </cell>
          <cell r="AS207">
            <v>0</v>
          </cell>
          <cell r="AT207">
            <v>0</v>
          </cell>
          <cell r="AU207">
            <v>396162</v>
          </cell>
          <cell r="AV207">
            <v>0</v>
          </cell>
          <cell r="AW207">
            <v>26256</v>
          </cell>
          <cell r="AX207">
            <v>422418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422418</v>
          </cell>
        </row>
        <row r="208">
          <cell r="AL208">
            <v>199</v>
          </cell>
          <cell r="AM208">
            <v>4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105200</v>
          </cell>
          <cell r="AS208">
            <v>0</v>
          </cell>
          <cell r="AT208">
            <v>0</v>
          </cell>
          <cell r="AU208">
            <v>105200</v>
          </cell>
          <cell r="AV208">
            <v>0</v>
          </cell>
          <cell r="AW208">
            <v>3752</v>
          </cell>
          <cell r="AX208">
            <v>108952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108952</v>
          </cell>
        </row>
        <row r="209">
          <cell r="AL209">
            <v>200</v>
          </cell>
        </row>
        <row r="210">
          <cell r="AL210">
            <v>201</v>
          </cell>
          <cell r="AM210">
            <v>1383</v>
          </cell>
          <cell r="AN210">
            <v>0</v>
          </cell>
          <cell r="AO210">
            <v>0</v>
          </cell>
          <cell r="AP210">
            <v>36</v>
          </cell>
          <cell r="AQ210">
            <v>0</v>
          </cell>
          <cell r="AR210">
            <v>18083032</v>
          </cell>
          <cell r="AS210">
            <v>0</v>
          </cell>
          <cell r="AT210">
            <v>0</v>
          </cell>
          <cell r="AU210">
            <v>18083032</v>
          </cell>
          <cell r="AV210">
            <v>367746</v>
          </cell>
          <cell r="AW210">
            <v>1296775</v>
          </cell>
          <cell r="AX210">
            <v>19747553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19747553</v>
          </cell>
        </row>
        <row r="211">
          <cell r="AL211">
            <v>202</v>
          </cell>
        </row>
        <row r="212">
          <cell r="AL212">
            <v>203</v>
          </cell>
        </row>
        <row r="213">
          <cell r="AL213">
            <v>204</v>
          </cell>
          <cell r="AM213">
            <v>153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2241603</v>
          </cell>
          <cell r="AS213">
            <v>0</v>
          </cell>
          <cell r="AT213">
            <v>0</v>
          </cell>
          <cell r="AU213">
            <v>2241603</v>
          </cell>
          <cell r="AV213">
            <v>0</v>
          </cell>
          <cell r="AW213">
            <v>143460</v>
          </cell>
          <cell r="AX213">
            <v>2385063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2385063</v>
          </cell>
        </row>
        <row r="214">
          <cell r="AL214">
            <v>205</v>
          </cell>
        </row>
        <row r="215">
          <cell r="AL215">
            <v>206</v>
          </cell>
        </row>
        <row r="216">
          <cell r="AL216">
            <v>207</v>
          </cell>
          <cell r="AM216">
            <v>7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144846</v>
          </cell>
          <cell r="AS216">
            <v>0</v>
          </cell>
          <cell r="AT216">
            <v>0</v>
          </cell>
          <cell r="AU216">
            <v>144846</v>
          </cell>
          <cell r="AV216">
            <v>0</v>
          </cell>
          <cell r="AW216">
            <v>6566</v>
          </cell>
          <cell r="AX216">
            <v>151412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151412</v>
          </cell>
        </row>
        <row r="217">
          <cell r="AL217">
            <v>208</v>
          </cell>
          <cell r="AM217">
            <v>9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136243</v>
          </cell>
          <cell r="AS217">
            <v>0</v>
          </cell>
          <cell r="AT217">
            <v>0</v>
          </cell>
          <cell r="AU217">
            <v>136243</v>
          </cell>
          <cell r="AV217">
            <v>0</v>
          </cell>
          <cell r="AW217">
            <v>8439</v>
          </cell>
          <cell r="AX217">
            <v>144682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144682</v>
          </cell>
        </row>
        <row r="218">
          <cell r="AL218">
            <v>209</v>
          </cell>
          <cell r="AM218">
            <v>67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986508</v>
          </cell>
          <cell r="AS218">
            <v>0</v>
          </cell>
          <cell r="AT218">
            <v>0</v>
          </cell>
          <cell r="AU218">
            <v>986508</v>
          </cell>
          <cell r="AV218">
            <v>0</v>
          </cell>
          <cell r="AW218">
            <v>62822</v>
          </cell>
          <cell r="AX218">
            <v>1049330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1049330</v>
          </cell>
        </row>
        <row r="219">
          <cell r="AL219">
            <v>210</v>
          </cell>
          <cell r="AM219">
            <v>196</v>
          </cell>
          <cell r="AN219">
            <v>0</v>
          </cell>
          <cell r="AO219">
            <v>0</v>
          </cell>
          <cell r="AP219">
            <v>3</v>
          </cell>
          <cell r="AQ219">
            <v>0</v>
          </cell>
          <cell r="AR219">
            <v>2587906</v>
          </cell>
          <cell r="AS219">
            <v>0</v>
          </cell>
          <cell r="AT219">
            <v>0</v>
          </cell>
          <cell r="AU219">
            <v>2587906</v>
          </cell>
          <cell r="AV219">
            <v>0</v>
          </cell>
          <cell r="AW219">
            <v>183782</v>
          </cell>
          <cell r="AX219">
            <v>2771688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2771688</v>
          </cell>
        </row>
        <row r="220">
          <cell r="AL220">
            <v>211</v>
          </cell>
          <cell r="AM220">
            <v>8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115713</v>
          </cell>
          <cell r="AS220">
            <v>0</v>
          </cell>
          <cell r="AT220">
            <v>0</v>
          </cell>
          <cell r="AU220">
            <v>115713</v>
          </cell>
          <cell r="AV220">
            <v>0</v>
          </cell>
          <cell r="AW220">
            <v>7504</v>
          </cell>
          <cell r="AX220">
            <v>123217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123217</v>
          </cell>
        </row>
        <row r="221">
          <cell r="AL221">
            <v>212</v>
          </cell>
          <cell r="AM221">
            <v>163</v>
          </cell>
          <cell r="AN221">
            <v>0</v>
          </cell>
          <cell r="AO221">
            <v>0</v>
          </cell>
          <cell r="AP221">
            <v>7</v>
          </cell>
          <cell r="AQ221">
            <v>0</v>
          </cell>
          <cell r="AR221">
            <v>2106802</v>
          </cell>
          <cell r="AS221">
            <v>0</v>
          </cell>
          <cell r="AT221">
            <v>0</v>
          </cell>
          <cell r="AU221">
            <v>2106802</v>
          </cell>
          <cell r="AV221">
            <v>0</v>
          </cell>
          <cell r="AW221">
            <v>152840</v>
          </cell>
          <cell r="AX221">
            <v>2259642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2259642</v>
          </cell>
        </row>
        <row r="222">
          <cell r="AL222">
            <v>213</v>
          </cell>
          <cell r="AM222">
            <v>1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20784</v>
          </cell>
          <cell r="AS222">
            <v>0</v>
          </cell>
          <cell r="AT222">
            <v>0</v>
          </cell>
          <cell r="AU222">
            <v>20784</v>
          </cell>
          <cell r="AV222">
            <v>0</v>
          </cell>
          <cell r="AW222">
            <v>938</v>
          </cell>
          <cell r="AX222">
            <v>21722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21722</v>
          </cell>
        </row>
        <row r="223">
          <cell r="AL223">
            <v>214</v>
          </cell>
          <cell r="AM223">
            <v>3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44103</v>
          </cell>
          <cell r="AS223">
            <v>0</v>
          </cell>
          <cell r="AT223">
            <v>0</v>
          </cell>
          <cell r="AU223">
            <v>44103</v>
          </cell>
          <cell r="AV223">
            <v>0</v>
          </cell>
          <cell r="AW223">
            <v>2814</v>
          </cell>
          <cell r="AX223">
            <v>46917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46917</v>
          </cell>
        </row>
        <row r="224">
          <cell r="AL224">
            <v>215</v>
          </cell>
          <cell r="AM224">
            <v>7</v>
          </cell>
          <cell r="AN224">
            <v>0</v>
          </cell>
          <cell r="AO224">
            <v>0</v>
          </cell>
          <cell r="AP224">
            <v>1</v>
          </cell>
          <cell r="AQ224">
            <v>0</v>
          </cell>
          <cell r="AR224">
            <v>91021</v>
          </cell>
          <cell r="AS224">
            <v>0</v>
          </cell>
          <cell r="AT224">
            <v>0</v>
          </cell>
          <cell r="AU224">
            <v>91021</v>
          </cell>
          <cell r="AV224">
            <v>0</v>
          </cell>
          <cell r="AW224">
            <v>6564</v>
          </cell>
          <cell r="AX224">
            <v>97585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97585</v>
          </cell>
        </row>
        <row r="225">
          <cell r="AL225">
            <v>216</v>
          </cell>
        </row>
        <row r="226">
          <cell r="AL226">
            <v>217</v>
          </cell>
          <cell r="AM226">
            <v>1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16218</v>
          </cell>
          <cell r="AS226">
            <v>0</v>
          </cell>
          <cell r="AT226">
            <v>0</v>
          </cell>
          <cell r="AU226">
            <v>16218</v>
          </cell>
          <cell r="AV226">
            <v>0</v>
          </cell>
          <cell r="AW226">
            <v>938</v>
          </cell>
          <cell r="AX226">
            <v>17156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17156</v>
          </cell>
        </row>
        <row r="227">
          <cell r="AL227">
            <v>218</v>
          </cell>
          <cell r="AM227">
            <v>93</v>
          </cell>
          <cell r="AN227">
            <v>0</v>
          </cell>
          <cell r="AO227">
            <v>0</v>
          </cell>
          <cell r="AP227">
            <v>2</v>
          </cell>
          <cell r="AQ227">
            <v>0</v>
          </cell>
          <cell r="AR227">
            <v>1288566</v>
          </cell>
          <cell r="AS227">
            <v>0</v>
          </cell>
          <cell r="AT227">
            <v>0</v>
          </cell>
          <cell r="AU227">
            <v>1288566</v>
          </cell>
          <cell r="AV227">
            <v>0</v>
          </cell>
          <cell r="AW227">
            <v>87203</v>
          </cell>
          <cell r="AX227">
            <v>1375769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1375769</v>
          </cell>
        </row>
        <row r="228">
          <cell r="AL228">
            <v>219</v>
          </cell>
          <cell r="AM228">
            <v>12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194976</v>
          </cell>
          <cell r="AS228">
            <v>0</v>
          </cell>
          <cell r="AT228">
            <v>0</v>
          </cell>
          <cell r="AU228">
            <v>194976</v>
          </cell>
          <cell r="AV228">
            <v>0</v>
          </cell>
          <cell r="AW228">
            <v>11253</v>
          </cell>
          <cell r="AX228">
            <v>206229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206229</v>
          </cell>
        </row>
        <row r="229">
          <cell r="AL229">
            <v>220</v>
          </cell>
          <cell r="AM229">
            <v>65</v>
          </cell>
          <cell r="AN229">
            <v>0</v>
          </cell>
          <cell r="AO229">
            <v>0</v>
          </cell>
          <cell r="AP229">
            <v>1</v>
          </cell>
          <cell r="AQ229">
            <v>0</v>
          </cell>
          <cell r="AR229">
            <v>1043017</v>
          </cell>
          <cell r="AS229">
            <v>0</v>
          </cell>
          <cell r="AT229">
            <v>0</v>
          </cell>
          <cell r="AU229">
            <v>1043017</v>
          </cell>
          <cell r="AV229">
            <v>0</v>
          </cell>
          <cell r="AW229">
            <v>60951</v>
          </cell>
          <cell r="AX229">
            <v>1103968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1103968</v>
          </cell>
        </row>
        <row r="230">
          <cell r="AL230">
            <v>221</v>
          </cell>
          <cell r="AM230">
            <v>31</v>
          </cell>
          <cell r="AN230">
            <v>0</v>
          </cell>
          <cell r="AO230">
            <v>0</v>
          </cell>
          <cell r="AP230">
            <v>1</v>
          </cell>
          <cell r="AQ230">
            <v>0</v>
          </cell>
          <cell r="AR230">
            <v>779433</v>
          </cell>
          <cell r="AS230">
            <v>0</v>
          </cell>
          <cell r="AT230">
            <v>0</v>
          </cell>
          <cell r="AU230">
            <v>779433</v>
          </cell>
          <cell r="AV230">
            <v>0</v>
          </cell>
          <cell r="AW230">
            <v>29069</v>
          </cell>
          <cell r="AX230">
            <v>808502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808502</v>
          </cell>
        </row>
        <row r="231">
          <cell r="AL231">
            <v>222</v>
          </cell>
        </row>
        <row r="232">
          <cell r="AL232">
            <v>223</v>
          </cell>
          <cell r="AM232">
            <v>4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41288</v>
          </cell>
          <cell r="AS232">
            <v>0</v>
          </cell>
          <cell r="AT232">
            <v>0</v>
          </cell>
          <cell r="AU232">
            <v>41288</v>
          </cell>
          <cell r="AV232">
            <v>0</v>
          </cell>
          <cell r="AW232">
            <v>3752</v>
          </cell>
          <cell r="AX232">
            <v>45040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45040</v>
          </cell>
        </row>
        <row r="233">
          <cell r="AL233">
            <v>224</v>
          </cell>
        </row>
        <row r="234">
          <cell r="AL234">
            <v>225</v>
          </cell>
        </row>
        <row r="235">
          <cell r="AL235">
            <v>226</v>
          </cell>
          <cell r="AM235">
            <v>28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351782</v>
          </cell>
          <cell r="AS235">
            <v>0</v>
          </cell>
          <cell r="AT235">
            <v>0</v>
          </cell>
          <cell r="AU235">
            <v>351782</v>
          </cell>
          <cell r="AV235">
            <v>0</v>
          </cell>
          <cell r="AW235">
            <v>26255</v>
          </cell>
          <cell r="AX235">
            <v>378037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378037</v>
          </cell>
        </row>
        <row r="236">
          <cell r="AL236">
            <v>227</v>
          </cell>
          <cell r="AM236">
            <v>20</v>
          </cell>
          <cell r="AN236">
            <v>0</v>
          </cell>
          <cell r="AO236">
            <v>0</v>
          </cell>
          <cell r="AP236">
            <v>3</v>
          </cell>
          <cell r="AQ236">
            <v>0</v>
          </cell>
          <cell r="AR236">
            <v>309445</v>
          </cell>
          <cell r="AS236">
            <v>0</v>
          </cell>
          <cell r="AT236">
            <v>0</v>
          </cell>
          <cell r="AU236">
            <v>309445</v>
          </cell>
          <cell r="AV236">
            <v>0</v>
          </cell>
          <cell r="AW236">
            <v>18756</v>
          </cell>
          <cell r="AX236">
            <v>328201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328201</v>
          </cell>
        </row>
        <row r="237">
          <cell r="AL237">
            <v>228</v>
          </cell>
        </row>
        <row r="238">
          <cell r="AL238">
            <v>229</v>
          </cell>
          <cell r="AM238">
            <v>59</v>
          </cell>
          <cell r="AN238">
            <v>0</v>
          </cell>
          <cell r="AO238">
            <v>0</v>
          </cell>
          <cell r="AP238">
            <v>4</v>
          </cell>
          <cell r="AQ238">
            <v>0</v>
          </cell>
          <cell r="AR238">
            <v>834785</v>
          </cell>
          <cell r="AS238">
            <v>0</v>
          </cell>
          <cell r="AT238">
            <v>0</v>
          </cell>
          <cell r="AU238">
            <v>834785</v>
          </cell>
          <cell r="AV238">
            <v>0</v>
          </cell>
          <cell r="AW238">
            <v>55324</v>
          </cell>
          <cell r="AX238">
            <v>890109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890109</v>
          </cell>
        </row>
        <row r="239">
          <cell r="AL239">
            <v>230</v>
          </cell>
        </row>
        <row r="240">
          <cell r="AL240">
            <v>231</v>
          </cell>
          <cell r="AM240">
            <v>56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792363</v>
          </cell>
          <cell r="AS240">
            <v>0</v>
          </cell>
          <cell r="AT240">
            <v>0</v>
          </cell>
          <cell r="AU240">
            <v>792363</v>
          </cell>
          <cell r="AV240">
            <v>0</v>
          </cell>
          <cell r="AW240">
            <v>52508</v>
          </cell>
          <cell r="AX240">
            <v>844871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844871</v>
          </cell>
        </row>
        <row r="241">
          <cell r="AL241">
            <v>232</v>
          </cell>
        </row>
        <row r="242">
          <cell r="AL242">
            <v>233</v>
          </cell>
        </row>
        <row r="243">
          <cell r="AL243">
            <v>234</v>
          </cell>
        </row>
        <row r="244">
          <cell r="AL244">
            <v>235</v>
          </cell>
        </row>
        <row r="245">
          <cell r="AL245">
            <v>236</v>
          </cell>
          <cell r="AM245">
            <v>166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2392060</v>
          </cell>
          <cell r="AS245">
            <v>0</v>
          </cell>
          <cell r="AT245">
            <v>0</v>
          </cell>
          <cell r="AU245">
            <v>2392060</v>
          </cell>
          <cell r="AV245">
            <v>0</v>
          </cell>
          <cell r="AW245">
            <v>155650</v>
          </cell>
          <cell r="AX245">
            <v>2547710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2547710</v>
          </cell>
        </row>
        <row r="246">
          <cell r="AL246">
            <v>237</v>
          </cell>
        </row>
        <row r="247">
          <cell r="AL247">
            <v>238</v>
          </cell>
          <cell r="AM247">
            <v>42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717249</v>
          </cell>
          <cell r="AS247">
            <v>0</v>
          </cell>
          <cell r="AT247">
            <v>0</v>
          </cell>
          <cell r="AU247">
            <v>717249</v>
          </cell>
          <cell r="AV247">
            <v>0</v>
          </cell>
          <cell r="AW247">
            <v>39383</v>
          </cell>
          <cell r="AX247">
            <v>756632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756632</v>
          </cell>
        </row>
        <row r="248">
          <cell r="AL248">
            <v>239</v>
          </cell>
          <cell r="AM248">
            <v>576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8629043</v>
          </cell>
          <cell r="AS248">
            <v>0</v>
          </cell>
          <cell r="AT248">
            <v>0</v>
          </cell>
          <cell r="AU248">
            <v>8629043</v>
          </cell>
          <cell r="AV248">
            <v>0</v>
          </cell>
          <cell r="AW248">
            <v>540089</v>
          </cell>
          <cell r="AX248">
            <v>9169132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9169132</v>
          </cell>
        </row>
        <row r="249">
          <cell r="AL249">
            <v>240</v>
          </cell>
        </row>
        <row r="250">
          <cell r="AL250">
            <v>241</v>
          </cell>
        </row>
        <row r="251">
          <cell r="AL251">
            <v>242</v>
          </cell>
          <cell r="AM251">
            <v>6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306828</v>
          </cell>
          <cell r="AS251">
            <v>0</v>
          </cell>
          <cell r="AT251">
            <v>0</v>
          </cell>
          <cell r="AU251">
            <v>306828</v>
          </cell>
          <cell r="AV251">
            <v>0</v>
          </cell>
          <cell r="AW251">
            <v>5626</v>
          </cell>
          <cell r="AX251">
            <v>312454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312454</v>
          </cell>
        </row>
        <row r="252">
          <cell r="AL252">
            <v>243</v>
          </cell>
          <cell r="AM252">
            <v>55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783271</v>
          </cell>
          <cell r="AS252">
            <v>0</v>
          </cell>
          <cell r="AT252">
            <v>0</v>
          </cell>
          <cell r="AU252">
            <v>783271</v>
          </cell>
          <cell r="AV252">
            <v>0</v>
          </cell>
          <cell r="AW252">
            <v>51578</v>
          </cell>
          <cell r="AX252">
            <v>834849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834849</v>
          </cell>
        </row>
        <row r="253">
          <cell r="AL253">
            <v>244</v>
          </cell>
          <cell r="AM253">
            <v>423</v>
          </cell>
          <cell r="AN253">
            <v>0</v>
          </cell>
          <cell r="AO253">
            <v>0</v>
          </cell>
          <cell r="AP253">
            <v>135</v>
          </cell>
          <cell r="AQ253">
            <v>107.92911794293451</v>
          </cell>
          <cell r="AR253">
            <v>6979634</v>
          </cell>
          <cell r="AS253">
            <v>1769198.8850439617</v>
          </cell>
          <cell r="AT253">
            <v>0</v>
          </cell>
          <cell r="AU253">
            <v>5210435.1149560381</v>
          </cell>
          <cell r="AV253">
            <v>0</v>
          </cell>
          <cell r="AW253">
            <v>295439</v>
          </cell>
          <cell r="AX253">
            <v>5505874.114956039</v>
          </cell>
          <cell r="AY253">
            <v>1769200</v>
          </cell>
          <cell r="AZ253">
            <v>0</v>
          </cell>
          <cell r="BA253">
            <v>101204</v>
          </cell>
          <cell r="BB253">
            <v>1870404</v>
          </cell>
          <cell r="BC253">
            <v>7376278.1149560381</v>
          </cell>
        </row>
        <row r="254">
          <cell r="AL254">
            <v>245</v>
          </cell>
        </row>
        <row r="255">
          <cell r="AL255">
            <v>246</v>
          </cell>
          <cell r="AM255">
            <v>2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39128</v>
          </cell>
          <cell r="AS255">
            <v>0</v>
          </cell>
          <cell r="AT255">
            <v>0</v>
          </cell>
          <cell r="AU255">
            <v>39128</v>
          </cell>
          <cell r="AV255">
            <v>0</v>
          </cell>
          <cell r="AW255">
            <v>1876</v>
          </cell>
          <cell r="AX255">
            <v>41004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41004</v>
          </cell>
        </row>
        <row r="256">
          <cell r="AL256">
            <v>247</v>
          </cell>
        </row>
        <row r="257">
          <cell r="AL257">
            <v>248</v>
          </cell>
          <cell r="AM257">
            <v>433</v>
          </cell>
          <cell r="AN257">
            <v>0</v>
          </cell>
          <cell r="AO257">
            <v>0</v>
          </cell>
          <cell r="AP257">
            <v>11</v>
          </cell>
          <cell r="AQ257">
            <v>0</v>
          </cell>
          <cell r="AR257">
            <v>5826420</v>
          </cell>
          <cell r="AS257">
            <v>0</v>
          </cell>
          <cell r="AT257">
            <v>0</v>
          </cell>
          <cell r="AU257">
            <v>5826420</v>
          </cell>
          <cell r="AV257">
            <v>0</v>
          </cell>
          <cell r="AW257">
            <v>406009</v>
          </cell>
          <cell r="AX257">
            <v>6232429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6232429</v>
          </cell>
        </row>
        <row r="258">
          <cell r="AL258">
            <v>249</v>
          </cell>
        </row>
        <row r="259">
          <cell r="AL259">
            <v>250</v>
          </cell>
        </row>
        <row r="260">
          <cell r="AL260">
            <v>251</v>
          </cell>
          <cell r="AM260">
            <v>105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1440960</v>
          </cell>
          <cell r="AS260">
            <v>0</v>
          </cell>
          <cell r="AT260">
            <v>0</v>
          </cell>
          <cell r="AU260">
            <v>1440960</v>
          </cell>
          <cell r="AV260">
            <v>0</v>
          </cell>
          <cell r="AW260">
            <v>98456</v>
          </cell>
          <cell r="AX260">
            <v>1539416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1539416</v>
          </cell>
        </row>
        <row r="261">
          <cell r="AL261">
            <v>252</v>
          </cell>
        </row>
        <row r="262">
          <cell r="AL262">
            <v>253</v>
          </cell>
          <cell r="AM262">
            <v>2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65438</v>
          </cell>
          <cell r="AS262">
            <v>0</v>
          </cell>
          <cell r="AT262">
            <v>0</v>
          </cell>
          <cell r="AU262">
            <v>65438</v>
          </cell>
          <cell r="AV262">
            <v>0</v>
          </cell>
          <cell r="AW262">
            <v>1876</v>
          </cell>
          <cell r="AX262">
            <v>67314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67314</v>
          </cell>
        </row>
        <row r="263">
          <cell r="AL263">
            <v>254</v>
          </cell>
        </row>
        <row r="264">
          <cell r="AL264">
            <v>255</v>
          </cell>
        </row>
        <row r="265">
          <cell r="AL265">
            <v>256</v>
          </cell>
        </row>
        <row r="266">
          <cell r="AL266">
            <v>257</v>
          </cell>
        </row>
        <row r="267">
          <cell r="AL267">
            <v>258</v>
          </cell>
          <cell r="AM267">
            <v>469</v>
          </cell>
          <cell r="AN267">
            <v>0</v>
          </cell>
          <cell r="AO267">
            <v>0</v>
          </cell>
          <cell r="AP267">
            <v>54</v>
          </cell>
          <cell r="AQ267">
            <v>0</v>
          </cell>
          <cell r="AR267">
            <v>6928975</v>
          </cell>
          <cell r="AS267">
            <v>0</v>
          </cell>
          <cell r="AT267">
            <v>0</v>
          </cell>
          <cell r="AU267">
            <v>6928975</v>
          </cell>
          <cell r="AV267">
            <v>0</v>
          </cell>
          <cell r="AW267">
            <v>439763</v>
          </cell>
          <cell r="AX267">
            <v>7368738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7368738</v>
          </cell>
        </row>
        <row r="268">
          <cell r="AL268">
            <v>259</v>
          </cell>
        </row>
        <row r="269">
          <cell r="AL269">
            <v>260</v>
          </cell>
        </row>
        <row r="270">
          <cell r="AL270">
            <v>261</v>
          </cell>
          <cell r="AM270">
            <v>214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3762792</v>
          </cell>
          <cell r="AS270">
            <v>0</v>
          </cell>
          <cell r="AT270">
            <v>0</v>
          </cell>
          <cell r="AU270">
            <v>3762792</v>
          </cell>
          <cell r="AV270">
            <v>0</v>
          </cell>
          <cell r="AW270">
            <v>200658</v>
          </cell>
          <cell r="AX270">
            <v>3963450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3963450</v>
          </cell>
        </row>
        <row r="271">
          <cell r="AL271">
            <v>262</v>
          </cell>
          <cell r="AM271">
            <v>186</v>
          </cell>
          <cell r="AN271">
            <v>0</v>
          </cell>
          <cell r="AO271">
            <v>0</v>
          </cell>
          <cell r="AP271">
            <v>7</v>
          </cell>
          <cell r="AQ271">
            <v>0</v>
          </cell>
          <cell r="AR271">
            <v>3090138</v>
          </cell>
          <cell r="AS271">
            <v>0</v>
          </cell>
          <cell r="AT271">
            <v>0</v>
          </cell>
          <cell r="AU271">
            <v>3090138</v>
          </cell>
          <cell r="AV271">
            <v>0</v>
          </cell>
          <cell r="AW271">
            <v>174409</v>
          </cell>
          <cell r="AX271">
            <v>3264547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3264547</v>
          </cell>
        </row>
        <row r="272">
          <cell r="AL272">
            <v>263</v>
          </cell>
          <cell r="AM272">
            <v>3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41553</v>
          </cell>
          <cell r="AS272">
            <v>0</v>
          </cell>
          <cell r="AT272">
            <v>0</v>
          </cell>
          <cell r="AU272">
            <v>41553</v>
          </cell>
          <cell r="AV272">
            <v>0</v>
          </cell>
          <cell r="AW272">
            <v>2814</v>
          </cell>
          <cell r="AX272">
            <v>44367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44367</v>
          </cell>
        </row>
        <row r="273">
          <cell r="AL273">
            <v>264</v>
          </cell>
          <cell r="AM273">
            <v>25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370700</v>
          </cell>
          <cell r="AS273">
            <v>0</v>
          </cell>
          <cell r="AT273">
            <v>0</v>
          </cell>
          <cell r="AU273">
            <v>370700</v>
          </cell>
          <cell r="AV273">
            <v>0</v>
          </cell>
          <cell r="AW273">
            <v>23443</v>
          </cell>
          <cell r="AX273">
            <v>394143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394143</v>
          </cell>
        </row>
        <row r="274">
          <cell r="AL274">
            <v>265</v>
          </cell>
          <cell r="AM274">
            <v>1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13463</v>
          </cell>
          <cell r="AS274">
            <v>0</v>
          </cell>
          <cell r="AT274">
            <v>0</v>
          </cell>
          <cell r="AU274">
            <v>13463</v>
          </cell>
          <cell r="AV274">
            <v>0</v>
          </cell>
          <cell r="AW274">
            <v>938</v>
          </cell>
          <cell r="AX274">
            <v>14401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14401</v>
          </cell>
        </row>
        <row r="275">
          <cell r="AL275">
            <v>266</v>
          </cell>
          <cell r="AM275">
            <v>5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71070</v>
          </cell>
          <cell r="AS275">
            <v>0</v>
          </cell>
          <cell r="AT275">
            <v>0</v>
          </cell>
          <cell r="AU275">
            <v>71070</v>
          </cell>
          <cell r="AV275">
            <v>0</v>
          </cell>
          <cell r="AW275">
            <v>4689</v>
          </cell>
          <cell r="AX275">
            <v>75759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75759</v>
          </cell>
        </row>
        <row r="276">
          <cell r="AL276">
            <v>267</v>
          </cell>
        </row>
        <row r="277">
          <cell r="AL277">
            <v>268</v>
          </cell>
        </row>
        <row r="278">
          <cell r="AL278">
            <v>269</v>
          </cell>
        </row>
        <row r="279">
          <cell r="AL279">
            <v>270</v>
          </cell>
        </row>
        <row r="280">
          <cell r="AL280">
            <v>271</v>
          </cell>
          <cell r="AM280">
            <v>28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401346</v>
          </cell>
          <cell r="AS280">
            <v>0</v>
          </cell>
          <cell r="AT280">
            <v>0</v>
          </cell>
          <cell r="AU280">
            <v>401346</v>
          </cell>
          <cell r="AV280">
            <v>0</v>
          </cell>
          <cell r="AW280">
            <v>26257</v>
          </cell>
          <cell r="AX280">
            <v>427603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427603</v>
          </cell>
        </row>
        <row r="281">
          <cell r="AL281">
            <v>272</v>
          </cell>
          <cell r="AM281">
            <v>2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40600</v>
          </cell>
          <cell r="AS281">
            <v>0</v>
          </cell>
          <cell r="AT281">
            <v>0</v>
          </cell>
          <cell r="AU281">
            <v>40600</v>
          </cell>
          <cell r="AV281">
            <v>0</v>
          </cell>
          <cell r="AW281">
            <v>1876</v>
          </cell>
          <cell r="AX281">
            <v>42476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42476</v>
          </cell>
        </row>
        <row r="282">
          <cell r="AL282">
            <v>273</v>
          </cell>
          <cell r="AM282">
            <v>10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123990</v>
          </cell>
          <cell r="AS282">
            <v>0</v>
          </cell>
          <cell r="AT282">
            <v>0</v>
          </cell>
          <cell r="AU282">
            <v>123990</v>
          </cell>
          <cell r="AV282">
            <v>0</v>
          </cell>
          <cell r="AW282">
            <v>9378</v>
          </cell>
          <cell r="AX282">
            <v>133368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133368</v>
          </cell>
        </row>
        <row r="283">
          <cell r="AL283">
            <v>274</v>
          </cell>
          <cell r="AM283">
            <v>441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8408906</v>
          </cell>
          <cell r="AS283">
            <v>0</v>
          </cell>
          <cell r="AT283">
            <v>0</v>
          </cell>
          <cell r="AU283">
            <v>8408906</v>
          </cell>
          <cell r="AV283">
            <v>0</v>
          </cell>
          <cell r="AW283">
            <v>413504</v>
          </cell>
          <cell r="AX283">
            <v>8822410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8822410</v>
          </cell>
        </row>
        <row r="284">
          <cell r="AL284">
            <v>275</v>
          </cell>
          <cell r="AM284">
            <v>5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59740</v>
          </cell>
          <cell r="AS284">
            <v>0</v>
          </cell>
          <cell r="AT284">
            <v>0</v>
          </cell>
          <cell r="AU284">
            <v>59740</v>
          </cell>
          <cell r="AV284">
            <v>0</v>
          </cell>
          <cell r="AW284">
            <v>4688</v>
          </cell>
          <cell r="AX284">
            <v>64428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64428</v>
          </cell>
        </row>
        <row r="285">
          <cell r="AL285">
            <v>276</v>
          </cell>
          <cell r="AM285">
            <v>2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40715</v>
          </cell>
          <cell r="AS285">
            <v>0</v>
          </cell>
          <cell r="AT285">
            <v>0</v>
          </cell>
          <cell r="AU285">
            <v>40715</v>
          </cell>
          <cell r="AV285">
            <v>0</v>
          </cell>
          <cell r="AW285">
            <v>1876</v>
          </cell>
          <cell r="AX285">
            <v>42591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42591</v>
          </cell>
        </row>
        <row r="286">
          <cell r="AL286">
            <v>277</v>
          </cell>
          <cell r="AM286">
            <v>95</v>
          </cell>
          <cell r="AN286">
            <v>0</v>
          </cell>
          <cell r="AO286">
            <v>0</v>
          </cell>
          <cell r="AP286">
            <v>5</v>
          </cell>
          <cell r="AQ286">
            <v>0</v>
          </cell>
          <cell r="AR286">
            <v>1104894</v>
          </cell>
          <cell r="AS286">
            <v>0</v>
          </cell>
          <cell r="AT286">
            <v>0</v>
          </cell>
          <cell r="AU286">
            <v>1104894</v>
          </cell>
          <cell r="AV286">
            <v>0</v>
          </cell>
          <cell r="AW286">
            <v>89076</v>
          </cell>
          <cell r="AX286">
            <v>1193970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1193970</v>
          </cell>
        </row>
        <row r="287">
          <cell r="AL287">
            <v>278</v>
          </cell>
          <cell r="AM287">
            <v>120</v>
          </cell>
          <cell r="AN287">
            <v>0</v>
          </cell>
          <cell r="AO287">
            <v>0</v>
          </cell>
          <cell r="AP287">
            <v>1</v>
          </cell>
          <cell r="AQ287">
            <v>0</v>
          </cell>
          <cell r="AR287">
            <v>1607955</v>
          </cell>
          <cell r="AS287">
            <v>0</v>
          </cell>
          <cell r="AT287">
            <v>0</v>
          </cell>
          <cell r="AU287">
            <v>1607955</v>
          </cell>
          <cell r="AV287">
            <v>0</v>
          </cell>
          <cell r="AW287">
            <v>112522</v>
          </cell>
          <cell r="AX287">
            <v>1720477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1720477</v>
          </cell>
        </row>
        <row r="288">
          <cell r="AL288">
            <v>279</v>
          </cell>
        </row>
        <row r="289">
          <cell r="AL289">
            <v>280</v>
          </cell>
        </row>
        <row r="290">
          <cell r="AL290">
            <v>281</v>
          </cell>
          <cell r="AM290">
            <v>4389</v>
          </cell>
          <cell r="AN290">
            <v>0</v>
          </cell>
          <cell r="AO290">
            <v>0</v>
          </cell>
          <cell r="AP290">
            <v>73</v>
          </cell>
          <cell r="AQ290">
            <v>0</v>
          </cell>
          <cell r="AR290">
            <v>55981175</v>
          </cell>
          <cell r="AS290">
            <v>0</v>
          </cell>
          <cell r="AT290">
            <v>0</v>
          </cell>
          <cell r="AU290">
            <v>55981175</v>
          </cell>
          <cell r="AV290">
            <v>0</v>
          </cell>
          <cell r="AW290">
            <v>4115348</v>
          </cell>
          <cell r="AX290">
            <v>60096523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60096523</v>
          </cell>
        </row>
        <row r="291">
          <cell r="AL291">
            <v>282</v>
          </cell>
        </row>
        <row r="292">
          <cell r="AL292">
            <v>283</v>
          </cell>
        </row>
        <row r="293">
          <cell r="AL293">
            <v>284</v>
          </cell>
          <cell r="AM293">
            <v>100</v>
          </cell>
          <cell r="AN293">
            <v>0</v>
          </cell>
          <cell r="AO293">
            <v>0</v>
          </cell>
          <cell r="AP293">
            <v>6</v>
          </cell>
          <cell r="AQ293">
            <v>0</v>
          </cell>
          <cell r="AR293">
            <v>1454971</v>
          </cell>
          <cell r="AS293">
            <v>0</v>
          </cell>
          <cell r="AT293">
            <v>0</v>
          </cell>
          <cell r="AU293">
            <v>1454971</v>
          </cell>
          <cell r="AV293">
            <v>0</v>
          </cell>
          <cell r="AW293">
            <v>93768</v>
          </cell>
          <cell r="AX293">
            <v>1548739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1548739</v>
          </cell>
        </row>
        <row r="294">
          <cell r="AL294">
            <v>285</v>
          </cell>
          <cell r="AM294">
            <v>144</v>
          </cell>
          <cell r="AN294">
            <v>0</v>
          </cell>
          <cell r="AO294">
            <v>0</v>
          </cell>
          <cell r="AP294">
            <v>5</v>
          </cell>
          <cell r="AQ294">
            <v>0</v>
          </cell>
          <cell r="AR294">
            <v>1998429</v>
          </cell>
          <cell r="AS294">
            <v>0</v>
          </cell>
          <cell r="AT294">
            <v>0</v>
          </cell>
          <cell r="AU294">
            <v>1998429</v>
          </cell>
          <cell r="AV294">
            <v>0</v>
          </cell>
          <cell r="AW294">
            <v>135027</v>
          </cell>
          <cell r="AX294">
            <v>2133456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2133456</v>
          </cell>
        </row>
        <row r="295">
          <cell r="AL295">
            <v>286</v>
          </cell>
        </row>
        <row r="296">
          <cell r="AL296">
            <v>287</v>
          </cell>
          <cell r="AM296">
            <v>13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171639</v>
          </cell>
          <cell r="AS296">
            <v>0</v>
          </cell>
          <cell r="AT296">
            <v>0</v>
          </cell>
          <cell r="AU296">
            <v>171639</v>
          </cell>
          <cell r="AV296">
            <v>0</v>
          </cell>
          <cell r="AW296">
            <v>12189</v>
          </cell>
          <cell r="AX296">
            <v>183828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183828</v>
          </cell>
        </row>
        <row r="297">
          <cell r="AL297">
            <v>288</v>
          </cell>
          <cell r="AM297">
            <v>2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29706</v>
          </cell>
          <cell r="AS297">
            <v>0</v>
          </cell>
          <cell r="AT297">
            <v>0</v>
          </cell>
          <cell r="AU297">
            <v>29706</v>
          </cell>
          <cell r="AV297">
            <v>0</v>
          </cell>
          <cell r="AW297">
            <v>1876</v>
          </cell>
          <cell r="AX297">
            <v>31582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31582</v>
          </cell>
        </row>
        <row r="298">
          <cell r="AL298">
            <v>289</v>
          </cell>
        </row>
        <row r="299">
          <cell r="AL299">
            <v>290</v>
          </cell>
        </row>
        <row r="300">
          <cell r="AL300">
            <v>291</v>
          </cell>
          <cell r="AM300">
            <v>35</v>
          </cell>
          <cell r="AN300">
            <v>0</v>
          </cell>
          <cell r="AO300">
            <v>0</v>
          </cell>
          <cell r="AP300">
            <v>5</v>
          </cell>
          <cell r="AQ300">
            <v>0</v>
          </cell>
          <cell r="AR300">
            <v>537522</v>
          </cell>
          <cell r="AS300">
            <v>0</v>
          </cell>
          <cell r="AT300">
            <v>0</v>
          </cell>
          <cell r="AU300">
            <v>537522</v>
          </cell>
          <cell r="AV300">
            <v>0</v>
          </cell>
          <cell r="AW300">
            <v>32820</v>
          </cell>
          <cell r="AX300">
            <v>570342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570342</v>
          </cell>
        </row>
        <row r="301">
          <cell r="AL301">
            <v>292</v>
          </cell>
          <cell r="AM301">
            <v>8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91040</v>
          </cell>
          <cell r="AS301">
            <v>0</v>
          </cell>
          <cell r="AT301">
            <v>0</v>
          </cell>
          <cell r="AU301">
            <v>91040</v>
          </cell>
          <cell r="AV301">
            <v>0</v>
          </cell>
          <cell r="AW301">
            <v>7503</v>
          </cell>
          <cell r="AX301">
            <v>98543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98543</v>
          </cell>
        </row>
        <row r="302">
          <cell r="AL302">
            <v>293</v>
          </cell>
          <cell r="AM302">
            <v>65</v>
          </cell>
          <cell r="AN302">
            <v>0</v>
          </cell>
          <cell r="AO302">
            <v>0</v>
          </cell>
          <cell r="AP302">
            <v>1</v>
          </cell>
          <cell r="AQ302">
            <v>0</v>
          </cell>
          <cell r="AR302">
            <v>822361</v>
          </cell>
          <cell r="AS302">
            <v>0</v>
          </cell>
          <cell r="AT302">
            <v>0</v>
          </cell>
          <cell r="AU302">
            <v>822361</v>
          </cell>
          <cell r="AV302">
            <v>0</v>
          </cell>
          <cell r="AW302">
            <v>60954</v>
          </cell>
          <cell r="AX302">
            <v>883315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883315</v>
          </cell>
        </row>
        <row r="303">
          <cell r="AL303">
            <v>294</v>
          </cell>
        </row>
        <row r="304">
          <cell r="AL304">
            <v>295</v>
          </cell>
          <cell r="AM304">
            <v>67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1054521</v>
          </cell>
          <cell r="AS304">
            <v>0</v>
          </cell>
          <cell r="AT304">
            <v>0</v>
          </cell>
          <cell r="AU304">
            <v>1054521</v>
          </cell>
          <cell r="AV304">
            <v>0</v>
          </cell>
          <cell r="AW304">
            <v>62826</v>
          </cell>
          <cell r="AX304">
            <v>1117347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1117347</v>
          </cell>
        </row>
        <row r="305">
          <cell r="AL305">
            <v>296</v>
          </cell>
          <cell r="AM305">
            <v>30</v>
          </cell>
          <cell r="AN305">
            <v>0</v>
          </cell>
          <cell r="AO305">
            <v>0</v>
          </cell>
          <cell r="AP305">
            <v>4</v>
          </cell>
          <cell r="AQ305">
            <v>0</v>
          </cell>
          <cell r="AR305">
            <v>762960</v>
          </cell>
          <cell r="AS305">
            <v>0</v>
          </cell>
          <cell r="AT305">
            <v>0</v>
          </cell>
          <cell r="AU305">
            <v>762960</v>
          </cell>
          <cell r="AV305">
            <v>0</v>
          </cell>
          <cell r="AW305">
            <v>28130</v>
          </cell>
          <cell r="AX305">
            <v>791090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791090</v>
          </cell>
        </row>
        <row r="306">
          <cell r="AL306">
            <v>297</v>
          </cell>
        </row>
        <row r="307">
          <cell r="AL307">
            <v>298</v>
          </cell>
        </row>
        <row r="308">
          <cell r="AL308">
            <v>299</v>
          </cell>
        </row>
        <row r="309">
          <cell r="AL309">
            <v>300</v>
          </cell>
          <cell r="AM309">
            <v>4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132024</v>
          </cell>
          <cell r="AS309">
            <v>0</v>
          </cell>
          <cell r="AT309">
            <v>0</v>
          </cell>
          <cell r="AU309">
            <v>132024</v>
          </cell>
          <cell r="AV309">
            <v>0</v>
          </cell>
          <cell r="AW309">
            <v>3752</v>
          </cell>
          <cell r="AX309">
            <v>135776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135776</v>
          </cell>
        </row>
        <row r="310">
          <cell r="AL310">
            <v>301</v>
          </cell>
          <cell r="AM310">
            <v>81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1241380</v>
          </cell>
          <cell r="AS310">
            <v>0</v>
          </cell>
          <cell r="AT310">
            <v>0</v>
          </cell>
          <cell r="AU310">
            <v>1241380</v>
          </cell>
          <cell r="AV310">
            <v>0</v>
          </cell>
          <cell r="AW310">
            <v>75953</v>
          </cell>
          <cell r="AX310">
            <v>1317333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1317333</v>
          </cell>
        </row>
        <row r="311">
          <cell r="AL311">
            <v>302</v>
          </cell>
        </row>
        <row r="312">
          <cell r="AL312">
            <v>303</v>
          </cell>
        </row>
        <row r="313">
          <cell r="AL313">
            <v>304</v>
          </cell>
        </row>
        <row r="314">
          <cell r="AL314">
            <v>305</v>
          </cell>
          <cell r="AM314">
            <v>83</v>
          </cell>
          <cell r="AN314">
            <v>0</v>
          </cell>
          <cell r="AO314">
            <v>0</v>
          </cell>
          <cell r="AP314">
            <v>2</v>
          </cell>
          <cell r="AQ314">
            <v>0</v>
          </cell>
          <cell r="AR314">
            <v>1161720</v>
          </cell>
          <cell r="AS314">
            <v>0</v>
          </cell>
          <cell r="AT314">
            <v>0</v>
          </cell>
          <cell r="AU314">
            <v>1161720</v>
          </cell>
          <cell r="AV314">
            <v>0</v>
          </cell>
          <cell r="AW314">
            <v>77828</v>
          </cell>
          <cell r="AX314">
            <v>1239548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1239548</v>
          </cell>
        </row>
        <row r="315">
          <cell r="AL315">
            <v>306</v>
          </cell>
          <cell r="AM315">
            <v>7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83363</v>
          </cell>
          <cell r="AS315">
            <v>0</v>
          </cell>
          <cell r="AT315">
            <v>0</v>
          </cell>
          <cell r="AU315">
            <v>83363</v>
          </cell>
          <cell r="AV315">
            <v>0</v>
          </cell>
          <cell r="AW315">
            <v>6563</v>
          </cell>
          <cell r="AX315">
            <v>89926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89926</v>
          </cell>
        </row>
        <row r="316">
          <cell r="AL316">
            <v>307</v>
          </cell>
          <cell r="AM316">
            <v>43</v>
          </cell>
          <cell r="AN316">
            <v>0</v>
          </cell>
          <cell r="AO316">
            <v>0</v>
          </cell>
          <cell r="AP316">
            <v>1</v>
          </cell>
          <cell r="AQ316">
            <v>0</v>
          </cell>
          <cell r="AR316">
            <v>657890</v>
          </cell>
          <cell r="AS316">
            <v>0</v>
          </cell>
          <cell r="AT316">
            <v>0</v>
          </cell>
          <cell r="AU316">
            <v>657890</v>
          </cell>
          <cell r="AV316">
            <v>0</v>
          </cell>
          <cell r="AW316">
            <v>40320</v>
          </cell>
          <cell r="AX316">
            <v>698210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698210</v>
          </cell>
        </row>
        <row r="317">
          <cell r="AL317">
            <v>308</v>
          </cell>
          <cell r="AM317">
            <v>12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233521</v>
          </cell>
          <cell r="AS317">
            <v>0</v>
          </cell>
          <cell r="AT317">
            <v>0</v>
          </cell>
          <cell r="AU317">
            <v>233521</v>
          </cell>
          <cell r="AV317">
            <v>0</v>
          </cell>
          <cell r="AW317">
            <v>11255</v>
          </cell>
          <cell r="AX317">
            <v>244776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244776</v>
          </cell>
        </row>
        <row r="318">
          <cell r="AL318">
            <v>309</v>
          </cell>
          <cell r="AM318">
            <v>2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32933</v>
          </cell>
          <cell r="AS318">
            <v>0</v>
          </cell>
          <cell r="AT318">
            <v>0</v>
          </cell>
          <cell r="AU318">
            <v>32933</v>
          </cell>
          <cell r="AV318">
            <v>0</v>
          </cell>
          <cell r="AW318">
            <v>1876</v>
          </cell>
          <cell r="AX318">
            <v>34809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34809</v>
          </cell>
        </row>
        <row r="319">
          <cell r="AL319">
            <v>310</v>
          </cell>
          <cell r="AM319">
            <v>96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1430086</v>
          </cell>
          <cell r="AS319">
            <v>0</v>
          </cell>
          <cell r="AT319">
            <v>0</v>
          </cell>
          <cell r="AU319">
            <v>1430086</v>
          </cell>
          <cell r="AV319">
            <v>0</v>
          </cell>
          <cell r="AW319">
            <v>90018</v>
          </cell>
          <cell r="AX319">
            <v>1520104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1520104</v>
          </cell>
        </row>
        <row r="320">
          <cell r="AL320">
            <v>311</v>
          </cell>
        </row>
        <row r="321">
          <cell r="AL321">
            <v>312</v>
          </cell>
        </row>
        <row r="322">
          <cell r="AL322">
            <v>313</v>
          </cell>
        </row>
        <row r="323">
          <cell r="AL323">
            <v>314</v>
          </cell>
          <cell r="AM323">
            <v>6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136589</v>
          </cell>
          <cell r="AS323">
            <v>0</v>
          </cell>
          <cell r="AT323">
            <v>0</v>
          </cell>
          <cell r="AU323">
            <v>136589</v>
          </cell>
          <cell r="AV323">
            <v>0</v>
          </cell>
          <cell r="AW323">
            <v>5628</v>
          </cell>
          <cell r="AX323">
            <v>142217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142217</v>
          </cell>
        </row>
        <row r="324">
          <cell r="AL324">
            <v>315</v>
          </cell>
        </row>
        <row r="325">
          <cell r="AL325">
            <v>316</v>
          </cell>
          <cell r="AM325">
            <v>19</v>
          </cell>
          <cell r="AN325">
            <v>0</v>
          </cell>
          <cell r="AO325">
            <v>0</v>
          </cell>
          <cell r="AP325">
            <v>1</v>
          </cell>
          <cell r="AQ325">
            <v>0</v>
          </cell>
          <cell r="AR325">
            <v>230402</v>
          </cell>
          <cell r="AS325">
            <v>0</v>
          </cell>
          <cell r="AT325">
            <v>0</v>
          </cell>
          <cell r="AU325">
            <v>230402</v>
          </cell>
          <cell r="AV325">
            <v>0</v>
          </cell>
          <cell r="AW325">
            <v>17817</v>
          </cell>
          <cell r="AX325">
            <v>248219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248219</v>
          </cell>
        </row>
        <row r="326">
          <cell r="AL326">
            <v>317</v>
          </cell>
        </row>
        <row r="327">
          <cell r="AL327">
            <v>318</v>
          </cell>
        </row>
        <row r="328">
          <cell r="AL328">
            <v>319</v>
          </cell>
        </row>
        <row r="329">
          <cell r="AL329">
            <v>320</v>
          </cell>
        </row>
        <row r="330">
          <cell r="AL330">
            <v>321</v>
          </cell>
          <cell r="AM330">
            <v>10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173120</v>
          </cell>
          <cell r="AS330">
            <v>0</v>
          </cell>
          <cell r="AT330">
            <v>0</v>
          </cell>
          <cell r="AU330">
            <v>173120</v>
          </cell>
          <cell r="AV330">
            <v>0</v>
          </cell>
          <cell r="AW330">
            <v>9378</v>
          </cell>
          <cell r="AX330">
            <v>182498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182498</v>
          </cell>
        </row>
        <row r="331">
          <cell r="AL331">
            <v>322</v>
          </cell>
          <cell r="AM331">
            <v>9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139928</v>
          </cell>
          <cell r="AS331">
            <v>0</v>
          </cell>
          <cell r="AT331">
            <v>0</v>
          </cell>
          <cell r="AU331">
            <v>139928</v>
          </cell>
          <cell r="AV331">
            <v>0</v>
          </cell>
          <cell r="AW331">
            <v>8441</v>
          </cell>
          <cell r="AX331">
            <v>148369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148369</v>
          </cell>
        </row>
        <row r="332">
          <cell r="AL332">
            <v>323</v>
          </cell>
          <cell r="AM332">
            <v>3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44772</v>
          </cell>
          <cell r="AS332">
            <v>0</v>
          </cell>
          <cell r="AT332">
            <v>0</v>
          </cell>
          <cell r="AU332">
            <v>44772</v>
          </cell>
          <cell r="AV332">
            <v>0</v>
          </cell>
          <cell r="AW332">
            <v>2814</v>
          </cell>
          <cell r="AX332">
            <v>47586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47586</v>
          </cell>
        </row>
        <row r="333">
          <cell r="AL333">
            <v>324</v>
          </cell>
        </row>
        <row r="334">
          <cell r="AL334">
            <v>325</v>
          </cell>
          <cell r="AM334">
            <v>68</v>
          </cell>
          <cell r="AN334">
            <v>0</v>
          </cell>
          <cell r="AO334">
            <v>0</v>
          </cell>
          <cell r="AP334">
            <v>4</v>
          </cell>
          <cell r="AQ334">
            <v>0</v>
          </cell>
          <cell r="AR334">
            <v>828844</v>
          </cell>
          <cell r="AS334">
            <v>0</v>
          </cell>
          <cell r="AT334">
            <v>0</v>
          </cell>
          <cell r="AU334">
            <v>828844</v>
          </cell>
          <cell r="AV334">
            <v>0</v>
          </cell>
          <cell r="AW334">
            <v>63764</v>
          </cell>
          <cell r="AX334">
            <v>892608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892608</v>
          </cell>
        </row>
        <row r="335">
          <cell r="AL335">
            <v>326</v>
          </cell>
          <cell r="AM335">
            <v>18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242059</v>
          </cell>
          <cell r="AS335">
            <v>0</v>
          </cell>
          <cell r="AT335">
            <v>0</v>
          </cell>
          <cell r="AU335">
            <v>242059</v>
          </cell>
          <cell r="AV335">
            <v>0</v>
          </cell>
          <cell r="AW335">
            <v>16879</v>
          </cell>
          <cell r="AX335">
            <v>258938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258938</v>
          </cell>
        </row>
        <row r="336">
          <cell r="AL336">
            <v>327</v>
          </cell>
          <cell r="AM336">
            <v>5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83725</v>
          </cell>
          <cell r="AS336">
            <v>0</v>
          </cell>
          <cell r="AT336">
            <v>0</v>
          </cell>
          <cell r="AU336">
            <v>83725</v>
          </cell>
          <cell r="AV336">
            <v>0</v>
          </cell>
          <cell r="AW336">
            <v>4690</v>
          </cell>
          <cell r="AX336">
            <v>88415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88415</v>
          </cell>
        </row>
        <row r="337">
          <cell r="AL337">
            <v>328</v>
          </cell>
        </row>
        <row r="338">
          <cell r="AL338">
            <v>329</v>
          </cell>
        </row>
        <row r="339">
          <cell r="AL339">
            <v>330</v>
          </cell>
        </row>
        <row r="340">
          <cell r="AL340">
            <v>331</v>
          </cell>
          <cell r="AM340">
            <v>25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414808</v>
          </cell>
          <cell r="AS340">
            <v>0</v>
          </cell>
          <cell r="AT340">
            <v>0</v>
          </cell>
          <cell r="AU340">
            <v>414808</v>
          </cell>
          <cell r="AV340">
            <v>0</v>
          </cell>
          <cell r="AW340">
            <v>23442</v>
          </cell>
          <cell r="AX340">
            <v>438250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438250</v>
          </cell>
        </row>
        <row r="341">
          <cell r="AL341">
            <v>332</v>
          </cell>
          <cell r="AM341">
            <v>92</v>
          </cell>
          <cell r="AN341">
            <v>0</v>
          </cell>
          <cell r="AO341">
            <v>0</v>
          </cell>
          <cell r="AP341">
            <v>4</v>
          </cell>
          <cell r="AQ341">
            <v>0</v>
          </cell>
          <cell r="AR341">
            <v>1226159</v>
          </cell>
          <cell r="AS341">
            <v>0</v>
          </cell>
          <cell r="AT341">
            <v>0</v>
          </cell>
          <cell r="AU341">
            <v>1226159</v>
          </cell>
          <cell r="AV341">
            <v>0</v>
          </cell>
          <cell r="AW341">
            <v>86268</v>
          </cell>
          <cell r="AX341">
            <v>1312427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1312427</v>
          </cell>
        </row>
        <row r="342">
          <cell r="AL342">
            <v>333</v>
          </cell>
        </row>
        <row r="343">
          <cell r="AL343">
            <v>334</v>
          </cell>
        </row>
        <row r="344">
          <cell r="AL344">
            <v>335</v>
          </cell>
          <cell r="AM344">
            <v>1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19286</v>
          </cell>
          <cell r="AS344">
            <v>0</v>
          </cell>
          <cell r="AT344">
            <v>0</v>
          </cell>
          <cell r="AU344">
            <v>19286</v>
          </cell>
          <cell r="AV344">
            <v>0</v>
          </cell>
          <cell r="AW344">
            <v>938</v>
          </cell>
          <cell r="AX344">
            <v>20224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20224</v>
          </cell>
        </row>
        <row r="345">
          <cell r="AL345">
            <v>336</v>
          </cell>
          <cell r="AM345">
            <v>291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3977859</v>
          </cell>
          <cell r="AS345">
            <v>0</v>
          </cell>
          <cell r="AT345">
            <v>0</v>
          </cell>
          <cell r="AU345">
            <v>3977859</v>
          </cell>
          <cell r="AV345">
            <v>0</v>
          </cell>
          <cell r="AW345">
            <v>272860</v>
          </cell>
          <cell r="AX345">
            <v>4250719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4250719</v>
          </cell>
        </row>
        <row r="346">
          <cell r="AL346">
            <v>337</v>
          </cell>
          <cell r="AM346">
            <v>2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45880</v>
          </cell>
          <cell r="AS346">
            <v>0</v>
          </cell>
          <cell r="AT346">
            <v>0</v>
          </cell>
          <cell r="AU346">
            <v>45880</v>
          </cell>
          <cell r="AV346">
            <v>0</v>
          </cell>
          <cell r="AW346">
            <v>1876</v>
          </cell>
          <cell r="AX346">
            <v>47756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47756</v>
          </cell>
        </row>
        <row r="347">
          <cell r="AL347">
            <v>338</v>
          </cell>
        </row>
        <row r="348">
          <cell r="AL348">
            <v>339</v>
          </cell>
        </row>
        <row r="349">
          <cell r="AL349">
            <v>340</v>
          </cell>
          <cell r="AM349">
            <v>15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217050</v>
          </cell>
          <cell r="AS349">
            <v>0</v>
          </cell>
          <cell r="AT349">
            <v>0</v>
          </cell>
          <cell r="AU349">
            <v>217050</v>
          </cell>
          <cell r="AV349">
            <v>0</v>
          </cell>
          <cell r="AW349">
            <v>14065</v>
          </cell>
          <cell r="AX349">
            <v>231115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231115</v>
          </cell>
        </row>
        <row r="350">
          <cell r="AL350">
            <v>341</v>
          </cell>
          <cell r="AM350">
            <v>4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3751</v>
          </cell>
          <cell r="AX350">
            <v>3751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3751</v>
          </cell>
        </row>
        <row r="351">
          <cell r="AL351">
            <v>342</v>
          </cell>
          <cell r="AM351">
            <v>5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75725</v>
          </cell>
          <cell r="AS351">
            <v>0</v>
          </cell>
          <cell r="AT351">
            <v>0</v>
          </cell>
          <cell r="AU351">
            <v>75725</v>
          </cell>
          <cell r="AV351">
            <v>0</v>
          </cell>
          <cell r="AW351">
            <v>4690</v>
          </cell>
          <cell r="AX351">
            <v>80415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80415</v>
          </cell>
        </row>
        <row r="352">
          <cell r="AL352">
            <v>343</v>
          </cell>
          <cell r="AM352">
            <v>22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265342</v>
          </cell>
          <cell r="AS352">
            <v>0</v>
          </cell>
          <cell r="AT352">
            <v>0</v>
          </cell>
          <cell r="AU352">
            <v>265342</v>
          </cell>
          <cell r="AV352">
            <v>0</v>
          </cell>
          <cell r="AW352">
            <v>20630</v>
          </cell>
          <cell r="AX352">
            <v>285972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285972</v>
          </cell>
        </row>
        <row r="353">
          <cell r="AL353">
            <v>344</v>
          </cell>
          <cell r="AM353">
            <v>4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50222</v>
          </cell>
          <cell r="AS353">
            <v>0</v>
          </cell>
          <cell r="AT353">
            <v>0</v>
          </cell>
          <cell r="AU353">
            <v>50222</v>
          </cell>
          <cell r="AV353">
            <v>0</v>
          </cell>
          <cell r="AW353">
            <v>3752</v>
          </cell>
          <cell r="AX353">
            <v>53974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53974</v>
          </cell>
        </row>
        <row r="354">
          <cell r="AL354">
            <v>345</v>
          </cell>
        </row>
        <row r="355">
          <cell r="AL355">
            <v>346</v>
          </cell>
          <cell r="AM355">
            <v>19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276093</v>
          </cell>
          <cell r="AS355">
            <v>0</v>
          </cell>
          <cell r="AT355">
            <v>0</v>
          </cell>
          <cell r="AU355">
            <v>276093</v>
          </cell>
          <cell r="AV355">
            <v>0</v>
          </cell>
          <cell r="AW355">
            <v>17816</v>
          </cell>
          <cell r="AX355">
            <v>293909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293909</v>
          </cell>
        </row>
        <row r="356">
          <cell r="AL356">
            <v>347</v>
          </cell>
          <cell r="AM356">
            <v>30</v>
          </cell>
          <cell r="AN356">
            <v>0</v>
          </cell>
          <cell r="AO356">
            <v>0</v>
          </cell>
          <cell r="AP356">
            <v>4</v>
          </cell>
          <cell r="AQ356">
            <v>0</v>
          </cell>
          <cell r="AR356">
            <v>532754</v>
          </cell>
          <cell r="AS356">
            <v>0</v>
          </cell>
          <cell r="AT356">
            <v>0</v>
          </cell>
          <cell r="AU356">
            <v>532754</v>
          </cell>
          <cell r="AV356">
            <v>0</v>
          </cell>
          <cell r="AW356">
            <v>28132</v>
          </cell>
          <cell r="AX356">
            <v>560886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560886</v>
          </cell>
        </row>
        <row r="357">
          <cell r="AL357">
            <v>348</v>
          </cell>
          <cell r="AM357">
            <v>2005</v>
          </cell>
          <cell r="AN357">
            <v>0</v>
          </cell>
          <cell r="AO357">
            <v>0</v>
          </cell>
          <cell r="AP357">
            <v>36</v>
          </cell>
          <cell r="AQ357">
            <v>0</v>
          </cell>
          <cell r="AR357">
            <v>24623322</v>
          </cell>
          <cell r="AS357">
            <v>0</v>
          </cell>
          <cell r="AT357">
            <v>0</v>
          </cell>
          <cell r="AU357">
            <v>24623322</v>
          </cell>
          <cell r="AV357">
            <v>1109704</v>
          </cell>
          <cell r="AW357">
            <v>1879990</v>
          </cell>
          <cell r="AX357">
            <v>27613016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27613016</v>
          </cell>
        </row>
        <row r="358">
          <cell r="AL358">
            <v>349</v>
          </cell>
        </row>
        <row r="359">
          <cell r="AL359">
            <v>350</v>
          </cell>
          <cell r="AM359">
            <v>47</v>
          </cell>
          <cell r="AN359">
            <v>0</v>
          </cell>
          <cell r="AO359">
            <v>0</v>
          </cell>
          <cell r="AP359">
            <v>1</v>
          </cell>
          <cell r="AQ359">
            <v>0</v>
          </cell>
          <cell r="AR359">
            <v>753837</v>
          </cell>
          <cell r="AS359">
            <v>0</v>
          </cell>
          <cell r="AT359">
            <v>0</v>
          </cell>
          <cell r="AU359">
            <v>753837</v>
          </cell>
          <cell r="AV359">
            <v>0</v>
          </cell>
          <cell r="AW359">
            <v>44071</v>
          </cell>
          <cell r="AX359">
            <v>797908</v>
          </cell>
          <cell r="AY359">
            <v>0</v>
          </cell>
          <cell r="AZ359">
            <v>0</v>
          </cell>
          <cell r="BA359">
            <v>0</v>
          </cell>
          <cell r="BB359">
            <v>0</v>
          </cell>
          <cell r="BC359">
            <v>797908</v>
          </cell>
        </row>
        <row r="360">
          <cell r="AL360">
            <v>351</v>
          </cell>
        </row>
        <row r="361">
          <cell r="AL361">
            <v>352</v>
          </cell>
          <cell r="AM361">
            <v>6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94974</v>
          </cell>
          <cell r="AS361">
            <v>0</v>
          </cell>
          <cell r="AT361">
            <v>0</v>
          </cell>
          <cell r="AU361">
            <v>94974</v>
          </cell>
          <cell r="AV361">
            <v>0</v>
          </cell>
          <cell r="AW361">
            <v>5627</v>
          </cell>
          <cell r="AX361">
            <v>100601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100601</v>
          </cell>
        </row>
        <row r="362">
          <cell r="AL362">
            <v>406</v>
          </cell>
        </row>
        <row r="363">
          <cell r="AL363">
            <v>600</v>
          </cell>
          <cell r="AM363">
            <v>25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354678</v>
          </cell>
          <cell r="AS363">
            <v>0</v>
          </cell>
          <cell r="AT363">
            <v>0</v>
          </cell>
          <cell r="AU363">
            <v>354678</v>
          </cell>
          <cell r="AV363">
            <v>0</v>
          </cell>
          <cell r="AW363">
            <v>23443</v>
          </cell>
          <cell r="AX363">
            <v>378121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378121</v>
          </cell>
        </row>
        <row r="364">
          <cell r="AL364">
            <v>603</v>
          </cell>
          <cell r="AM364">
            <v>80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1068480</v>
          </cell>
          <cell r="AS364">
            <v>0</v>
          </cell>
          <cell r="AT364">
            <v>0</v>
          </cell>
          <cell r="AU364">
            <v>1068480</v>
          </cell>
          <cell r="AV364">
            <v>0</v>
          </cell>
          <cell r="AW364">
            <v>75013</v>
          </cell>
          <cell r="AX364">
            <v>1143493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1143493</v>
          </cell>
        </row>
        <row r="365">
          <cell r="AL365">
            <v>605</v>
          </cell>
          <cell r="AM365">
            <v>103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1882181</v>
          </cell>
          <cell r="AS365">
            <v>0</v>
          </cell>
          <cell r="AT365">
            <v>0</v>
          </cell>
          <cell r="AU365">
            <v>1882181</v>
          </cell>
          <cell r="AV365">
            <v>0</v>
          </cell>
          <cell r="AW365">
            <v>96581</v>
          </cell>
          <cell r="AX365">
            <v>1978762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1978762</v>
          </cell>
        </row>
        <row r="366">
          <cell r="AL366">
            <v>610</v>
          </cell>
          <cell r="AM366">
            <v>17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198988</v>
          </cell>
          <cell r="AS366">
            <v>0</v>
          </cell>
          <cell r="AT366">
            <v>0</v>
          </cell>
          <cell r="AU366">
            <v>198988</v>
          </cell>
          <cell r="AV366">
            <v>0</v>
          </cell>
          <cell r="AW366">
            <v>15942</v>
          </cell>
          <cell r="AX366">
            <v>214930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214930</v>
          </cell>
        </row>
        <row r="367">
          <cell r="AL367">
            <v>615</v>
          </cell>
          <cell r="AM367">
            <v>2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23085</v>
          </cell>
          <cell r="AS367">
            <v>0</v>
          </cell>
          <cell r="AT367">
            <v>0</v>
          </cell>
          <cell r="AU367">
            <v>23085</v>
          </cell>
          <cell r="AV367">
            <v>0</v>
          </cell>
          <cell r="AW367">
            <v>1876</v>
          </cell>
          <cell r="AX367">
            <v>24961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24961</v>
          </cell>
        </row>
        <row r="368">
          <cell r="AL368">
            <v>616</v>
          </cell>
          <cell r="AM368">
            <v>62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860663</v>
          </cell>
          <cell r="AS368">
            <v>0</v>
          </cell>
          <cell r="AT368">
            <v>0</v>
          </cell>
          <cell r="AU368">
            <v>860663</v>
          </cell>
          <cell r="AV368">
            <v>0</v>
          </cell>
          <cell r="AW368">
            <v>58135</v>
          </cell>
          <cell r="AX368">
            <v>918798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918798</v>
          </cell>
        </row>
        <row r="369">
          <cell r="AL369">
            <v>618</v>
          </cell>
        </row>
        <row r="370">
          <cell r="AL370">
            <v>620</v>
          </cell>
          <cell r="AM370">
            <v>14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206826</v>
          </cell>
          <cell r="AS370">
            <v>0</v>
          </cell>
          <cell r="AT370">
            <v>0</v>
          </cell>
          <cell r="AU370">
            <v>206826</v>
          </cell>
          <cell r="AV370">
            <v>0</v>
          </cell>
          <cell r="AW370">
            <v>13129</v>
          </cell>
          <cell r="AX370">
            <v>219955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219955</v>
          </cell>
        </row>
        <row r="371">
          <cell r="AL371">
            <v>622</v>
          </cell>
          <cell r="AM371">
            <v>32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427616</v>
          </cell>
          <cell r="AS371">
            <v>0</v>
          </cell>
          <cell r="AT371">
            <v>0</v>
          </cell>
          <cell r="AU371">
            <v>427616</v>
          </cell>
          <cell r="AV371">
            <v>0</v>
          </cell>
          <cell r="AW371">
            <v>30006</v>
          </cell>
          <cell r="AX371">
            <v>457622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457622</v>
          </cell>
        </row>
        <row r="372">
          <cell r="AL372">
            <v>625</v>
          </cell>
          <cell r="AM372">
            <v>20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291145</v>
          </cell>
          <cell r="AS372">
            <v>0</v>
          </cell>
          <cell r="AT372">
            <v>0</v>
          </cell>
          <cell r="AU372">
            <v>291145</v>
          </cell>
          <cell r="AV372">
            <v>0</v>
          </cell>
          <cell r="AW372">
            <v>18757</v>
          </cell>
          <cell r="AX372">
            <v>309902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309902</v>
          </cell>
        </row>
        <row r="373">
          <cell r="AL373">
            <v>632</v>
          </cell>
        </row>
        <row r="374">
          <cell r="AL374">
            <v>635</v>
          </cell>
          <cell r="AM374">
            <v>29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448074</v>
          </cell>
          <cell r="AS374">
            <v>0</v>
          </cell>
          <cell r="AT374">
            <v>0</v>
          </cell>
          <cell r="AU374">
            <v>448074</v>
          </cell>
          <cell r="AV374">
            <v>0</v>
          </cell>
          <cell r="AW374">
            <v>27191</v>
          </cell>
          <cell r="AX374">
            <v>475265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475265</v>
          </cell>
        </row>
        <row r="375">
          <cell r="AL375">
            <v>640</v>
          </cell>
          <cell r="AM375">
            <v>4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74708</v>
          </cell>
          <cell r="AS375">
            <v>0</v>
          </cell>
          <cell r="AT375">
            <v>0</v>
          </cell>
          <cell r="AU375">
            <v>74708</v>
          </cell>
          <cell r="AV375">
            <v>0</v>
          </cell>
          <cell r="AW375">
            <v>3751</v>
          </cell>
          <cell r="AX375">
            <v>78459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78459</v>
          </cell>
        </row>
        <row r="376">
          <cell r="AL376">
            <v>645</v>
          </cell>
          <cell r="AM376">
            <v>132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1989808</v>
          </cell>
          <cell r="AS376">
            <v>0</v>
          </cell>
          <cell r="AT376">
            <v>0</v>
          </cell>
          <cell r="AU376">
            <v>1989808</v>
          </cell>
          <cell r="AV376">
            <v>0</v>
          </cell>
          <cell r="AW376">
            <v>123770</v>
          </cell>
          <cell r="AX376">
            <v>2113578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2113578</v>
          </cell>
        </row>
        <row r="377">
          <cell r="AL377">
            <v>650</v>
          </cell>
          <cell r="AM377">
            <v>3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47126</v>
          </cell>
          <cell r="AS377">
            <v>0</v>
          </cell>
          <cell r="AT377">
            <v>0</v>
          </cell>
          <cell r="AU377">
            <v>47126</v>
          </cell>
          <cell r="AV377">
            <v>0</v>
          </cell>
          <cell r="AW377">
            <v>2814</v>
          </cell>
          <cell r="AX377">
            <v>49940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49940</v>
          </cell>
        </row>
        <row r="378">
          <cell r="AL378">
            <v>655</v>
          </cell>
        </row>
        <row r="379">
          <cell r="AL379">
            <v>658</v>
          </cell>
          <cell r="AM379">
            <v>7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78937</v>
          </cell>
          <cell r="AS379">
            <v>0</v>
          </cell>
          <cell r="AT379">
            <v>0</v>
          </cell>
          <cell r="AU379">
            <v>78937</v>
          </cell>
          <cell r="AV379">
            <v>0</v>
          </cell>
          <cell r="AW379">
            <v>6565</v>
          </cell>
          <cell r="AX379">
            <v>85502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85502</v>
          </cell>
        </row>
        <row r="380">
          <cell r="AL380">
            <v>660</v>
          </cell>
          <cell r="AM380">
            <v>66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1303910</v>
          </cell>
          <cell r="AS380">
            <v>0</v>
          </cell>
          <cell r="AT380">
            <v>0</v>
          </cell>
          <cell r="AU380">
            <v>1303910</v>
          </cell>
          <cell r="AV380">
            <v>0</v>
          </cell>
          <cell r="AW380">
            <v>61885</v>
          </cell>
          <cell r="AX380">
            <v>1365795</v>
          </cell>
          <cell r="AY380">
            <v>0</v>
          </cell>
          <cell r="AZ380">
            <v>0</v>
          </cell>
          <cell r="BA380">
            <v>0</v>
          </cell>
          <cell r="BB380">
            <v>0</v>
          </cell>
          <cell r="BC380">
            <v>1365795</v>
          </cell>
        </row>
        <row r="381">
          <cell r="AL381">
            <v>662</v>
          </cell>
        </row>
        <row r="382">
          <cell r="AL382">
            <v>665</v>
          </cell>
          <cell r="AM382">
            <v>10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137906</v>
          </cell>
          <cell r="AS382">
            <v>0</v>
          </cell>
          <cell r="AT382">
            <v>0</v>
          </cell>
          <cell r="AU382">
            <v>137906</v>
          </cell>
          <cell r="AV382">
            <v>0</v>
          </cell>
          <cell r="AW382">
            <v>9377</v>
          </cell>
          <cell r="AX382">
            <v>147283</v>
          </cell>
          <cell r="AY382">
            <v>0</v>
          </cell>
          <cell r="AZ382">
            <v>0</v>
          </cell>
          <cell r="BA382">
            <v>0</v>
          </cell>
          <cell r="BB382">
            <v>0</v>
          </cell>
          <cell r="BC382">
            <v>147283</v>
          </cell>
        </row>
        <row r="383">
          <cell r="AL383">
            <v>670</v>
          </cell>
          <cell r="AM383">
            <v>50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825827</v>
          </cell>
          <cell r="AS383">
            <v>0</v>
          </cell>
          <cell r="AT383">
            <v>0</v>
          </cell>
          <cell r="AU383">
            <v>825827</v>
          </cell>
          <cell r="AV383">
            <v>0</v>
          </cell>
          <cell r="AW383">
            <v>46884</v>
          </cell>
          <cell r="AX383">
            <v>872711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872711</v>
          </cell>
        </row>
        <row r="384">
          <cell r="AL384">
            <v>672</v>
          </cell>
          <cell r="AM384">
            <v>5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95658</v>
          </cell>
          <cell r="AS384">
            <v>0</v>
          </cell>
          <cell r="AT384">
            <v>0</v>
          </cell>
          <cell r="AU384">
            <v>95658</v>
          </cell>
          <cell r="AV384">
            <v>0</v>
          </cell>
          <cell r="AW384">
            <v>4689</v>
          </cell>
          <cell r="AX384">
            <v>100347</v>
          </cell>
          <cell r="AY384">
            <v>0</v>
          </cell>
          <cell r="AZ384">
            <v>0</v>
          </cell>
          <cell r="BA384">
            <v>0</v>
          </cell>
          <cell r="BB384">
            <v>0</v>
          </cell>
          <cell r="BC384">
            <v>100347</v>
          </cell>
        </row>
        <row r="385">
          <cell r="AL385">
            <v>673</v>
          </cell>
          <cell r="AM385">
            <v>48</v>
          </cell>
          <cell r="AN385">
            <v>0</v>
          </cell>
          <cell r="AO385">
            <v>0</v>
          </cell>
          <cell r="AP385">
            <v>1</v>
          </cell>
          <cell r="AQ385">
            <v>0</v>
          </cell>
          <cell r="AR385">
            <v>733748</v>
          </cell>
          <cell r="AS385">
            <v>0</v>
          </cell>
          <cell r="AT385">
            <v>0</v>
          </cell>
          <cell r="AU385">
            <v>733748</v>
          </cell>
          <cell r="AV385">
            <v>0</v>
          </cell>
          <cell r="AW385">
            <v>45009</v>
          </cell>
          <cell r="AX385">
            <v>778757</v>
          </cell>
          <cell r="AY385">
            <v>0</v>
          </cell>
          <cell r="AZ385">
            <v>0</v>
          </cell>
          <cell r="BA385">
            <v>0</v>
          </cell>
          <cell r="BB385">
            <v>0</v>
          </cell>
          <cell r="BC385">
            <v>778757</v>
          </cell>
        </row>
        <row r="386">
          <cell r="AL386">
            <v>674</v>
          </cell>
          <cell r="AM386">
            <v>58</v>
          </cell>
          <cell r="AN386">
            <v>0</v>
          </cell>
          <cell r="AO386">
            <v>0</v>
          </cell>
          <cell r="AP386">
            <v>2</v>
          </cell>
          <cell r="AQ386">
            <v>0</v>
          </cell>
          <cell r="AR386">
            <v>894705</v>
          </cell>
          <cell r="AS386">
            <v>0</v>
          </cell>
          <cell r="AT386">
            <v>0</v>
          </cell>
          <cell r="AU386">
            <v>894705</v>
          </cell>
          <cell r="AV386">
            <v>0</v>
          </cell>
          <cell r="AW386">
            <v>54387</v>
          </cell>
          <cell r="AX386">
            <v>949092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949092</v>
          </cell>
        </row>
        <row r="387">
          <cell r="AL387">
            <v>675</v>
          </cell>
        </row>
        <row r="388">
          <cell r="AL388">
            <v>680</v>
          </cell>
          <cell r="AM388">
            <v>9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135938</v>
          </cell>
          <cell r="AS388">
            <v>0</v>
          </cell>
          <cell r="AT388">
            <v>0</v>
          </cell>
          <cell r="AU388">
            <v>135938</v>
          </cell>
          <cell r="AV388">
            <v>0</v>
          </cell>
          <cell r="AW388">
            <v>8442</v>
          </cell>
          <cell r="AX388">
            <v>144380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144380</v>
          </cell>
        </row>
        <row r="389">
          <cell r="AL389">
            <v>683</v>
          </cell>
          <cell r="AM389">
            <v>18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323637</v>
          </cell>
          <cell r="AS389">
            <v>0</v>
          </cell>
          <cell r="AT389">
            <v>0</v>
          </cell>
          <cell r="AU389">
            <v>323637</v>
          </cell>
          <cell r="AV389">
            <v>0</v>
          </cell>
          <cell r="AW389">
            <v>16879</v>
          </cell>
          <cell r="AX389">
            <v>340516</v>
          </cell>
          <cell r="AY389">
            <v>0</v>
          </cell>
          <cell r="AZ389">
            <v>0</v>
          </cell>
          <cell r="BA389">
            <v>0</v>
          </cell>
          <cell r="BB389">
            <v>0</v>
          </cell>
          <cell r="BC389">
            <v>340516</v>
          </cell>
        </row>
        <row r="390">
          <cell r="AL390">
            <v>685</v>
          </cell>
        </row>
        <row r="391">
          <cell r="AL391">
            <v>690</v>
          </cell>
          <cell r="AM391">
            <v>15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207807</v>
          </cell>
          <cell r="AS391">
            <v>0</v>
          </cell>
          <cell r="AT391">
            <v>0</v>
          </cell>
          <cell r="AU391">
            <v>207807</v>
          </cell>
          <cell r="AV391">
            <v>0</v>
          </cell>
          <cell r="AW391">
            <v>14065</v>
          </cell>
          <cell r="AX391">
            <v>221872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221872</v>
          </cell>
        </row>
        <row r="392">
          <cell r="AL392">
            <v>695</v>
          </cell>
          <cell r="AM392">
            <v>4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>
            <v>69444</v>
          </cell>
          <cell r="AS392">
            <v>0</v>
          </cell>
          <cell r="AT392">
            <v>0</v>
          </cell>
          <cell r="AU392">
            <v>69444</v>
          </cell>
          <cell r="AV392">
            <v>0</v>
          </cell>
          <cell r="AW392">
            <v>3752</v>
          </cell>
          <cell r="AX392">
            <v>73196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73196</v>
          </cell>
        </row>
        <row r="393">
          <cell r="AL393">
            <v>698</v>
          </cell>
        </row>
        <row r="394">
          <cell r="AL394">
            <v>700</v>
          </cell>
          <cell r="AM394">
            <v>28</v>
          </cell>
          <cell r="AN394">
            <v>0</v>
          </cell>
          <cell r="AO394">
            <v>0</v>
          </cell>
          <cell r="AP394">
            <v>1</v>
          </cell>
          <cell r="AQ394">
            <v>0</v>
          </cell>
          <cell r="AR394">
            <v>746424</v>
          </cell>
          <cell r="AS394">
            <v>0</v>
          </cell>
          <cell r="AT394">
            <v>0</v>
          </cell>
          <cell r="AU394">
            <v>746424</v>
          </cell>
          <cell r="AV394">
            <v>0</v>
          </cell>
          <cell r="AW394">
            <v>26254</v>
          </cell>
          <cell r="AX394">
            <v>772678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772678</v>
          </cell>
        </row>
        <row r="395">
          <cell r="AL395">
            <v>705</v>
          </cell>
          <cell r="AM395">
            <v>2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30952</v>
          </cell>
          <cell r="AS395">
            <v>0</v>
          </cell>
          <cell r="AT395">
            <v>0</v>
          </cell>
          <cell r="AU395">
            <v>30952</v>
          </cell>
          <cell r="AV395">
            <v>0</v>
          </cell>
          <cell r="AW395">
            <v>1876</v>
          </cell>
          <cell r="AX395">
            <v>32828</v>
          </cell>
          <cell r="AY395">
            <v>0</v>
          </cell>
          <cell r="AZ395">
            <v>0</v>
          </cell>
          <cell r="BA395">
            <v>0</v>
          </cell>
          <cell r="BB395">
            <v>0</v>
          </cell>
          <cell r="BC395">
            <v>32828</v>
          </cell>
        </row>
        <row r="396">
          <cell r="AL396">
            <v>710</v>
          </cell>
          <cell r="AM396">
            <v>7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100238</v>
          </cell>
          <cell r="AS396">
            <v>0</v>
          </cell>
          <cell r="AT396">
            <v>0</v>
          </cell>
          <cell r="AU396">
            <v>100238</v>
          </cell>
          <cell r="AV396">
            <v>0</v>
          </cell>
          <cell r="AW396">
            <v>6565</v>
          </cell>
          <cell r="AX396">
            <v>106803</v>
          </cell>
          <cell r="AY396">
            <v>0</v>
          </cell>
          <cell r="AZ396">
            <v>0</v>
          </cell>
          <cell r="BA396">
            <v>0</v>
          </cell>
          <cell r="BB396">
            <v>0</v>
          </cell>
          <cell r="BC396">
            <v>106803</v>
          </cell>
        </row>
        <row r="397">
          <cell r="AL397">
            <v>712</v>
          </cell>
          <cell r="AM397">
            <v>68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1246542</v>
          </cell>
          <cell r="AS397">
            <v>0</v>
          </cell>
          <cell r="AT397">
            <v>0</v>
          </cell>
          <cell r="AU397">
            <v>1246542</v>
          </cell>
          <cell r="AV397">
            <v>0</v>
          </cell>
          <cell r="AW397">
            <v>63761</v>
          </cell>
          <cell r="AX397">
            <v>1310303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1310303</v>
          </cell>
        </row>
        <row r="398">
          <cell r="AL398">
            <v>715</v>
          </cell>
          <cell r="AM398">
            <v>12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232944</v>
          </cell>
          <cell r="AS398">
            <v>0</v>
          </cell>
          <cell r="AT398">
            <v>0</v>
          </cell>
          <cell r="AU398">
            <v>232944</v>
          </cell>
          <cell r="AV398">
            <v>0</v>
          </cell>
          <cell r="AW398">
            <v>11251</v>
          </cell>
          <cell r="AX398">
            <v>244195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244195</v>
          </cell>
        </row>
        <row r="399">
          <cell r="AL399">
            <v>717</v>
          </cell>
          <cell r="AM399">
            <v>42</v>
          </cell>
          <cell r="AN399">
            <v>0</v>
          </cell>
          <cell r="AO399">
            <v>0</v>
          </cell>
          <cell r="AP399">
            <v>5</v>
          </cell>
          <cell r="AQ399">
            <v>0</v>
          </cell>
          <cell r="AR399">
            <v>757545</v>
          </cell>
          <cell r="AS399">
            <v>0</v>
          </cell>
          <cell r="AT399">
            <v>0</v>
          </cell>
          <cell r="AU399">
            <v>757545</v>
          </cell>
          <cell r="AV399">
            <v>0</v>
          </cell>
          <cell r="AW399">
            <v>39382</v>
          </cell>
          <cell r="AX399">
            <v>796927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796927</v>
          </cell>
        </row>
        <row r="400">
          <cell r="AL400">
            <v>720</v>
          </cell>
          <cell r="AM400">
            <v>14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189157</v>
          </cell>
          <cell r="AS400">
            <v>0</v>
          </cell>
          <cell r="AT400">
            <v>0</v>
          </cell>
          <cell r="AU400">
            <v>189157</v>
          </cell>
          <cell r="AV400">
            <v>0</v>
          </cell>
          <cell r="AW400">
            <v>13128</v>
          </cell>
          <cell r="AX400">
            <v>202285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202285</v>
          </cell>
        </row>
        <row r="401">
          <cell r="AL401">
            <v>725</v>
          </cell>
          <cell r="AM401">
            <v>35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487534</v>
          </cell>
          <cell r="AS401">
            <v>0</v>
          </cell>
          <cell r="AT401">
            <v>0</v>
          </cell>
          <cell r="AU401">
            <v>487534</v>
          </cell>
          <cell r="AV401">
            <v>0</v>
          </cell>
          <cell r="AW401">
            <v>32818</v>
          </cell>
          <cell r="AX401">
            <v>520352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520352</v>
          </cell>
        </row>
        <row r="402">
          <cell r="AL402">
            <v>728</v>
          </cell>
        </row>
        <row r="403">
          <cell r="AL403">
            <v>730</v>
          </cell>
          <cell r="AM403">
            <v>12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175475</v>
          </cell>
          <cell r="AS403">
            <v>0</v>
          </cell>
          <cell r="AT403">
            <v>0</v>
          </cell>
          <cell r="AU403">
            <v>175475</v>
          </cell>
          <cell r="AV403">
            <v>0</v>
          </cell>
          <cell r="AW403">
            <v>11252</v>
          </cell>
          <cell r="AX403">
            <v>186727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186727</v>
          </cell>
        </row>
        <row r="404">
          <cell r="AL404">
            <v>735</v>
          </cell>
          <cell r="AM404">
            <v>59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875530</v>
          </cell>
          <cell r="AS404">
            <v>0</v>
          </cell>
          <cell r="AT404">
            <v>0</v>
          </cell>
          <cell r="AU404">
            <v>875530</v>
          </cell>
          <cell r="AV404">
            <v>0</v>
          </cell>
          <cell r="AW404">
            <v>55324</v>
          </cell>
          <cell r="AX404">
            <v>930854</v>
          </cell>
          <cell r="AY404">
            <v>0</v>
          </cell>
          <cell r="AZ404">
            <v>0</v>
          </cell>
          <cell r="BA404">
            <v>0</v>
          </cell>
          <cell r="BB404">
            <v>0</v>
          </cell>
          <cell r="BC404">
            <v>930854</v>
          </cell>
        </row>
        <row r="405">
          <cell r="AL405">
            <v>740</v>
          </cell>
          <cell r="AM405">
            <v>1</v>
          </cell>
          <cell r="AN405">
            <v>0</v>
          </cell>
          <cell r="AO405">
            <v>0</v>
          </cell>
          <cell r="AP405">
            <v>0</v>
          </cell>
          <cell r="AQ405">
            <v>0</v>
          </cell>
          <cell r="AR405">
            <v>15267</v>
          </cell>
          <cell r="AS405">
            <v>0</v>
          </cell>
          <cell r="AT405">
            <v>0</v>
          </cell>
          <cell r="AU405">
            <v>15267</v>
          </cell>
          <cell r="AV405">
            <v>0</v>
          </cell>
          <cell r="AW405">
            <v>938</v>
          </cell>
          <cell r="AX405">
            <v>16205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16205</v>
          </cell>
        </row>
        <row r="406">
          <cell r="AL406">
            <v>745</v>
          </cell>
          <cell r="AM406">
            <v>25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348500</v>
          </cell>
          <cell r="AS406">
            <v>0</v>
          </cell>
          <cell r="AT406">
            <v>0</v>
          </cell>
          <cell r="AU406">
            <v>348500</v>
          </cell>
          <cell r="AV406">
            <v>0</v>
          </cell>
          <cell r="AW406">
            <v>23442</v>
          </cell>
          <cell r="AX406">
            <v>371942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371942</v>
          </cell>
        </row>
        <row r="407">
          <cell r="AL407">
            <v>750</v>
          </cell>
          <cell r="AM407">
            <v>24</v>
          </cell>
          <cell r="AN407">
            <v>0</v>
          </cell>
          <cell r="AO407">
            <v>0</v>
          </cell>
          <cell r="AP407">
            <v>2</v>
          </cell>
          <cell r="AQ407">
            <v>0</v>
          </cell>
          <cell r="AR407">
            <v>432780</v>
          </cell>
          <cell r="AS407">
            <v>0</v>
          </cell>
          <cell r="AT407">
            <v>0</v>
          </cell>
          <cell r="AU407">
            <v>432780</v>
          </cell>
          <cell r="AV407">
            <v>0</v>
          </cell>
          <cell r="AW407">
            <v>22505</v>
          </cell>
          <cell r="AX407">
            <v>455285</v>
          </cell>
          <cell r="AY407">
            <v>0</v>
          </cell>
          <cell r="AZ407">
            <v>0</v>
          </cell>
          <cell r="BA407">
            <v>0</v>
          </cell>
          <cell r="BB407">
            <v>0</v>
          </cell>
          <cell r="BC407">
            <v>455285</v>
          </cell>
        </row>
        <row r="408">
          <cell r="AL408">
            <v>753</v>
          </cell>
          <cell r="AM408">
            <v>22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  <cell r="AR408">
            <v>317426</v>
          </cell>
          <cell r="AS408">
            <v>0</v>
          </cell>
          <cell r="AT408">
            <v>0</v>
          </cell>
          <cell r="AU408">
            <v>317426</v>
          </cell>
          <cell r="AV408">
            <v>0</v>
          </cell>
          <cell r="AW408">
            <v>20630</v>
          </cell>
          <cell r="AX408">
            <v>338056</v>
          </cell>
          <cell r="AY408">
            <v>0</v>
          </cell>
          <cell r="AZ408">
            <v>0</v>
          </cell>
          <cell r="BA408">
            <v>0</v>
          </cell>
          <cell r="BB408">
            <v>0</v>
          </cell>
          <cell r="BC408">
            <v>338056</v>
          </cell>
        </row>
        <row r="409">
          <cell r="AL409">
            <v>755</v>
          </cell>
          <cell r="AM409">
            <v>13</v>
          </cell>
          <cell r="AN409">
            <v>0</v>
          </cell>
          <cell r="AO409">
            <v>0</v>
          </cell>
          <cell r="AP409">
            <v>3</v>
          </cell>
          <cell r="AQ409">
            <v>0</v>
          </cell>
          <cell r="AR409">
            <v>205257</v>
          </cell>
          <cell r="AS409">
            <v>0</v>
          </cell>
          <cell r="AT409">
            <v>0</v>
          </cell>
          <cell r="AU409">
            <v>205257</v>
          </cell>
          <cell r="AV409">
            <v>0</v>
          </cell>
          <cell r="AW409">
            <v>12191</v>
          </cell>
          <cell r="AX409">
            <v>217448</v>
          </cell>
          <cell r="AY409">
            <v>0</v>
          </cell>
          <cell r="AZ409">
            <v>0</v>
          </cell>
          <cell r="BA409">
            <v>0</v>
          </cell>
          <cell r="BB409">
            <v>0</v>
          </cell>
          <cell r="BC409">
            <v>217448</v>
          </cell>
        </row>
        <row r="410">
          <cell r="AL410">
            <v>760</v>
          </cell>
          <cell r="AM410">
            <v>65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874527</v>
          </cell>
          <cell r="AS410">
            <v>0</v>
          </cell>
          <cell r="AT410">
            <v>0</v>
          </cell>
          <cell r="AU410">
            <v>874527</v>
          </cell>
          <cell r="AV410">
            <v>0</v>
          </cell>
          <cell r="AW410">
            <v>60948</v>
          </cell>
          <cell r="AX410">
            <v>935475</v>
          </cell>
          <cell r="AY410">
            <v>0</v>
          </cell>
          <cell r="AZ410">
            <v>0</v>
          </cell>
          <cell r="BA410">
            <v>0</v>
          </cell>
          <cell r="BB410">
            <v>0</v>
          </cell>
          <cell r="BC410">
            <v>935475</v>
          </cell>
        </row>
        <row r="411">
          <cell r="AL411">
            <v>763</v>
          </cell>
          <cell r="AM411">
            <v>6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94060</v>
          </cell>
          <cell r="AS411">
            <v>0</v>
          </cell>
          <cell r="AT411">
            <v>0</v>
          </cell>
          <cell r="AU411">
            <v>94060</v>
          </cell>
          <cell r="AV411">
            <v>0</v>
          </cell>
          <cell r="AW411">
            <v>5627</v>
          </cell>
          <cell r="AX411">
            <v>99687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99687</v>
          </cell>
        </row>
        <row r="412">
          <cell r="AL412">
            <v>765</v>
          </cell>
        </row>
        <row r="413">
          <cell r="AL413">
            <v>766</v>
          </cell>
          <cell r="AM413">
            <v>4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57916</v>
          </cell>
          <cell r="AS413">
            <v>0</v>
          </cell>
          <cell r="AT413">
            <v>0</v>
          </cell>
          <cell r="AU413">
            <v>57916</v>
          </cell>
          <cell r="AV413">
            <v>0</v>
          </cell>
          <cell r="AW413">
            <v>3751</v>
          </cell>
          <cell r="AX413">
            <v>61667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61667</v>
          </cell>
        </row>
        <row r="414">
          <cell r="AL414">
            <v>767</v>
          </cell>
          <cell r="AM414">
            <v>54</v>
          </cell>
          <cell r="AN414">
            <v>0</v>
          </cell>
          <cell r="AO414">
            <v>0</v>
          </cell>
          <cell r="AP414">
            <v>5</v>
          </cell>
          <cell r="AQ414">
            <v>0</v>
          </cell>
          <cell r="AR414">
            <v>667932</v>
          </cell>
          <cell r="AS414">
            <v>0</v>
          </cell>
          <cell r="AT414">
            <v>0</v>
          </cell>
          <cell r="AU414">
            <v>667932</v>
          </cell>
          <cell r="AV414">
            <v>0</v>
          </cell>
          <cell r="AW414">
            <v>50636</v>
          </cell>
          <cell r="AX414">
            <v>718568</v>
          </cell>
          <cell r="AY414">
            <v>0</v>
          </cell>
          <cell r="AZ414">
            <v>0</v>
          </cell>
          <cell r="BA414">
            <v>0</v>
          </cell>
          <cell r="BB414">
            <v>0</v>
          </cell>
          <cell r="BC414">
            <v>718568</v>
          </cell>
        </row>
        <row r="415">
          <cell r="AL415">
            <v>770</v>
          </cell>
          <cell r="AM415">
            <v>2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29470</v>
          </cell>
          <cell r="AS415">
            <v>0</v>
          </cell>
          <cell r="AT415">
            <v>0</v>
          </cell>
          <cell r="AU415">
            <v>29470</v>
          </cell>
          <cell r="AV415">
            <v>0</v>
          </cell>
          <cell r="AW415">
            <v>1876</v>
          </cell>
          <cell r="AX415">
            <v>31346</v>
          </cell>
          <cell r="AY415">
            <v>0</v>
          </cell>
          <cell r="AZ415">
            <v>0</v>
          </cell>
          <cell r="BA415">
            <v>0</v>
          </cell>
          <cell r="BB415">
            <v>0</v>
          </cell>
          <cell r="BC415">
            <v>31346</v>
          </cell>
        </row>
        <row r="416">
          <cell r="AL416">
            <v>773</v>
          </cell>
          <cell r="AM416">
            <v>52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723476</v>
          </cell>
          <cell r="AS416">
            <v>0</v>
          </cell>
          <cell r="AT416">
            <v>0</v>
          </cell>
          <cell r="AU416">
            <v>723476</v>
          </cell>
          <cell r="AV416">
            <v>0</v>
          </cell>
          <cell r="AW416">
            <v>48760</v>
          </cell>
          <cell r="AX416">
            <v>772236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772236</v>
          </cell>
        </row>
        <row r="417">
          <cell r="AL417">
            <v>774</v>
          </cell>
          <cell r="AM417">
            <v>51</v>
          </cell>
          <cell r="AN417">
            <v>0</v>
          </cell>
          <cell r="AO417">
            <v>0</v>
          </cell>
          <cell r="AP417">
            <v>29</v>
          </cell>
          <cell r="AQ417">
            <v>13.895961017454505</v>
          </cell>
          <cell r="AR417">
            <v>1527807</v>
          </cell>
          <cell r="AS417">
            <v>416281.30419988459</v>
          </cell>
          <cell r="AT417">
            <v>0</v>
          </cell>
          <cell r="AU417">
            <v>1111525.6958001154</v>
          </cell>
          <cell r="AV417">
            <v>0</v>
          </cell>
          <cell r="AW417">
            <v>34791</v>
          </cell>
          <cell r="AX417">
            <v>1146316.6958001154</v>
          </cell>
          <cell r="AY417">
            <v>416282</v>
          </cell>
          <cell r="AZ417">
            <v>0</v>
          </cell>
          <cell r="BA417">
            <v>13029</v>
          </cell>
          <cell r="BB417">
            <v>429311</v>
          </cell>
          <cell r="BC417">
            <v>1575627.6958001154</v>
          </cell>
        </row>
        <row r="418">
          <cell r="AL418">
            <v>775</v>
          </cell>
          <cell r="AM418">
            <v>42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520855</v>
          </cell>
          <cell r="AS418">
            <v>0</v>
          </cell>
          <cell r="AT418">
            <v>0</v>
          </cell>
          <cell r="AU418">
            <v>520855</v>
          </cell>
          <cell r="AV418">
            <v>0</v>
          </cell>
          <cell r="AW418">
            <v>39383</v>
          </cell>
          <cell r="AX418">
            <v>560238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560238</v>
          </cell>
        </row>
        <row r="419">
          <cell r="AL419">
            <v>778</v>
          </cell>
          <cell r="AM419">
            <v>2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  <cell r="AR419">
            <v>27806</v>
          </cell>
          <cell r="AS419">
            <v>0</v>
          </cell>
          <cell r="AT419">
            <v>0</v>
          </cell>
          <cell r="AU419">
            <v>27806</v>
          </cell>
          <cell r="AV419">
            <v>0</v>
          </cell>
          <cell r="AW419">
            <v>1876</v>
          </cell>
          <cell r="AX419">
            <v>29682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29682</v>
          </cell>
        </row>
        <row r="420">
          <cell r="AL420">
            <v>780</v>
          </cell>
          <cell r="AM420">
            <v>55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766131</v>
          </cell>
          <cell r="AS420">
            <v>0</v>
          </cell>
          <cell r="AT420">
            <v>0</v>
          </cell>
          <cell r="AU420">
            <v>766131</v>
          </cell>
          <cell r="AV420">
            <v>0</v>
          </cell>
          <cell r="AW420">
            <v>51573</v>
          </cell>
          <cell r="AX420">
            <v>817704</v>
          </cell>
          <cell r="AY420">
            <v>0</v>
          </cell>
          <cell r="AZ420">
            <v>0</v>
          </cell>
          <cell r="BA420">
            <v>0</v>
          </cell>
          <cell r="BB420">
            <v>0</v>
          </cell>
          <cell r="BC420">
            <v>817704</v>
          </cell>
        </row>
        <row r="421">
          <cell r="AL421">
            <v>801</v>
          </cell>
        </row>
        <row r="422">
          <cell r="AL422">
            <v>805</v>
          </cell>
        </row>
        <row r="423">
          <cell r="AL423">
            <v>806</v>
          </cell>
        </row>
        <row r="424">
          <cell r="AL424">
            <v>810</v>
          </cell>
        </row>
        <row r="425">
          <cell r="AL425">
            <v>815</v>
          </cell>
        </row>
        <row r="426">
          <cell r="AL426">
            <v>817</v>
          </cell>
        </row>
        <row r="427">
          <cell r="AL427">
            <v>818</v>
          </cell>
        </row>
        <row r="428">
          <cell r="AL428">
            <v>821</v>
          </cell>
        </row>
        <row r="429">
          <cell r="AL429">
            <v>823</v>
          </cell>
        </row>
        <row r="430">
          <cell r="AL430">
            <v>825</v>
          </cell>
        </row>
        <row r="431">
          <cell r="AL431">
            <v>828</v>
          </cell>
        </row>
        <row r="432">
          <cell r="AL432">
            <v>829</v>
          </cell>
        </row>
        <row r="433">
          <cell r="AL433">
            <v>830</v>
          </cell>
        </row>
        <row r="434">
          <cell r="AL434">
            <v>832</v>
          </cell>
        </row>
        <row r="435">
          <cell r="AL435">
            <v>851</v>
          </cell>
        </row>
        <row r="436">
          <cell r="AL436">
            <v>852</v>
          </cell>
        </row>
        <row r="437">
          <cell r="AL437">
            <v>853</v>
          </cell>
        </row>
        <row r="438">
          <cell r="AL438">
            <v>855</v>
          </cell>
        </row>
        <row r="439">
          <cell r="AL439">
            <v>860</v>
          </cell>
        </row>
        <row r="440">
          <cell r="AL440">
            <v>871</v>
          </cell>
        </row>
        <row r="441">
          <cell r="AL441">
            <v>872</v>
          </cell>
        </row>
        <row r="442">
          <cell r="AL442">
            <v>873</v>
          </cell>
        </row>
        <row r="443">
          <cell r="AL443">
            <v>876</v>
          </cell>
        </row>
        <row r="444">
          <cell r="AL444">
            <v>878</v>
          </cell>
        </row>
        <row r="445">
          <cell r="AL445">
            <v>879</v>
          </cell>
        </row>
        <row r="446">
          <cell r="AL446">
            <v>885</v>
          </cell>
        </row>
        <row r="447">
          <cell r="AL447">
            <v>910</v>
          </cell>
        </row>
        <row r="448">
          <cell r="AL448">
            <v>915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A14FA-8928-4A80-981E-B6E7E2C0F8B7}">
  <sheetPr>
    <pageSetUpPr fitToPage="1"/>
  </sheetPr>
  <dimension ref="A1:M452"/>
  <sheetViews>
    <sheetView showGridLines="0" tabSelected="1" zoomScale="90" zoomScaleNormal="90" workbookViewId="0">
      <pane ySplit="9" topLeftCell="A10" activePane="bottomLeft" state="frozen"/>
      <selection activeCell="AE259" sqref="AE259"/>
      <selection pane="bottomLeft" activeCell="A9" sqref="A9"/>
    </sheetView>
  </sheetViews>
  <sheetFormatPr defaultColWidth="11.1640625" defaultRowHeight="15.75" x14ac:dyDescent="0.25"/>
  <cols>
    <col min="1" max="1" width="7.1640625" style="51" customWidth="1"/>
    <col min="2" max="2" width="26.6640625" style="51" customWidth="1"/>
    <col min="3" max="3" width="14.6640625" style="52" customWidth="1"/>
    <col min="4" max="4" width="12.5" style="51" customWidth="1"/>
    <col min="5" max="5" width="19.83203125" style="51" customWidth="1"/>
    <col min="6" max="6" width="19.33203125" style="53" customWidth="1"/>
    <col min="7" max="7" width="14.83203125" style="53" customWidth="1"/>
    <col min="8" max="8" width="21" style="53" customWidth="1"/>
    <col min="9" max="9" width="23" style="6" customWidth="1"/>
    <col min="10" max="10" width="19.83203125" style="6" customWidth="1"/>
    <col min="11" max="11" width="21.83203125" style="6" customWidth="1"/>
    <col min="12" max="12" width="19.33203125" style="6" customWidth="1"/>
    <col min="13" max="13" width="10.1640625" style="6" customWidth="1"/>
    <col min="14" max="16384" width="11.1640625" style="6"/>
  </cols>
  <sheetData>
    <row r="1" spans="1:12" ht="33.75" x14ac:dyDescent="0.5">
      <c r="A1" s="1" t="s">
        <v>0</v>
      </c>
      <c r="B1" s="2"/>
      <c r="C1" s="3"/>
      <c r="D1" s="4"/>
      <c r="E1" s="4"/>
      <c r="F1" s="4"/>
      <c r="G1" s="4"/>
      <c r="H1" s="5"/>
    </row>
    <row r="2" spans="1:12" ht="31.5" x14ac:dyDescent="0.5">
      <c r="A2" s="7" t="s">
        <v>1</v>
      </c>
      <c r="B2" s="2"/>
      <c r="C2" s="3"/>
      <c r="D2" s="8"/>
      <c r="E2" s="8"/>
      <c r="F2" s="9"/>
      <c r="G2" s="9"/>
      <c r="H2" s="10"/>
    </row>
    <row r="3" spans="1:12" ht="18.75" x14ac:dyDescent="0.3">
      <c r="A3" s="11" t="s">
        <v>2</v>
      </c>
      <c r="B3" s="12"/>
      <c r="C3" s="9"/>
      <c r="D3" s="12"/>
      <c r="E3" s="12"/>
      <c r="F3" s="13"/>
      <c r="G3" s="13"/>
      <c r="H3" s="13"/>
    </row>
    <row r="4" spans="1:12" x14ac:dyDescent="0.25">
      <c r="A4" s="13"/>
      <c r="B4" s="13"/>
      <c r="C4" s="13"/>
      <c r="D4" s="13"/>
      <c r="E4" s="13"/>
      <c r="F4" s="13"/>
      <c r="G4" s="13"/>
      <c r="H4" s="13"/>
    </row>
    <row r="5" spans="1:12" x14ac:dyDescent="0.25">
      <c r="A5" s="14"/>
      <c r="B5" s="15"/>
      <c r="C5" s="16"/>
      <c r="D5" s="17"/>
      <c r="E5" s="18"/>
      <c r="F5" s="18"/>
      <c r="G5" s="18"/>
      <c r="H5" s="19"/>
      <c r="I5" s="55" t="s">
        <v>3</v>
      </c>
      <c r="J5" s="56"/>
      <c r="K5" s="55" t="s">
        <v>4</v>
      </c>
      <c r="L5" s="56"/>
    </row>
    <row r="6" spans="1:12" x14ac:dyDescent="0.25">
      <c r="A6" s="20"/>
      <c r="B6" s="21"/>
      <c r="C6" s="21"/>
      <c r="D6" s="22"/>
      <c r="E6" s="22" t="s">
        <v>5</v>
      </c>
      <c r="F6" s="22" t="s">
        <v>6</v>
      </c>
      <c r="G6" s="22"/>
      <c r="H6" s="22"/>
      <c r="I6" s="57"/>
      <c r="J6" s="58"/>
      <c r="K6" s="57"/>
      <c r="L6" s="58"/>
    </row>
    <row r="7" spans="1:12" x14ac:dyDescent="0.25">
      <c r="A7" s="20"/>
      <c r="B7" s="21"/>
      <c r="C7" s="21" t="s">
        <v>7</v>
      </c>
      <c r="D7" s="22"/>
      <c r="E7" s="22" t="s">
        <v>8</v>
      </c>
      <c r="F7" s="22" t="s">
        <v>9</v>
      </c>
      <c r="G7" s="22" t="s">
        <v>10</v>
      </c>
      <c r="H7" s="22" t="s">
        <v>11</v>
      </c>
      <c r="I7" s="23" t="s">
        <v>12</v>
      </c>
      <c r="J7" s="24" t="s">
        <v>13</v>
      </c>
      <c r="K7" s="23" t="s">
        <v>12</v>
      </c>
      <c r="L7" s="24" t="s">
        <v>13</v>
      </c>
    </row>
    <row r="8" spans="1:12" x14ac:dyDescent="0.25">
      <c r="A8" s="20"/>
      <c r="B8" s="21"/>
      <c r="C8" s="21" t="s">
        <v>14</v>
      </c>
      <c r="D8" s="22"/>
      <c r="E8" s="22" t="s">
        <v>15</v>
      </c>
      <c r="F8" s="22" t="s">
        <v>15</v>
      </c>
      <c r="G8" s="22" t="s">
        <v>16</v>
      </c>
      <c r="H8" s="22" t="s">
        <v>17</v>
      </c>
      <c r="I8" s="23" t="s">
        <v>18</v>
      </c>
      <c r="J8" s="24" t="s">
        <v>18</v>
      </c>
      <c r="K8" s="23" t="s">
        <v>18</v>
      </c>
      <c r="L8" s="24" t="s">
        <v>18</v>
      </c>
    </row>
    <row r="9" spans="1:12" s="30" customFormat="1" ht="29.25" customHeight="1" x14ac:dyDescent="0.2">
      <c r="A9" s="25" t="s">
        <v>19</v>
      </c>
      <c r="B9" s="26" t="s">
        <v>14</v>
      </c>
      <c r="C9" s="26" t="s">
        <v>20</v>
      </c>
      <c r="D9" s="27" t="s">
        <v>21</v>
      </c>
      <c r="E9" s="27" t="s">
        <v>22</v>
      </c>
      <c r="F9" s="27" t="s">
        <v>22</v>
      </c>
      <c r="G9" s="27" t="s">
        <v>23</v>
      </c>
      <c r="H9" s="27" t="s">
        <v>24</v>
      </c>
      <c r="I9" s="28" t="s">
        <v>25</v>
      </c>
      <c r="J9" s="29" t="s">
        <v>25</v>
      </c>
      <c r="K9" s="28" t="s">
        <v>25</v>
      </c>
      <c r="L9" s="29" t="s">
        <v>25</v>
      </c>
    </row>
    <row r="10" spans="1:12" s="40" customFormat="1" ht="15" x14ac:dyDescent="0.25">
      <c r="A10" s="31">
        <v>1</v>
      </c>
      <c r="B10" s="32" t="s">
        <v>26</v>
      </c>
      <c r="C10" s="31">
        <v>1</v>
      </c>
      <c r="D10" s="33">
        <v>27</v>
      </c>
      <c r="E10" s="34">
        <v>13342.444444444445</v>
      </c>
      <c r="F10" s="34">
        <v>360246</v>
      </c>
      <c r="G10" s="35">
        <f>IF(D10&gt;0,IFERROR(F10/H10,""),"")</f>
        <v>1.2255221699040402E-2</v>
      </c>
      <c r="H10" s="34">
        <v>29395306.657586429</v>
      </c>
      <c r="I10" s="36">
        <f t="shared" ref="I10:I73" si="0">H10*0.09</f>
        <v>2645577.5991827785</v>
      </c>
      <c r="J10" s="37">
        <f>IFERROR(IF(AND(A10&lt;800,C10=1,H10&gt;0,I10&gt;0),(I10-F10)/E10,""),"")</f>
        <v>171.28282667381461</v>
      </c>
      <c r="K10" s="38" t="s">
        <v>467</v>
      </c>
      <c r="L10" s="39" t="str">
        <f>IF(K10="","", (K10-F10)/E10)</f>
        <v/>
      </c>
    </row>
    <row r="11" spans="1:12" s="40" customFormat="1" ht="15" x14ac:dyDescent="0.25">
      <c r="A11" s="41">
        <v>2</v>
      </c>
      <c r="B11" s="42" t="s">
        <v>27</v>
      </c>
      <c r="C11" s="31">
        <v>0</v>
      </c>
      <c r="D11" s="33">
        <v>0</v>
      </c>
      <c r="E11" s="34">
        <v>0</v>
      </c>
      <c r="F11" s="34">
        <v>0</v>
      </c>
      <c r="G11" s="35" t="str">
        <f t="shared" ref="G11:G74" si="1">IF(D11&gt;0,IFERROR(F11/H11,""),"")</f>
        <v/>
      </c>
      <c r="H11" s="34">
        <v>0</v>
      </c>
      <c r="I11" s="36">
        <f t="shared" si="0"/>
        <v>0</v>
      </c>
      <c r="J11" s="37" t="str">
        <f t="shared" ref="J11:J74" si="2">IFERROR(IF(AND(A11&lt;800,C11=1,H11&gt;0,I11&gt;0),(I11-F11)/E11,""),"")</f>
        <v/>
      </c>
      <c r="K11" s="38" t="s">
        <v>467</v>
      </c>
      <c r="L11" s="39" t="str">
        <f t="shared" ref="L11:L74" si="3">IF(K11="","", (K11-F11)/E11)</f>
        <v/>
      </c>
    </row>
    <row r="12" spans="1:12" s="40" customFormat="1" ht="15" x14ac:dyDescent="0.25">
      <c r="A12" s="41">
        <v>3</v>
      </c>
      <c r="B12" s="42" t="s">
        <v>28</v>
      </c>
      <c r="C12" s="31">
        <v>1</v>
      </c>
      <c r="D12" s="33">
        <v>2</v>
      </c>
      <c r="E12" s="34">
        <v>12324</v>
      </c>
      <c r="F12" s="34">
        <v>24648</v>
      </c>
      <c r="G12" s="35">
        <f t="shared" si="1"/>
        <v>1.6425487298668644E-3</v>
      </c>
      <c r="H12" s="34">
        <v>15005947.495997775</v>
      </c>
      <c r="I12" s="36">
        <f t="shared" si="0"/>
        <v>1350535.2746397997</v>
      </c>
      <c r="J12" s="37">
        <f t="shared" si="2"/>
        <v>107.58578989287567</v>
      </c>
      <c r="K12" s="38" t="s">
        <v>467</v>
      </c>
      <c r="L12" s="39" t="str">
        <f t="shared" si="3"/>
        <v/>
      </c>
    </row>
    <row r="13" spans="1:12" s="40" customFormat="1" ht="15" x14ac:dyDescent="0.25">
      <c r="A13" s="41">
        <v>4</v>
      </c>
      <c r="B13" s="42" t="s">
        <v>29</v>
      </c>
      <c r="C13" s="31">
        <v>0</v>
      </c>
      <c r="D13" s="33">
        <v>0</v>
      </c>
      <c r="E13" s="34">
        <v>0</v>
      </c>
      <c r="F13" s="34">
        <v>0</v>
      </c>
      <c r="G13" s="35" t="str">
        <f t="shared" si="1"/>
        <v/>
      </c>
      <c r="H13" s="34">
        <v>0</v>
      </c>
      <c r="I13" s="36">
        <f t="shared" si="0"/>
        <v>0</v>
      </c>
      <c r="J13" s="37" t="str">
        <f t="shared" si="2"/>
        <v/>
      </c>
      <c r="K13" s="38" t="s">
        <v>467</v>
      </c>
      <c r="L13" s="39" t="str">
        <f t="shared" si="3"/>
        <v/>
      </c>
    </row>
    <row r="14" spans="1:12" s="40" customFormat="1" ht="15" x14ac:dyDescent="0.25">
      <c r="A14" s="41">
        <v>5</v>
      </c>
      <c r="B14" s="42" t="s">
        <v>30</v>
      </c>
      <c r="C14" s="31">
        <v>1</v>
      </c>
      <c r="D14" s="33">
        <v>56</v>
      </c>
      <c r="E14" s="34">
        <v>14535</v>
      </c>
      <c r="F14" s="34">
        <v>813960</v>
      </c>
      <c r="G14" s="35">
        <f t="shared" si="1"/>
        <v>1.3254794514822114E-2</v>
      </c>
      <c r="H14" s="34">
        <v>61408722.639177315</v>
      </c>
      <c r="I14" s="36">
        <f t="shared" si="0"/>
        <v>5526785.0375259584</v>
      </c>
      <c r="J14" s="37">
        <f t="shared" si="2"/>
        <v>324.23976866363665</v>
      </c>
      <c r="K14" s="38" t="s">
        <v>467</v>
      </c>
      <c r="L14" s="39" t="str">
        <f t="shared" si="3"/>
        <v/>
      </c>
    </row>
    <row r="15" spans="1:12" s="40" customFormat="1" ht="15" x14ac:dyDescent="0.25">
      <c r="A15" s="41">
        <v>6</v>
      </c>
      <c r="B15" s="42" t="s">
        <v>31</v>
      </c>
      <c r="C15" s="31">
        <v>0</v>
      </c>
      <c r="D15" s="33">
        <v>0</v>
      </c>
      <c r="E15" s="34">
        <v>0</v>
      </c>
      <c r="F15" s="34">
        <v>0</v>
      </c>
      <c r="G15" s="35" t="str">
        <f t="shared" si="1"/>
        <v/>
      </c>
      <c r="H15" s="34">
        <v>0</v>
      </c>
      <c r="I15" s="36">
        <f t="shared" si="0"/>
        <v>0</v>
      </c>
      <c r="J15" s="37" t="str">
        <f t="shared" si="2"/>
        <v/>
      </c>
      <c r="K15" s="38" t="s">
        <v>467</v>
      </c>
      <c r="L15" s="39" t="str">
        <f t="shared" si="3"/>
        <v/>
      </c>
    </row>
    <row r="16" spans="1:12" s="40" customFormat="1" ht="15" x14ac:dyDescent="0.25">
      <c r="A16" s="41">
        <v>7</v>
      </c>
      <c r="B16" s="42" t="s">
        <v>32</v>
      </c>
      <c r="C16" s="31">
        <v>1</v>
      </c>
      <c r="D16" s="33">
        <v>57</v>
      </c>
      <c r="E16" s="34">
        <v>13059.912280701754</v>
      </c>
      <c r="F16" s="34">
        <v>744415</v>
      </c>
      <c r="G16" s="35">
        <f t="shared" si="1"/>
        <v>2.2017680277989719E-2</v>
      </c>
      <c r="H16" s="34">
        <v>33809874.182983972</v>
      </c>
      <c r="I16" s="36">
        <f t="shared" si="0"/>
        <v>3042888.6764685572</v>
      </c>
      <c r="J16" s="37">
        <f t="shared" si="2"/>
        <v>175.99457232687112</v>
      </c>
      <c r="K16" s="38" t="s">
        <v>467</v>
      </c>
      <c r="L16" s="39" t="str">
        <f t="shared" si="3"/>
        <v/>
      </c>
    </row>
    <row r="17" spans="1:12" s="40" customFormat="1" ht="15" x14ac:dyDescent="0.25">
      <c r="A17" s="41">
        <v>8</v>
      </c>
      <c r="B17" s="42" t="s">
        <v>33</v>
      </c>
      <c r="C17" s="31">
        <v>1</v>
      </c>
      <c r="D17" s="33">
        <v>95</v>
      </c>
      <c r="E17" s="34">
        <v>20270.094736842104</v>
      </c>
      <c r="F17" s="34">
        <v>1925659</v>
      </c>
      <c r="G17" s="35">
        <f t="shared" si="1"/>
        <v>7.3496936237618576E-2</v>
      </c>
      <c r="H17" s="34">
        <v>26200534.315801498</v>
      </c>
      <c r="I17" s="36">
        <f t="shared" si="0"/>
        <v>2358048.0884221345</v>
      </c>
      <c r="J17" s="37">
        <f t="shared" si="2"/>
        <v>21.331379751089255</v>
      </c>
      <c r="K17" s="38" t="s">
        <v>467</v>
      </c>
      <c r="L17" s="39" t="str">
        <f t="shared" si="3"/>
        <v/>
      </c>
    </row>
    <row r="18" spans="1:12" s="40" customFormat="1" ht="15" x14ac:dyDescent="0.25">
      <c r="A18" s="41">
        <v>9</v>
      </c>
      <c r="B18" s="42" t="s">
        <v>34</v>
      </c>
      <c r="C18" s="31">
        <v>1</v>
      </c>
      <c r="D18" s="33">
        <v>11</v>
      </c>
      <c r="E18" s="34">
        <v>17340.272727272728</v>
      </c>
      <c r="F18" s="34">
        <v>190743</v>
      </c>
      <c r="G18" s="35">
        <f t="shared" si="1"/>
        <v>1.8103446527849146E-3</v>
      </c>
      <c r="H18" s="34">
        <v>105362810.17350678</v>
      </c>
      <c r="I18" s="36">
        <f t="shared" si="0"/>
        <v>9482652.9156156108</v>
      </c>
      <c r="J18" s="37">
        <f t="shared" si="2"/>
        <v>535.85719565998079</v>
      </c>
      <c r="K18" s="38" t="s">
        <v>467</v>
      </c>
      <c r="L18" s="39" t="str">
        <f t="shared" si="3"/>
        <v/>
      </c>
    </row>
    <row r="19" spans="1:12" s="40" customFormat="1" ht="15" x14ac:dyDescent="0.25">
      <c r="A19" s="41">
        <v>10</v>
      </c>
      <c r="B19" s="42" t="s">
        <v>35</v>
      </c>
      <c r="C19" s="31">
        <v>1</v>
      </c>
      <c r="D19" s="33">
        <v>13</v>
      </c>
      <c r="E19" s="34">
        <v>14909.461538461539</v>
      </c>
      <c r="F19" s="34">
        <v>193823</v>
      </c>
      <c r="G19" s="35">
        <f t="shared" si="1"/>
        <v>2.3138087968711447E-3</v>
      </c>
      <c r="H19" s="34">
        <v>83767941.526584983</v>
      </c>
      <c r="I19" s="36">
        <f t="shared" si="0"/>
        <v>7539114.7373926481</v>
      </c>
      <c r="J19" s="37">
        <f t="shared" si="2"/>
        <v>492.65975960595193</v>
      </c>
      <c r="K19" s="38" t="s">
        <v>467</v>
      </c>
      <c r="L19" s="39" t="str">
        <f t="shared" si="3"/>
        <v/>
      </c>
    </row>
    <row r="20" spans="1:12" s="40" customFormat="1" ht="15" x14ac:dyDescent="0.25">
      <c r="A20" s="41">
        <v>11</v>
      </c>
      <c r="B20" s="42" t="s">
        <v>36</v>
      </c>
      <c r="C20" s="31">
        <v>0</v>
      </c>
      <c r="D20" s="33">
        <v>0</v>
      </c>
      <c r="E20" s="34">
        <v>0</v>
      </c>
      <c r="F20" s="34">
        <v>0</v>
      </c>
      <c r="G20" s="35" t="str">
        <f t="shared" si="1"/>
        <v/>
      </c>
      <c r="H20" s="34">
        <v>0</v>
      </c>
      <c r="I20" s="36">
        <f t="shared" si="0"/>
        <v>0</v>
      </c>
      <c r="J20" s="37" t="str">
        <f t="shared" si="2"/>
        <v/>
      </c>
      <c r="K20" s="38" t="s">
        <v>467</v>
      </c>
      <c r="L20" s="39" t="str">
        <f t="shared" si="3"/>
        <v/>
      </c>
    </row>
    <row r="21" spans="1:12" s="40" customFormat="1" ht="15" x14ac:dyDescent="0.25">
      <c r="A21" s="41">
        <v>12</v>
      </c>
      <c r="B21" s="42" t="s">
        <v>37</v>
      </c>
      <c r="C21" s="31">
        <v>0</v>
      </c>
      <c r="D21" s="33">
        <v>0</v>
      </c>
      <c r="E21" s="34">
        <v>0</v>
      </c>
      <c r="F21" s="34">
        <v>0</v>
      </c>
      <c r="G21" s="35" t="str">
        <f t="shared" si="1"/>
        <v/>
      </c>
      <c r="H21" s="34">
        <v>0</v>
      </c>
      <c r="I21" s="36">
        <f t="shared" si="0"/>
        <v>0</v>
      </c>
      <c r="J21" s="37" t="str">
        <f t="shared" si="2"/>
        <v/>
      </c>
      <c r="K21" s="38" t="s">
        <v>467</v>
      </c>
      <c r="L21" s="39" t="str">
        <f t="shared" si="3"/>
        <v/>
      </c>
    </row>
    <row r="22" spans="1:12" s="40" customFormat="1" ht="15" x14ac:dyDescent="0.25">
      <c r="A22" s="41">
        <v>13</v>
      </c>
      <c r="B22" s="42" t="s">
        <v>38</v>
      </c>
      <c r="C22" s="31">
        <v>0</v>
      </c>
      <c r="D22" s="33">
        <v>0</v>
      </c>
      <c r="E22" s="34">
        <v>14371.797255353358</v>
      </c>
      <c r="F22" s="34">
        <v>0</v>
      </c>
      <c r="G22" s="35" t="str">
        <f t="shared" si="1"/>
        <v/>
      </c>
      <c r="H22" s="34">
        <v>168267</v>
      </c>
      <c r="I22" s="36">
        <f t="shared" si="0"/>
        <v>15144.029999999999</v>
      </c>
      <c r="J22" s="37" t="str">
        <f t="shared" si="2"/>
        <v/>
      </c>
      <c r="K22" s="38" t="s">
        <v>467</v>
      </c>
      <c r="L22" s="39" t="str">
        <f t="shared" si="3"/>
        <v/>
      </c>
    </row>
    <row r="23" spans="1:12" s="40" customFormat="1" ht="15" x14ac:dyDescent="0.25">
      <c r="A23" s="41">
        <v>14</v>
      </c>
      <c r="B23" s="42" t="s">
        <v>39</v>
      </c>
      <c r="C23" s="31">
        <v>1</v>
      </c>
      <c r="D23" s="33">
        <v>19</v>
      </c>
      <c r="E23" s="34">
        <v>13847.421052631578</v>
      </c>
      <c r="F23" s="34">
        <v>263101</v>
      </c>
      <c r="G23" s="35">
        <f t="shared" si="1"/>
        <v>6.9352696131829194E-3</v>
      </c>
      <c r="H23" s="34">
        <v>37936665</v>
      </c>
      <c r="I23" s="36">
        <f t="shared" si="0"/>
        <v>3414299.85</v>
      </c>
      <c r="J23" s="37">
        <f t="shared" si="2"/>
        <v>227.56575668659565</v>
      </c>
      <c r="K23" s="38" t="s">
        <v>467</v>
      </c>
      <c r="L23" s="39" t="str">
        <f t="shared" si="3"/>
        <v/>
      </c>
    </row>
    <row r="24" spans="1:12" s="40" customFormat="1" ht="15" x14ac:dyDescent="0.25">
      <c r="A24" s="41">
        <v>15</v>
      </c>
      <c r="B24" s="42" t="s">
        <v>40</v>
      </c>
      <c r="C24" s="31">
        <v>0</v>
      </c>
      <c r="D24" s="33">
        <v>0</v>
      </c>
      <c r="E24" s="34">
        <v>0</v>
      </c>
      <c r="F24" s="34">
        <v>0</v>
      </c>
      <c r="G24" s="35" t="str">
        <f t="shared" si="1"/>
        <v/>
      </c>
      <c r="H24" s="34">
        <v>0</v>
      </c>
      <c r="I24" s="36">
        <f t="shared" si="0"/>
        <v>0</v>
      </c>
      <c r="J24" s="37" t="str">
        <f t="shared" si="2"/>
        <v/>
      </c>
      <c r="K24" s="38" t="s">
        <v>467</v>
      </c>
      <c r="L24" s="39" t="str">
        <f t="shared" si="3"/>
        <v/>
      </c>
    </row>
    <row r="25" spans="1:12" s="40" customFormat="1" ht="15" x14ac:dyDescent="0.25">
      <c r="A25" s="41">
        <v>16</v>
      </c>
      <c r="B25" s="42" t="s">
        <v>41</v>
      </c>
      <c r="C25" s="31">
        <v>1</v>
      </c>
      <c r="D25" s="33">
        <v>361</v>
      </c>
      <c r="E25" s="34">
        <v>11031.501385041551</v>
      </c>
      <c r="F25" s="34">
        <v>3982372</v>
      </c>
      <c r="G25" s="35">
        <f t="shared" si="1"/>
        <v>4.9382518593947933E-2</v>
      </c>
      <c r="H25" s="34">
        <v>80643355.450243458</v>
      </c>
      <c r="I25" s="36">
        <f t="shared" si="0"/>
        <v>7257901.9905219106</v>
      </c>
      <c r="J25" s="37">
        <f t="shared" si="2"/>
        <v>296.92513069557788</v>
      </c>
      <c r="K25" s="38" t="s">
        <v>467</v>
      </c>
      <c r="L25" s="39" t="str">
        <f t="shared" si="3"/>
        <v/>
      </c>
    </row>
    <row r="26" spans="1:12" s="40" customFormat="1" ht="15" x14ac:dyDescent="0.25">
      <c r="A26" s="41">
        <v>17</v>
      </c>
      <c r="B26" s="42" t="s">
        <v>42</v>
      </c>
      <c r="C26" s="31">
        <v>1</v>
      </c>
      <c r="D26" s="33">
        <v>11</v>
      </c>
      <c r="E26" s="34">
        <v>14416</v>
      </c>
      <c r="F26" s="34">
        <v>158576</v>
      </c>
      <c r="G26" s="35">
        <f t="shared" si="1"/>
        <v>4.6491707120061947E-3</v>
      </c>
      <c r="H26" s="34">
        <v>34108448.543411694</v>
      </c>
      <c r="I26" s="36">
        <f t="shared" si="0"/>
        <v>3069760.3689070526</v>
      </c>
      <c r="J26" s="37">
        <f t="shared" si="2"/>
        <v>201.94120206070011</v>
      </c>
      <c r="K26" s="38" t="s">
        <v>467</v>
      </c>
      <c r="L26" s="39" t="str">
        <f t="shared" si="3"/>
        <v/>
      </c>
    </row>
    <row r="27" spans="1:12" s="40" customFormat="1" ht="15" x14ac:dyDescent="0.25">
      <c r="A27" s="41">
        <v>18</v>
      </c>
      <c r="B27" s="42" t="s">
        <v>43</v>
      </c>
      <c r="C27" s="31">
        <v>1</v>
      </c>
      <c r="D27" s="33">
        <v>12</v>
      </c>
      <c r="E27" s="34">
        <v>21946.166666666668</v>
      </c>
      <c r="F27" s="34">
        <v>263354</v>
      </c>
      <c r="G27" s="35">
        <f t="shared" si="1"/>
        <v>2.2909478382735302E-2</v>
      </c>
      <c r="H27" s="34">
        <v>11495416.683012079</v>
      </c>
      <c r="I27" s="36">
        <f t="shared" si="0"/>
        <v>1034587.5014710871</v>
      </c>
      <c r="J27" s="37">
        <f t="shared" si="2"/>
        <v>35.14205980411554</v>
      </c>
      <c r="K27" s="38" t="s">
        <v>467</v>
      </c>
      <c r="L27" s="39" t="str">
        <f t="shared" si="3"/>
        <v/>
      </c>
    </row>
    <row r="28" spans="1:12" s="40" customFormat="1" ht="15" x14ac:dyDescent="0.25">
      <c r="A28" s="41">
        <v>19</v>
      </c>
      <c r="B28" s="42" t="s">
        <v>44</v>
      </c>
      <c r="C28" s="31">
        <v>0</v>
      </c>
      <c r="D28" s="33">
        <v>0</v>
      </c>
      <c r="E28" s="34">
        <v>0</v>
      </c>
      <c r="F28" s="34">
        <v>0</v>
      </c>
      <c r="G28" s="35" t="str">
        <f t="shared" si="1"/>
        <v/>
      </c>
      <c r="H28" s="34">
        <v>0</v>
      </c>
      <c r="I28" s="36">
        <f t="shared" si="0"/>
        <v>0</v>
      </c>
      <c r="J28" s="37" t="str">
        <f t="shared" si="2"/>
        <v/>
      </c>
      <c r="K28" s="38" t="s">
        <v>467</v>
      </c>
      <c r="L28" s="39" t="str">
        <f t="shared" si="3"/>
        <v/>
      </c>
    </row>
    <row r="29" spans="1:12" s="40" customFormat="1" ht="15" x14ac:dyDescent="0.25">
      <c r="A29" s="41">
        <v>20</v>
      </c>
      <c r="B29" s="42" t="s">
        <v>45</v>
      </c>
      <c r="C29" s="31">
        <v>1</v>
      </c>
      <c r="D29" s="33">
        <v>265</v>
      </c>
      <c r="E29" s="34">
        <v>13553.667924528301</v>
      </c>
      <c r="F29" s="34">
        <v>3591722</v>
      </c>
      <c r="G29" s="35">
        <f t="shared" si="1"/>
        <v>4.4793750229162176E-2</v>
      </c>
      <c r="H29" s="34">
        <v>80183551.982697651</v>
      </c>
      <c r="I29" s="36">
        <f t="shared" si="0"/>
        <v>7216519.6784427883</v>
      </c>
      <c r="J29" s="37">
        <f t="shared" si="2"/>
        <v>267.44034888761962</v>
      </c>
      <c r="K29" s="38" t="s">
        <v>467</v>
      </c>
      <c r="L29" s="39" t="str">
        <f t="shared" si="3"/>
        <v/>
      </c>
    </row>
    <row r="30" spans="1:12" s="40" customFormat="1" ht="15" x14ac:dyDescent="0.25">
      <c r="A30" s="41">
        <v>21</v>
      </c>
      <c r="B30" s="42" t="s">
        <v>46</v>
      </c>
      <c r="C30" s="31">
        <v>0</v>
      </c>
      <c r="D30" s="33">
        <v>0</v>
      </c>
      <c r="E30" s="34">
        <v>0</v>
      </c>
      <c r="F30" s="34">
        <v>0</v>
      </c>
      <c r="G30" s="35" t="str">
        <f t="shared" si="1"/>
        <v/>
      </c>
      <c r="H30" s="34">
        <v>0</v>
      </c>
      <c r="I30" s="36">
        <f t="shared" si="0"/>
        <v>0</v>
      </c>
      <c r="J30" s="37" t="str">
        <f t="shared" si="2"/>
        <v/>
      </c>
      <c r="K30" s="38" t="s">
        <v>467</v>
      </c>
      <c r="L30" s="39" t="str">
        <f t="shared" si="3"/>
        <v/>
      </c>
    </row>
    <row r="31" spans="1:12" s="40" customFormat="1" ht="15" x14ac:dyDescent="0.25">
      <c r="A31" s="41">
        <v>22</v>
      </c>
      <c r="B31" s="42" t="s">
        <v>47</v>
      </c>
      <c r="C31" s="31">
        <v>0</v>
      </c>
      <c r="D31" s="33">
        <v>0</v>
      </c>
      <c r="E31" s="34">
        <v>14371.797255353358</v>
      </c>
      <c r="F31" s="34">
        <v>0</v>
      </c>
      <c r="G31" s="35" t="str">
        <f t="shared" si="1"/>
        <v/>
      </c>
      <c r="H31" s="34">
        <v>187175.48</v>
      </c>
      <c r="I31" s="36">
        <f t="shared" si="0"/>
        <v>16845.7932</v>
      </c>
      <c r="J31" s="37" t="str">
        <f t="shared" si="2"/>
        <v/>
      </c>
      <c r="K31" s="38" t="s">
        <v>467</v>
      </c>
      <c r="L31" s="39" t="str">
        <f t="shared" si="3"/>
        <v/>
      </c>
    </row>
    <row r="32" spans="1:12" s="40" customFormat="1" ht="15" x14ac:dyDescent="0.25">
      <c r="A32" s="41">
        <v>23</v>
      </c>
      <c r="B32" s="42" t="s">
        <v>48</v>
      </c>
      <c r="C32" s="31">
        <v>1</v>
      </c>
      <c r="D32" s="33">
        <v>1</v>
      </c>
      <c r="E32" s="34">
        <v>7111</v>
      </c>
      <c r="F32" s="34">
        <v>7111</v>
      </c>
      <c r="G32" s="35">
        <f t="shared" si="1"/>
        <v>1.4471639430160677E-4</v>
      </c>
      <c r="H32" s="34">
        <v>49137487.389160633</v>
      </c>
      <c r="I32" s="36">
        <f t="shared" si="0"/>
        <v>4422373.8650244568</v>
      </c>
      <c r="J32" s="37">
        <f t="shared" si="2"/>
        <v>620.90604205097122</v>
      </c>
      <c r="K32" s="38" t="s">
        <v>467</v>
      </c>
      <c r="L32" s="39" t="str">
        <f t="shared" si="3"/>
        <v/>
      </c>
    </row>
    <row r="33" spans="1:12" s="40" customFormat="1" ht="15" x14ac:dyDescent="0.25">
      <c r="A33" s="41">
        <v>24</v>
      </c>
      <c r="B33" s="42" t="s">
        <v>49</v>
      </c>
      <c r="C33" s="31">
        <v>1</v>
      </c>
      <c r="D33" s="33">
        <v>41</v>
      </c>
      <c r="E33" s="34">
        <v>12569.560975609756</v>
      </c>
      <c r="F33" s="34">
        <v>515352</v>
      </c>
      <c r="G33" s="35">
        <f t="shared" si="1"/>
        <v>1.7093329797319194E-2</v>
      </c>
      <c r="H33" s="34">
        <v>30149304.208757762</v>
      </c>
      <c r="I33" s="36">
        <f t="shared" si="0"/>
        <v>2713437.3787881983</v>
      </c>
      <c r="J33" s="37">
        <f t="shared" si="2"/>
        <v>174.8736796021285</v>
      </c>
      <c r="K33" s="38" t="s">
        <v>467</v>
      </c>
      <c r="L33" s="39" t="str">
        <f t="shared" si="3"/>
        <v/>
      </c>
    </row>
    <row r="34" spans="1:12" s="40" customFormat="1" ht="15" x14ac:dyDescent="0.25">
      <c r="A34" s="41">
        <v>25</v>
      </c>
      <c r="B34" s="42" t="s">
        <v>50</v>
      </c>
      <c r="C34" s="31">
        <v>1</v>
      </c>
      <c r="D34" s="33">
        <v>114</v>
      </c>
      <c r="E34" s="34">
        <v>14547.973684210527</v>
      </c>
      <c r="F34" s="34">
        <v>1658469</v>
      </c>
      <c r="G34" s="35">
        <f t="shared" si="1"/>
        <v>4.7629157936363457E-2</v>
      </c>
      <c r="H34" s="34">
        <v>34820456.03694807</v>
      </c>
      <c r="I34" s="36">
        <f t="shared" si="0"/>
        <v>3133841.0433253264</v>
      </c>
      <c r="J34" s="37">
        <f t="shared" si="2"/>
        <v>101.41426396217669</v>
      </c>
      <c r="K34" s="38" t="s">
        <v>467</v>
      </c>
      <c r="L34" s="39" t="str">
        <f t="shared" si="3"/>
        <v/>
      </c>
    </row>
    <row r="35" spans="1:12" s="40" customFormat="1" ht="15" x14ac:dyDescent="0.25">
      <c r="A35" s="41">
        <v>26</v>
      </c>
      <c r="B35" s="42" t="s">
        <v>51</v>
      </c>
      <c r="C35" s="31">
        <v>1</v>
      </c>
      <c r="D35" s="33">
        <v>2</v>
      </c>
      <c r="E35" s="34">
        <v>15761</v>
      </c>
      <c r="F35" s="34">
        <v>31522</v>
      </c>
      <c r="G35" s="35">
        <f t="shared" si="1"/>
        <v>5.0307268729414317E-4</v>
      </c>
      <c r="H35" s="34">
        <v>62658937.35862726</v>
      </c>
      <c r="I35" s="36">
        <f t="shared" si="0"/>
        <v>5639304.3622764535</v>
      </c>
      <c r="J35" s="37">
        <f t="shared" si="2"/>
        <v>355.80117773469027</v>
      </c>
      <c r="K35" s="38" t="s">
        <v>467</v>
      </c>
      <c r="L35" s="39" t="str">
        <f t="shared" si="3"/>
        <v/>
      </c>
    </row>
    <row r="36" spans="1:12" s="40" customFormat="1" ht="15" x14ac:dyDescent="0.25">
      <c r="A36" s="41">
        <v>27</v>
      </c>
      <c r="B36" s="42" t="s">
        <v>52</v>
      </c>
      <c r="C36" s="31">
        <v>1</v>
      </c>
      <c r="D36" s="33">
        <v>0</v>
      </c>
      <c r="E36" s="34">
        <v>11730.970754546759</v>
      </c>
      <c r="F36" s="34">
        <v>0</v>
      </c>
      <c r="G36" s="35" t="str">
        <f t="shared" si="1"/>
        <v/>
      </c>
      <c r="H36" s="34">
        <v>8877728</v>
      </c>
      <c r="I36" s="36">
        <f t="shared" si="0"/>
        <v>798995.52</v>
      </c>
      <c r="J36" s="37">
        <f t="shared" si="2"/>
        <v>68.109923442637566</v>
      </c>
      <c r="K36" s="38" t="s">
        <v>467</v>
      </c>
      <c r="L36" s="39" t="str">
        <f t="shared" si="3"/>
        <v/>
      </c>
    </row>
    <row r="37" spans="1:12" s="40" customFormat="1" ht="15" x14ac:dyDescent="0.25">
      <c r="A37" s="41">
        <v>28</v>
      </c>
      <c r="B37" s="42" t="s">
        <v>53</v>
      </c>
      <c r="C37" s="31">
        <v>1</v>
      </c>
      <c r="D37" s="33">
        <v>0</v>
      </c>
      <c r="E37" s="34">
        <v>0</v>
      </c>
      <c r="F37" s="34">
        <v>0</v>
      </c>
      <c r="G37" s="35" t="str">
        <f t="shared" si="1"/>
        <v/>
      </c>
      <c r="H37" s="34">
        <v>3554572</v>
      </c>
      <c r="I37" s="36">
        <f t="shared" si="0"/>
        <v>319911.48</v>
      </c>
      <c r="J37" s="37" t="str">
        <f t="shared" si="2"/>
        <v/>
      </c>
      <c r="K37" s="38" t="s">
        <v>467</v>
      </c>
      <c r="L37" s="39" t="str">
        <f t="shared" si="3"/>
        <v/>
      </c>
    </row>
    <row r="38" spans="1:12" s="40" customFormat="1" ht="15" x14ac:dyDescent="0.25">
      <c r="A38" s="41">
        <v>29</v>
      </c>
      <c r="B38" s="42" t="s">
        <v>54</v>
      </c>
      <c r="C38" s="31">
        <v>0</v>
      </c>
      <c r="D38" s="33">
        <v>0</v>
      </c>
      <c r="E38" s="34">
        <v>0</v>
      </c>
      <c r="F38" s="34">
        <v>0</v>
      </c>
      <c r="G38" s="35" t="str">
        <f t="shared" si="1"/>
        <v/>
      </c>
      <c r="H38" s="34">
        <v>0</v>
      </c>
      <c r="I38" s="36">
        <f t="shared" si="0"/>
        <v>0</v>
      </c>
      <c r="J38" s="37" t="str">
        <f t="shared" si="2"/>
        <v/>
      </c>
      <c r="K38" s="38" t="s">
        <v>467</v>
      </c>
      <c r="L38" s="39" t="str">
        <f t="shared" si="3"/>
        <v/>
      </c>
    </row>
    <row r="39" spans="1:12" s="40" customFormat="1" ht="15" x14ac:dyDescent="0.25">
      <c r="A39" s="41">
        <v>30</v>
      </c>
      <c r="B39" s="42" t="s">
        <v>55</v>
      </c>
      <c r="C39" s="31">
        <v>1</v>
      </c>
      <c r="D39" s="33">
        <v>12</v>
      </c>
      <c r="E39" s="34">
        <v>17175.666666666668</v>
      </c>
      <c r="F39" s="34">
        <v>206108</v>
      </c>
      <c r="G39" s="35">
        <f t="shared" si="1"/>
        <v>3.2179411156213625E-3</v>
      </c>
      <c r="H39" s="34">
        <v>64049649.323742196</v>
      </c>
      <c r="I39" s="36">
        <f t="shared" si="0"/>
        <v>5764468.4391367976</v>
      </c>
      <c r="J39" s="37">
        <f t="shared" si="2"/>
        <v>323.61832277078798</v>
      </c>
      <c r="K39" s="38" t="s">
        <v>467</v>
      </c>
      <c r="L39" s="39" t="str">
        <f t="shared" si="3"/>
        <v/>
      </c>
    </row>
    <row r="40" spans="1:12" s="40" customFormat="1" ht="15" x14ac:dyDescent="0.25">
      <c r="A40" s="41">
        <v>31</v>
      </c>
      <c r="B40" s="42" t="s">
        <v>56</v>
      </c>
      <c r="C40" s="31">
        <v>1</v>
      </c>
      <c r="D40" s="33">
        <v>117</v>
      </c>
      <c r="E40" s="34">
        <v>15208.282051282051</v>
      </c>
      <c r="F40" s="34">
        <v>1779369</v>
      </c>
      <c r="G40" s="35">
        <f t="shared" si="1"/>
        <v>2.3056596760600807E-2</v>
      </c>
      <c r="H40" s="34">
        <v>77173965.372053176</v>
      </c>
      <c r="I40" s="36">
        <f t="shared" si="0"/>
        <v>6945656.8834847854</v>
      </c>
      <c r="J40" s="37">
        <f t="shared" si="2"/>
        <v>339.70226657186896</v>
      </c>
      <c r="K40" s="38" t="s">
        <v>467</v>
      </c>
      <c r="L40" s="39" t="str">
        <f t="shared" si="3"/>
        <v/>
      </c>
    </row>
    <row r="41" spans="1:12" s="40" customFormat="1" ht="15" x14ac:dyDescent="0.25">
      <c r="A41" s="41">
        <v>32</v>
      </c>
      <c r="B41" s="42" t="s">
        <v>57</v>
      </c>
      <c r="C41" s="31">
        <v>0</v>
      </c>
      <c r="D41" s="33">
        <v>0</v>
      </c>
      <c r="E41" s="34">
        <v>15552.98821777699</v>
      </c>
      <c r="F41" s="34">
        <v>0</v>
      </c>
      <c r="G41" s="35" t="str">
        <f t="shared" si="1"/>
        <v/>
      </c>
      <c r="H41" s="34">
        <v>357902</v>
      </c>
      <c r="I41" s="36">
        <f t="shared" si="0"/>
        <v>32211.18</v>
      </c>
      <c r="J41" s="37" t="str">
        <f t="shared" si="2"/>
        <v/>
      </c>
      <c r="K41" s="38" t="s">
        <v>467</v>
      </c>
      <c r="L41" s="39" t="str">
        <f t="shared" si="3"/>
        <v/>
      </c>
    </row>
    <row r="42" spans="1:12" s="40" customFormat="1" ht="15" x14ac:dyDescent="0.25">
      <c r="A42" s="41">
        <v>33</v>
      </c>
      <c r="B42" s="42" t="s">
        <v>58</v>
      </c>
      <c r="C42" s="31">
        <v>0</v>
      </c>
      <c r="D42" s="33">
        <v>0</v>
      </c>
      <c r="E42" s="34">
        <v>14371.797255353356</v>
      </c>
      <c r="F42" s="34">
        <v>0</v>
      </c>
      <c r="G42" s="35" t="str">
        <f t="shared" si="1"/>
        <v/>
      </c>
      <c r="H42" s="34">
        <v>134738</v>
      </c>
      <c r="I42" s="36">
        <f t="shared" si="0"/>
        <v>12126.42</v>
      </c>
      <c r="J42" s="37" t="str">
        <f t="shared" si="2"/>
        <v/>
      </c>
      <c r="K42" s="38" t="s">
        <v>467</v>
      </c>
      <c r="L42" s="39" t="str">
        <f t="shared" si="3"/>
        <v/>
      </c>
    </row>
    <row r="43" spans="1:12" s="40" customFormat="1" ht="15" x14ac:dyDescent="0.25">
      <c r="A43" s="41">
        <v>34</v>
      </c>
      <c r="B43" s="42" t="s">
        <v>59</v>
      </c>
      <c r="C43" s="31">
        <v>0</v>
      </c>
      <c r="D43" s="33">
        <v>0</v>
      </c>
      <c r="E43" s="34">
        <v>14861.542035353355</v>
      </c>
      <c r="F43" s="34">
        <v>0</v>
      </c>
      <c r="G43" s="35" t="str">
        <f t="shared" si="1"/>
        <v/>
      </c>
      <c r="H43" s="34">
        <v>16659</v>
      </c>
      <c r="I43" s="36">
        <f t="shared" si="0"/>
        <v>1499.31</v>
      </c>
      <c r="J43" s="37" t="str">
        <f t="shared" si="2"/>
        <v/>
      </c>
      <c r="K43" s="38" t="s">
        <v>467</v>
      </c>
      <c r="L43" s="39" t="str">
        <f t="shared" si="3"/>
        <v/>
      </c>
    </row>
    <row r="44" spans="1:12" s="40" customFormat="1" ht="15" x14ac:dyDescent="0.25">
      <c r="A44" s="41">
        <v>35</v>
      </c>
      <c r="B44" s="42" t="s">
        <v>60</v>
      </c>
      <c r="C44" s="31">
        <v>1</v>
      </c>
      <c r="D44" s="33">
        <v>11382</v>
      </c>
      <c r="E44" s="34">
        <v>17885.217887893166</v>
      </c>
      <c r="F44" s="34">
        <v>203569550</v>
      </c>
      <c r="G44" s="35">
        <f t="shared" si="1"/>
        <v>0.16912741853149985</v>
      </c>
      <c r="H44" s="34">
        <v>1203646054.3627663</v>
      </c>
      <c r="I44" s="36">
        <f t="shared" si="0"/>
        <v>108328144.89264897</v>
      </c>
      <c r="J44" s="37">
        <f t="shared" si="2"/>
        <v>-5325.146481543381</v>
      </c>
      <c r="K44" s="38">
        <v>216656289.78529793</v>
      </c>
      <c r="L44" s="39">
        <f t="shared" si="3"/>
        <v>731.70703691323695</v>
      </c>
    </row>
    <row r="45" spans="1:12" s="40" customFormat="1" ht="15" x14ac:dyDescent="0.25">
      <c r="A45" s="41">
        <v>36</v>
      </c>
      <c r="B45" s="42" t="s">
        <v>61</v>
      </c>
      <c r="C45" s="31">
        <v>1</v>
      </c>
      <c r="D45" s="33">
        <v>144</v>
      </c>
      <c r="E45" s="34">
        <v>15463.361111111111</v>
      </c>
      <c r="F45" s="34">
        <v>2226724</v>
      </c>
      <c r="G45" s="35">
        <f t="shared" si="1"/>
        <v>7.186163845874019E-2</v>
      </c>
      <c r="H45" s="34">
        <v>30986268.16418175</v>
      </c>
      <c r="I45" s="36">
        <f t="shared" si="0"/>
        <v>2788764.1347763576</v>
      </c>
      <c r="J45" s="37">
        <f t="shared" si="2"/>
        <v>36.34656985230118</v>
      </c>
      <c r="K45" s="38" t="s">
        <v>467</v>
      </c>
      <c r="L45" s="39" t="str">
        <f t="shared" si="3"/>
        <v/>
      </c>
    </row>
    <row r="46" spans="1:12" s="40" customFormat="1" ht="15" x14ac:dyDescent="0.25">
      <c r="A46" s="41">
        <v>37</v>
      </c>
      <c r="B46" s="42" t="s">
        <v>62</v>
      </c>
      <c r="C46" s="31">
        <v>0</v>
      </c>
      <c r="D46" s="33">
        <v>0</v>
      </c>
      <c r="E46" s="34">
        <v>15934.316315353353</v>
      </c>
      <c r="F46" s="34">
        <v>0</v>
      </c>
      <c r="G46" s="35" t="str">
        <f t="shared" si="1"/>
        <v/>
      </c>
      <c r="H46" s="34">
        <v>207002</v>
      </c>
      <c r="I46" s="36">
        <f t="shared" si="0"/>
        <v>18630.18</v>
      </c>
      <c r="J46" s="37" t="str">
        <f t="shared" si="2"/>
        <v/>
      </c>
      <c r="K46" s="38" t="s">
        <v>467</v>
      </c>
      <c r="L46" s="39" t="str">
        <f t="shared" si="3"/>
        <v/>
      </c>
    </row>
    <row r="47" spans="1:12" s="40" customFormat="1" ht="15" x14ac:dyDescent="0.25">
      <c r="A47" s="41">
        <v>38</v>
      </c>
      <c r="B47" s="42" t="s">
        <v>63</v>
      </c>
      <c r="C47" s="31">
        <v>1</v>
      </c>
      <c r="D47" s="33">
        <v>0</v>
      </c>
      <c r="E47" s="34">
        <v>18811.424352620943</v>
      </c>
      <c r="F47" s="34">
        <v>0</v>
      </c>
      <c r="G47" s="35" t="str">
        <f t="shared" si="1"/>
        <v/>
      </c>
      <c r="H47" s="34">
        <v>13330072.480422685</v>
      </c>
      <c r="I47" s="36">
        <f t="shared" si="0"/>
        <v>1199706.5232380417</v>
      </c>
      <c r="J47" s="37">
        <f t="shared" si="2"/>
        <v>63.775421826093137</v>
      </c>
      <c r="K47" s="38" t="s">
        <v>467</v>
      </c>
      <c r="L47" s="39" t="str">
        <f t="shared" si="3"/>
        <v/>
      </c>
    </row>
    <row r="48" spans="1:12" s="40" customFormat="1" ht="15" x14ac:dyDescent="0.25">
      <c r="A48" s="41">
        <v>39</v>
      </c>
      <c r="B48" s="42" t="s">
        <v>64</v>
      </c>
      <c r="C48" s="31">
        <v>1</v>
      </c>
      <c r="D48" s="33">
        <v>0</v>
      </c>
      <c r="E48" s="34">
        <v>20677.061260201343</v>
      </c>
      <c r="F48" s="34">
        <v>0</v>
      </c>
      <c r="G48" s="35" t="str">
        <f t="shared" si="1"/>
        <v/>
      </c>
      <c r="H48" s="34">
        <v>3875276.21</v>
      </c>
      <c r="I48" s="36">
        <f t="shared" si="0"/>
        <v>348774.85889999999</v>
      </c>
      <c r="J48" s="37">
        <f t="shared" si="2"/>
        <v>16.867718991156281</v>
      </c>
      <c r="K48" s="38" t="s">
        <v>467</v>
      </c>
      <c r="L48" s="39" t="str">
        <f t="shared" si="3"/>
        <v/>
      </c>
    </row>
    <row r="49" spans="1:12" s="40" customFormat="1" ht="15" x14ac:dyDescent="0.25">
      <c r="A49" s="41">
        <v>40</v>
      </c>
      <c r="B49" s="42" t="s">
        <v>65</v>
      </c>
      <c r="C49" s="31">
        <v>1</v>
      </c>
      <c r="D49" s="33">
        <v>14</v>
      </c>
      <c r="E49" s="34">
        <v>16178.714285714286</v>
      </c>
      <c r="F49" s="34">
        <v>226502</v>
      </c>
      <c r="G49" s="35">
        <f t="shared" si="1"/>
        <v>2.8495439617223224E-3</v>
      </c>
      <c r="H49" s="34">
        <v>79487104.969279915</v>
      </c>
      <c r="I49" s="36">
        <f t="shared" si="0"/>
        <v>7153839.4472351922</v>
      </c>
      <c r="J49" s="37">
        <f t="shared" si="2"/>
        <v>428.17601725941796</v>
      </c>
      <c r="K49" s="38" t="s">
        <v>467</v>
      </c>
      <c r="L49" s="39" t="str">
        <f t="shared" si="3"/>
        <v/>
      </c>
    </row>
    <row r="50" spans="1:12" s="40" customFormat="1" ht="15" x14ac:dyDescent="0.25">
      <c r="A50" s="41">
        <v>41</v>
      </c>
      <c r="B50" s="42" t="s">
        <v>66</v>
      </c>
      <c r="C50" s="31">
        <v>1</v>
      </c>
      <c r="D50" s="33">
        <v>0</v>
      </c>
      <c r="E50" s="34">
        <v>19653.052727974165</v>
      </c>
      <c r="F50" s="34">
        <v>0</v>
      </c>
      <c r="G50" s="35" t="str">
        <f t="shared" si="1"/>
        <v/>
      </c>
      <c r="H50" s="34">
        <v>9705107.7699999996</v>
      </c>
      <c r="I50" s="36">
        <f t="shared" si="0"/>
        <v>873459.69929999998</v>
      </c>
      <c r="J50" s="37">
        <f t="shared" si="2"/>
        <v>44.44397068434651</v>
      </c>
      <c r="K50" s="38" t="s">
        <v>467</v>
      </c>
      <c r="L50" s="39" t="str">
        <f t="shared" si="3"/>
        <v/>
      </c>
    </row>
    <row r="51" spans="1:12" s="40" customFormat="1" ht="15" x14ac:dyDescent="0.25">
      <c r="A51" s="41">
        <v>42</v>
      </c>
      <c r="B51" s="42" t="s">
        <v>67</v>
      </c>
      <c r="C51" s="31">
        <v>0</v>
      </c>
      <c r="D51" s="33">
        <v>0</v>
      </c>
      <c r="E51" s="34">
        <v>14371.797255353356</v>
      </c>
      <c r="F51" s="34">
        <v>0</v>
      </c>
      <c r="G51" s="35" t="str">
        <f t="shared" si="1"/>
        <v/>
      </c>
      <c r="H51" s="34">
        <v>1458493</v>
      </c>
      <c r="I51" s="36">
        <f t="shared" si="0"/>
        <v>131264.37</v>
      </c>
      <c r="J51" s="37" t="str">
        <f t="shared" si="2"/>
        <v/>
      </c>
      <c r="K51" s="38" t="s">
        <v>467</v>
      </c>
      <c r="L51" s="39" t="str">
        <f t="shared" si="3"/>
        <v/>
      </c>
    </row>
    <row r="52" spans="1:12" s="40" customFormat="1" ht="15" x14ac:dyDescent="0.25">
      <c r="A52" s="41">
        <v>43</v>
      </c>
      <c r="B52" s="42" t="s">
        <v>68</v>
      </c>
      <c r="C52" s="31">
        <v>1</v>
      </c>
      <c r="D52" s="33">
        <v>3</v>
      </c>
      <c r="E52" s="34">
        <v>13614</v>
      </c>
      <c r="F52" s="34">
        <v>40842</v>
      </c>
      <c r="G52" s="35">
        <f t="shared" si="1"/>
        <v>1.004462260332763E-2</v>
      </c>
      <c r="H52" s="34">
        <v>4066056.1987136942</v>
      </c>
      <c r="I52" s="36">
        <f t="shared" si="0"/>
        <v>365945.05788423249</v>
      </c>
      <c r="J52" s="37">
        <f t="shared" si="2"/>
        <v>23.880054200399037</v>
      </c>
      <c r="K52" s="38" t="s">
        <v>467</v>
      </c>
      <c r="L52" s="39" t="str">
        <f t="shared" si="3"/>
        <v/>
      </c>
    </row>
    <row r="53" spans="1:12" s="40" customFormat="1" ht="15" x14ac:dyDescent="0.25">
      <c r="A53" s="41">
        <v>44</v>
      </c>
      <c r="B53" s="42" t="s">
        <v>69</v>
      </c>
      <c r="C53" s="31">
        <v>1</v>
      </c>
      <c r="D53" s="33">
        <v>1198</v>
      </c>
      <c r="E53" s="34">
        <v>12398.444073455759</v>
      </c>
      <c r="F53" s="34">
        <v>14853336</v>
      </c>
      <c r="G53" s="35">
        <f t="shared" si="1"/>
        <v>6.2873237656336595E-2</v>
      </c>
      <c r="H53" s="34">
        <v>236242581.95812866</v>
      </c>
      <c r="I53" s="36">
        <f t="shared" si="0"/>
        <v>21261832.376231577</v>
      </c>
      <c r="J53" s="37">
        <f t="shared" si="2"/>
        <v>516.87908081561136</v>
      </c>
      <c r="K53" s="38">
        <v>42523664.752463154</v>
      </c>
      <c r="L53" s="39">
        <f t="shared" si="3"/>
        <v>2231.7581616312227</v>
      </c>
    </row>
    <row r="54" spans="1:12" s="40" customFormat="1" ht="15" x14ac:dyDescent="0.25">
      <c r="A54" s="41">
        <v>45</v>
      </c>
      <c r="B54" s="42" t="s">
        <v>70</v>
      </c>
      <c r="C54" s="31">
        <v>1</v>
      </c>
      <c r="D54" s="33">
        <v>4</v>
      </c>
      <c r="E54" s="34">
        <v>12155</v>
      </c>
      <c r="F54" s="34">
        <v>48620</v>
      </c>
      <c r="G54" s="35">
        <f t="shared" si="1"/>
        <v>1.3409663022922793E-2</v>
      </c>
      <c r="H54" s="34">
        <v>3625743.6086863503</v>
      </c>
      <c r="I54" s="36">
        <f t="shared" si="0"/>
        <v>326316.92478177149</v>
      </c>
      <c r="J54" s="37">
        <f t="shared" si="2"/>
        <v>22.846312199240764</v>
      </c>
      <c r="K54" s="38" t="s">
        <v>467</v>
      </c>
      <c r="L54" s="39" t="str">
        <f t="shared" si="3"/>
        <v/>
      </c>
    </row>
    <row r="55" spans="1:12" s="40" customFormat="1" ht="15" x14ac:dyDescent="0.25">
      <c r="A55" s="41">
        <v>46</v>
      </c>
      <c r="B55" s="42" t="s">
        <v>71</v>
      </c>
      <c r="C55" s="31">
        <v>1</v>
      </c>
      <c r="D55" s="33">
        <v>2</v>
      </c>
      <c r="E55" s="34">
        <v>26025</v>
      </c>
      <c r="F55" s="34">
        <v>52050</v>
      </c>
      <c r="G55" s="35">
        <f t="shared" si="1"/>
        <v>3.5092058353385514E-4</v>
      </c>
      <c r="H55" s="34">
        <v>148324157.7790733</v>
      </c>
      <c r="I55" s="36">
        <f t="shared" si="0"/>
        <v>13349174.200116597</v>
      </c>
      <c r="J55" s="37">
        <f t="shared" si="2"/>
        <v>510.93656868843794</v>
      </c>
      <c r="K55" s="38" t="s">
        <v>467</v>
      </c>
      <c r="L55" s="39" t="str">
        <f t="shared" si="3"/>
        <v/>
      </c>
    </row>
    <row r="56" spans="1:12" s="40" customFormat="1" ht="15" x14ac:dyDescent="0.25">
      <c r="A56" s="41">
        <v>47</v>
      </c>
      <c r="B56" s="42" t="s">
        <v>72</v>
      </c>
      <c r="C56" s="31">
        <v>0</v>
      </c>
      <c r="D56" s="33">
        <v>0</v>
      </c>
      <c r="E56" s="34">
        <v>14371.797255353356</v>
      </c>
      <c r="F56" s="34">
        <v>0</v>
      </c>
      <c r="G56" s="35" t="str">
        <f t="shared" si="1"/>
        <v/>
      </c>
      <c r="H56" s="34">
        <v>28744</v>
      </c>
      <c r="I56" s="36">
        <f t="shared" si="0"/>
        <v>2586.96</v>
      </c>
      <c r="J56" s="37" t="str">
        <f t="shared" si="2"/>
        <v/>
      </c>
      <c r="K56" s="38" t="s">
        <v>467</v>
      </c>
      <c r="L56" s="39" t="str">
        <f t="shared" si="3"/>
        <v/>
      </c>
    </row>
    <row r="57" spans="1:12" s="40" customFormat="1" ht="15" x14ac:dyDescent="0.25">
      <c r="A57" s="41">
        <v>48</v>
      </c>
      <c r="B57" s="42" t="s">
        <v>73</v>
      </c>
      <c r="C57" s="31">
        <v>1</v>
      </c>
      <c r="D57" s="33">
        <v>7</v>
      </c>
      <c r="E57" s="34">
        <v>17412.714285714286</v>
      </c>
      <c r="F57" s="34">
        <v>121889</v>
      </c>
      <c r="G57" s="35">
        <f t="shared" si="1"/>
        <v>1.64275163066545E-3</v>
      </c>
      <c r="H57" s="34">
        <v>74198069.704928488</v>
      </c>
      <c r="I57" s="36">
        <f t="shared" si="0"/>
        <v>6677826.2734435638</v>
      </c>
      <c r="J57" s="37">
        <f t="shared" si="2"/>
        <v>376.5028912707869</v>
      </c>
      <c r="K57" s="38" t="s">
        <v>467</v>
      </c>
      <c r="L57" s="39" t="str">
        <f t="shared" si="3"/>
        <v/>
      </c>
    </row>
    <row r="58" spans="1:12" s="40" customFormat="1" ht="15" x14ac:dyDescent="0.25">
      <c r="A58" s="41">
        <v>49</v>
      </c>
      <c r="B58" s="42" t="s">
        <v>74</v>
      </c>
      <c r="C58" s="31">
        <v>1</v>
      </c>
      <c r="D58" s="33">
        <v>564</v>
      </c>
      <c r="E58" s="34">
        <v>29484.007092198583</v>
      </c>
      <c r="F58" s="34">
        <v>16628980</v>
      </c>
      <c r="G58" s="35">
        <f t="shared" si="1"/>
        <v>7.6894325696692134E-2</v>
      </c>
      <c r="H58" s="34">
        <v>216257569.71447569</v>
      </c>
      <c r="I58" s="36">
        <f t="shared" si="0"/>
        <v>19463181.27430281</v>
      </c>
      <c r="J58" s="37">
        <f t="shared" si="2"/>
        <v>96.126732890819824</v>
      </c>
      <c r="K58" s="38" t="s">
        <v>467</v>
      </c>
      <c r="L58" s="39" t="str">
        <f t="shared" si="3"/>
        <v/>
      </c>
    </row>
    <row r="59" spans="1:12" s="40" customFormat="1" ht="15" x14ac:dyDescent="0.25">
      <c r="A59" s="41">
        <v>50</v>
      </c>
      <c r="B59" s="42" t="s">
        <v>75</v>
      </c>
      <c r="C59" s="31">
        <v>1</v>
      </c>
      <c r="D59" s="33">
        <v>15</v>
      </c>
      <c r="E59" s="34">
        <v>16049.2</v>
      </c>
      <c r="F59" s="34">
        <v>240738</v>
      </c>
      <c r="G59" s="35">
        <f t="shared" si="1"/>
        <v>4.5327102568384322E-3</v>
      </c>
      <c r="H59" s="34">
        <v>53111270.378864869</v>
      </c>
      <c r="I59" s="36">
        <f t="shared" si="0"/>
        <v>4780014.334097838</v>
      </c>
      <c r="J59" s="37">
        <f t="shared" si="2"/>
        <v>282.83505309285431</v>
      </c>
      <c r="K59" s="38" t="s">
        <v>467</v>
      </c>
      <c r="L59" s="39" t="str">
        <f t="shared" si="3"/>
        <v/>
      </c>
    </row>
    <row r="60" spans="1:12" s="40" customFormat="1" ht="15" x14ac:dyDescent="0.25">
      <c r="A60" s="41">
        <v>51</v>
      </c>
      <c r="B60" s="42" t="s">
        <v>76</v>
      </c>
      <c r="C60" s="31">
        <v>1</v>
      </c>
      <c r="D60" s="33">
        <v>0</v>
      </c>
      <c r="E60" s="34">
        <v>20456.872948606881</v>
      </c>
      <c r="F60" s="34">
        <v>0</v>
      </c>
      <c r="G60" s="35" t="str">
        <f t="shared" si="1"/>
        <v/>
      </c>
      <c r="H60" s="34">
        <v>11990182.922450772</v>
      </c>
      <c r="I60" s="36">
        <f t="shared" si="0"/>
        <v>1079116.4630205694</v>
      </c>
      <c r="J60" s="37">
        <f t="shared" si="2"/>
        <v>52.750802418903305</v>
      </c>
      <c r="K60" s="38" t="s">
        <v>467</v>
      </c>
      <c r="L60" s="39" t="str">
        <f t="shared" si="3"/>
        <v/>
      </c>
    </row>
    <row r="61" spans="1:12" s="40" customFormat="1" ht="15" x14ac:dyDescent="0.25">
      <c r="A61" s="41">
        <v>52</v>
      </c>
      <c r="B61" s="42" t="s">
        <v>77</v>
      </c>
      <c r="C61" s="31">
        <v>1</v>
      </c>
      <c r="D61" s="33">
        <v>58</v>
      </c>
      <c r="E61" s="34">
        <v>14951.258620689656</v>
      </c>
      <c r="F61" s="34">
        <v>867173</v>
      </c>
      <c r="G61" s="35">
        <f t="shared" si="1"/>
        <v>3.7071346455660618E-2</v>
      </c>
      <c r="H61" s="34">
        <v>23392001.71855605</v>
      </c>
      <c r="I61" s="36">
        <f t="shared" si="0"/>
        <v>2105280.1546700443</v>
      </c>
      <c r="J61" s="37">
        <f t="shared" si="2"/>
        <v>82.80956045778936</v>
      </c>
      <c r="K61" s="38" t="s">
        <v>467</v>
      </c>
      <c r="L61" s="39" t="str">
        <f t="shared" si="3"/>
        <v/>
      </c>
    </row>
    <row r="62" spans="1:12" s="40" customFormat="1" ht="15" x14ac:dyDescent="0.25">
      <c r="A62" s="41">
        <v>53</v>
      </c>
      <c r="B62" s="42" t="s">
        <v>78</v>
      </c>
      <c r="C62" s="31">
        <v>0</v>
      </c>
      <c r="D62" s="33">
        <v>0</v>
      </c>
      <c r="E62" s="34">
        <v>16635.746599998656</v>
      </c>
      <c r="F62" s="34">
        <v>0</v>
      </c>
      <c r="G62" s="35" t="str">
        <f t="shared" si="1"/>
        <v/>
      </c>
      <c r="H62" s="34">
        <v>237853</v>
      </c>
      <c r="I62" s="36">
        <f t="shared" si="0"/>
        <v>21406.77</v>
      </c>
      <c r="J62" s="37" t="str">
        <f t="shared" si="2"/>
        <v/>
      </c>
      <c r="K62" s="38" t="s">
        <v>467</v>
      </c>
      <c r="L62" s="39" t="str">
        <f t="shared" si="3"/>
        <v/>
      </c>
    </row>
    <row r="63" spans="1:12" s="40" customFormat="1" ht="15" x14ac:dyDescent="0.25">
      <c r="A63" s="41">
        <v>54</v>
      </c>
      <c r="B63" s="42" t="s">
        <v>79</v>
      </c>
      <c r="C63" s="31">
        <v>0</v>
      </c>
      <c r="D63" s="33">
        <v>0</v>
      </c>
      <c r="E63" s="34">
        <v>0</v>
      </c>
      <c r="F63" s="34">
        <v>0</v>
      </c>
      <c r="G63" s="35" t="str">
        <f t="shared" si="1"/>
        <v/>
      </c>
      <c r="H63" s="34">
        <v>25000</v>
      </c>
      <c r="I63" s="36">
        <f t="shared" si="0"/>
        <v>2250</v>
      </c>
      <c r="J63" s="37" t="str">
        <f t="shared" si="2"/>
        <v/>
      </c>
      <c r="K63" s="38" t="s">
        <v>467</v>
      </c>
      <c r="L63" s="39" t="str">
        <f t="shared" si="3"/>
        <v/>
      </c>
    </row>
    <row r="64" spans="1:12" s="40" customFormat="1" ht="15" x14ac:dyDescent="0.25">
      <c r="A64" s="41">
        <v>55</v>
      </c>
      <c r="B64" s="42" t="s">
        <v>80</v>
      </c>
      <c r="C64" s="31">
        <v>0</v>
      </c>
      <c r="D64" s="33">
        <v>0</v>
      </c>
      <c r="E64" s="34">
        <v>0</v>
      </c>
      <c r="F64" s="34">
        <v>0</v>
      </c>
      <c r="G64" s="35" t="str">
        <f t="shared" si="1"/>
        <v/>
      </c>
      <c r="H64" s="34">
        <v>0</v>
      </c>
      <c r="I64" s="36">
        <f t="shared" si="0"/>
        <v>0</v>
      </c>
      <c r="J64" s="37" t="str">
        <f t="shared" si="2"/>
        <v/>
      </c>
      <c r="K64" s="38" t="s">
        <v>467</v>
      </c>
      <c r="L64" s="39" t="str">
        <f t="shared" si="3"/>
        <v/>
      </c>
    </row>
    <row r="65" spans="1:12" s="40" customFormat="1" ht="15" x14ac:dyDescent="0.25">
      <c r="A65" s="41">
        <v>56</v>
      </c>
      <c r="B65" s="42" t="s">
        <v>81</v>
      </c>
      <c r="C65" s="31">
        <v>1</v>
      </c>
      <c r="D65" s="33">
        <v>109</v>
      </c>
      <c r="E65" s="34">
        <v>13627.972477064221</v>
      </c>
      <c r="F65" s="34">
        <v>1485449</v>
      </c>
      <c r="G65" s="35">
        <f t="shared" si="1"/>
        <v>2.0675731425576934E-2</v>
      </c>
      <c r="H65" s="34">
        <v>71845052.028603151</v>
      </c>
      <c r="I65" s="36">
        <f t="shared" si="0"/>
        <v>6466054.6825742833</v>
      </c>
      <c r="J65" s="37">
        <f t="shared" si="2"/>
        <v>365.46930887603469</v>
      </c>
      <c r="K65" s="38" t="s">
        <v>467</v>
      </c>
      <c r="L65" s="39" t="str">
        <f t="shared" si="3"/>
        <v/>
      </c>
    </row>
    <row r="66" spans="1:12" s="40" customFormat="1" ht="15" x14ac:dyDescent="0.25">
      <c r="A66" s="41">
        <v>57</v>
      </c>
      <c r="B66" s="42" t="s">
        <v>82</v>
      </c>
      <c r="C66" s="31">
        <v>1</v>
      </c>
      <c r="D66" s="33">
        <v>1022</v>
      </c>
      <c r="E66" s="34">
        <v>13554.590998043053</v>
      </c>
      <c r="F66" s="34">
        <v>13852792</v>
      </c>
      <c r="G66" s="35">
        <f t="shared" si="1"/>
        <v>0.13557285142841133</v>
      </c>
      <c r="H66" s="34">
        <v>102179690.50621399</v>
      </c>
      <c r="I66" s="36">
        <f t="shared" si="0"/>
        <v>9196172.1455592588</v>
      </c>
      <c r="J66" s="37">
        <f t="shared" si="2"/>
        <v>-343.54558209193044</v>
      </c>
      <c r="K66" s="38">
        <v>18392344.291118518</v>
      </c>
      <c r="L66" s="39">
        <f t="shared" si="3"/>
        <v>334.90883581613906</v>
      </c>
    </row>
    <row r="67" spans="1:12" s="40" customFormat="1" ht="15" x14ac:dyDescent="0.25">
      <c r="A67" s="41">
        <v>58</v>
      </c>
      <c r="B67" s="42" t="s">
        <v>83</v>
      </c>
      <c r="C67" s="31">
        <v>0</v>
      </c>
      <c r="D67" s="33">
        <v>0</v>
      </c>
      <c r="E67" s="34">
        <v>0</v>
      </c>
      <c r="F67" s="34">
        <v>0</v>
      </c>
      <c r="G67" s="35" t="str">
        <f t="shared" si="1"/>
        <v/>
      </c>
      <c r="H67" s="34">
        <v>0</v>
      </c>
      <c r="I67" s="36">
        <f t="shared" si="0"/>
        <v>0</v>
      </c>
      <c r="J67" s="37" t="str">
        <f t="shared" si="2"/>
        <v/>
      </c>
      <c r="K67" s="38" t="s">
        <v>467</v>
      </c>
      <c r="L67" s="39" t="str">
        <f t="shared" si="3"/>
        <v/>
      </c>
    </row>
    <row r="68" spans="1:12" s="40" customFormat="1" ht="15" x14ac:dyDescent="0.25">
      <c r="A68" s="41">
        <v>59</v>
      </c>
      <c r="B68" s="42" t="s">
        <v>84</v>
      </c>
      <c r="C68" s="31">
        <v>0</v>
      </c>
      <c r="D68" s="33">
        <v>0</v>
      </c>
      <c r="E68" s="34">
        <v>14371.797255353358</v>
      </c>
      <c r="F68" s="34">
        <v>0</v>
      </c>
      <c r="G68" s="35" t="str">
        <f t="shared" si="1"/>
        <v/>
      </c>
      <c r="H68" s="34">
        <v>107109</v>
      </c>
      <c r="I68" s="36">
        <f t="shared" si="0"/>
        <v>9639.81</v>
      </c>
      <c r="J68" s="37" t="str">
        <f t="shared" si="2"/>
        <v/>
      </c>
      <c r="K68" s="38" t="s">
        <v>467</v>
      </c>
      <c r="L68" s="39" t="str">
        <f t="shared" si="3"/>
        <v/>
      </c>
    </row>
    <row r="69" spans="1:12" s="40" customFormat="1" ht="15" x14ac:dyDescent="0.25">
      <c r="A69" s="41">
        <v>60</v>
      </c>
      <c r="B69" s="42" t="s">
        <v>85</v>
      </c>
      <c r="C69" s="31">
        <v>0</v>
      </c>
      <c r="D69" s="33">
        <v>0</v>
      </c>
      <c r="E69" s="34">
        <v>15801.659999339859</v>
      </c>
      <c r="F69" s="34">
        <v>0</v>
      </c>
      <c r="G69" s="35" t="str">
        <f t="shared" si="1"/>
        <v/>
      </c>
      <c r="H69" s="34">
        <v>330602</v>
      </c>
      <c r="I69" s="36">
        <f t="shared" si="0"/>
        <v>29754.18</v>
      </c>
      <c r="J69" s="37" t="str">
        <f t="shared" si="2"/>
        <v/>
      </c>
      <c r="K69" s="38" t="s">
        <v>467</v>
      </c>
      <c r="L69" s="39" t="str">
        <f t="shared" si="3"/>
        <v/>
      </c>
    </row>
    <row r="70" spans="1:12" s="40" customFormat="1" ht="15" x14ac:dyDescent="0.25">
      <c r="A70" s="41">
        <v>61</v>
      </c>
      <c r="B70" s="42" t="s">
        <v>86</v>
      </c>
      <c r="C70" s="31">
        <v>1</v>
      </c>
      <c r="D70" s="33">
        <v>285</v>
      </c>
      <c r="E70" s="34">
        <v>12830.550877192982</v>
      </c>
      <c r="F70" s="34">
        <v>3656707</v>
      </c>
      <c r="G70" s="35">
        <f t="shared" si="1"/>
        <v>3.4153781467560332E-2</v>
      </c>
      <c r="H70" s="34">
        <v>107065948.27495702</v>
      </c>
      <c r="I70" s="36">
        <f t="shared" si="0"/>
        <v>9635935.3447461314</v>
      </c>
      <c r="J70" s="37">
        <f t="shared" si="2"/>
        <v>466.01493591164058</v>
      </c>
      <c r="K70" s="38" t="s">
        <v>467</v>
      </c>
      <c r="L70" s="39" t="str">
        <f t="shared" si="3"/>
        <v/>
      </c>
    </row>
    <row r="71" spans="1:12" s="40" customFormat="1" ht="15" x14ac:dyDescent="0.25">
      <c r="A71" s="41">
        <v>62</v>
      </c>
      <c r="B71" s="42" t="s">
        <v>87</v>
      </c>
      <c r="C71" s="31">
        <v>0</v>
      </c>
      <c r="D71" s="33">
        <v>0</v>
      </c>
      <c r="E71" s="34">
        <v>0</v>
      </c>
      <c r="F71" s="34">
        <v>0</v>
      </c>
      <c r="G71" s="35" t="str">
        <f t="shared" si="1"/>
        <v/>
      </c>
      <c r="H71" s="34">
        <v>0</v>
      </c>
      <c r="I71" s="36">
        <f t="shared" si="0"/>
        <v>0</v>
      </c>
      <c r="J71" s="37" t="str">
        <f t="shared" si="2"/>
        <v/>
      </c>
      <c r="K71" s="38" t="s">
        <v>467</v>
      </c>
      <c r="L71" s="39" t="str">
        <f t="shared" si="3"/>
        <v/>
      </c>
    </row>
    <row r="72" spans="1:12" s="40" customFormat="1" ht="15" x14ac:dyDescent="0.25">
      <c r="A72" s="41">
        <v>63</v>
      </c>
      <c r="B72" s="42" t="s">
        <v>88</v>
      </c>
      <c r="C72" s="31">
        <v>1</v>
      </c>
      <c r="D72" s="33">
        <v>2</v>
      </c>
      <c r="E72" s="34">
        <v>11537</v>
      </c>
      <c r="F72" s="34">
        <v>23074</v>
      </c>
      <c r="G72" s="35">
        <f t="shared" si="1"/>
        <v>8.8220394938157958E-3</v>
      </c>
      <c r="H72" s="34">
        <v>2615494.9789302978</v>
      </c>
      <c r="I72" s="36">
        <f t="shared" si="0"/>
        <v>235394.54810372679</v>
      </c>
      <c r="J72" s="37">
        <f t="shared" si="2"/>
        <v>18.40344527205745</v>
      </c>
      <c r="K72" s="38" t="s">
        <v>467</v>
      </c>
      <c r="L72" s="39" t="str">
        <f t="shared" si="3"/>
        <v/>
      </c>
    </row>
    <row r="73" spans="1:12" s="40" customFormat="1" ht="15" x14ac:dyDescent="0.25">
      <c r="A73" s="41">
        <v>64</v>
      </c>
      <c r="B73" s="42" t="s">
        <v>89</v>
      </c>
      <c r="C73" s="31">
        <v>1</v>
      </c>
      <c r="D73" s="33">
        <v>79</v>
      </c>
      <c r="E73" s="34">
        <v>11920.60759493671</v>
      </c>
      <c r="F73" s="34">
        <v>941728</v>
      </c>
      <c r="G73" s="35">
        <f t="shared" si="1"/>
        <v>3.3219534304614731E-2</v>
      </c>
      <c r="H73" s="34">
        <v>28348621.367313348</v>
      </c>
      <c r="I73" s="36">
        <f t="shared" si="0"/>
        <v>2551375.9230582011</v>
      </c>
      <c r="J73" s="37">
        <f t="shared" si="2"/>
        <v>135.03069455468869</v>
      </c>
      <c r="K73" s="38" t="s">
        <v>467</v>
      </c>
      <c r="L73" s="39" t="str">
        <f t="shared" si="3"/>
        <v/>
      </c>
    </row>
    <row r="74" spans="1:12" s="40" customFormat="1" ht="15" x14ac:dyDescent="0.25">
      <c r="A74" s="41">
        <v>65</v>
      </c>
      <c r="B74" s="42" t="s">
        <v>90</v>
      </c>
      <c r="C74" s="31">
        <v>1</v>
      </c>
      <c r="D74" s="33">
        <v>12</v>
      </c>
      <c r="E74" s="34">
        <v>16595</v>
      </c>
      <c r="F74" s="34">
        <v>199140</v>
      </c>
      <c r="G74" s="35">
        <f t="shared" si="1"/>
        <v>7.8524586695166397E-3</v>
      </c>
      <c r="H74" s="34">
        <v>25360209.88853649</v>
      </c>
      <c r="I74" s="36">
        <f t="shared" ref="I74:I137" si="4">H74*0.09</f>
        <v>2282418.8899682839</v>
      </c>
      <c r="J74" s="37">
        <f t="shared" si="2"/>
        <v>125.53654052234312</v>
      </c>
      <c r="K74" s="38" t="s">
        <v>467</v>
      </c>
      <c r="L74" s="39" t="str">
        <f t="shared" si="3"/>
        <v/>
      </c>
    </row>
    <row r="75" spans="1:12" s="40" customFormat="1" ht="15" x14ac:dyDescent="0.25">
      <c r="A75" s="41">
        <v>66</v>
      </c>
      <c r="B75" s="42" t="s">
        <v>91</v>
      </c>
      <c r="C75" s="31">
        <v>0</v>
      </c>
      <c r="D75" s="33">
        <v>0</v>
      </c>
      <c r="E75" s="34">
        <v>0</v>
      </c>
      <c r="F75" s="34">
        <v>0</v>
      </c>
      <c r="G75" s="35" t="str">
        <f t="shared" ref="G75:G138" si="5">IF(D75&gt;0,IFERROR(F75/H75,""),"")</f>
        <v/>
      </c>
      <c r="H75" s="34">
        <v>0</v>
      </c>
      <c r="I75" s="36">
        <f t="shared" si="4"/>
        <v>0</v>
      </c>
      <c r="J75" s="37" t="str">
        <f t="shared" ref="J75:J138" si="6">IFERROR(IF(AND(A75&lt;800,C75=1,H75&gt;0,I75&gt;0),(I75-F75)/E75,""),"")</f>
        <v/>
      </c>
      <c r="K75" s="38" t="s">
        <v>467</v>
      </c>
      <c r="L75" s="39" t="str">
        <f t="shared" ref="L75:L138" si="7">IF(K75="","", (K75-F75)/E75)</f>
        <v/>
      </c>
    </row>
    <row r="76" spans="1:12" s="40" customFormat="1" ht="15" x14ac:dyDescent="0.25">
      <c r="A76" s="41">
        <v>67</v>
      </c>
      <c r="B76" s="42" t="s">
        <v>92</v>
      </c>
      <c r="C76" s="31">
        <v>1</v>
      </c>
      <c r="D76" s="33">
        <v>2</v>
      </c>
      <c r="E76" s="34">
        <v>18678.5</v>
      </c>
      <c r="F76" s="34">
        <v>37357</v>
      </c>
      <c r="G76" s="35">
        <f t="shared" si="5"/>
        <v>9.029774353983657E-4</v>
      </c>
      <c r="H76" s="34">
        <v>41370911.980230436</v>
      </c>
      <c r="I76" s="36">
        <f t="shared" si="4"/>
        <v>3723382.078220739</v>
      </c>
      <c r="J76" s="37">
        <f t="shared" si="6"/>
        <v>197.34052939051526</v>
      </c>
      <c r="K76" s="38" t="s">
        <v>467</v>
      </c>
      <c r="L76" s="39" t="str">
        <f t="shared" si="7"/>
        <v/>
      </c>
    </row>
    <row r="77" spans="1:12" s="40" customFormat="1" ht="15" x14ac:dyDescent="0.25">
      <c r="A77" s="41">
        <v>68</v>
      </c>
      <c r="B77" s="42" t="s">
        <v>93</v>
      </c>
      <c r="C77" s="31">
        <v>1</v>
      </c>
      <c r="D77" s="33">
        <v>1</v>
      </c>
      <c r="E77" s="34">
        <v>25220</v>
      </c>
      <c r="F77" s="34">
        <v>25220</v>
      </c>
      <c r="G77" s="35">
        <f t="shared" si="5"/>
        <v>1.0591158523108234E-2</v>
      </c>
      <c r="H77" s="34">
        <v>2381231.4719842919</v>
      </c>
      <c r="I77" s="36">
        <f t="shared" si="4"/>
        <v>214310.83247858626</v>
      </c>
      <c r="J77" s="37">
        <f t="shared" si="6"/>
        <v>7.4976539444324448</v>
      </c>
      <c r="K77" s="38" t="s">
        <v>467</v>
      </c>
      <c r="L77" s="39" t="str">
        <f t="shared" si="7"/>
        <v/>
      </c>
    </row>
    <row r="78" spans="1:12" s="40" customFormat="1" ht="15" x14ac:dyDescent="0.25">
      <c r="A78" s="41">
        <v>69</v>
      </c>
      <c r="B78" s="42" t="s">
        <v>94</v>
      </c>
      <c r="C78" s="31">
        <v>0</v>
      </c>
      <c r="D78" s="33">
        <v>0</v>
      </c>
      <c r="E78" s="34">
        <v>14371.79725535336</v>
      </c>
      <c r="F78" s="34">
        <v>0</v>
      </c>
      <c r="G78" s="35" t="str">
        <f t="shared" si="5"/>
        <v/>
      </c>
      <c r="H78" s="34">
        <v>144824</v>
      </c>
      <c r="I78" s="36">
        <f t="shared" si="4"/>
        <v>13034.16</v>
      </c>
      <c r="J78" s="37" t="str">
        <f t="shared" si="6"/>
        <v/>
      </c>
      <c r="K78" s="38" t="s">
        <v>467</v>
      </c>
      <c r="L78" s="39" t="str">
        <f t="shared" si="7"/>
        <v/>
      </c>
    </row>
    <row r="79" spans="1:12" s="40" customFormat="1" ht="15" x14ac:dyDescent="0.25">
      <c r="A79" s="41">
        <v>70</v>
      </c>
      <c r="B79" s="42" t="s">
        <v>95</v>
      </c>
      <c r="C79" s="31">
        <v>0</v>
      </c>
      <c r="D79" s="33">
        <v>0</v>
      </c>
      <c r="E79" s="34">
        <v>15881.09681845022</v>
      </c>
      <c r="F79" s="34">
        <v>0</v>
      </c>
      <c r="G79" s="35" t="str">
        <f t="shared" si="5"/>
        <v/>
      </c>
      <c r="H79" s="34">
        <v>380159</v>
      </c>
      <c r="I79" s="36">
        <f t="shared" si="4"/>
        <v>34214.31</v>
      </c>
      <c r="J79" s="37" t="str">
        <f t="shared" si="6"/>
        <v/>
      </c>
      <c r="K79" s="38" t="s">
        <v>467</v>
      </c>
      <c r="L79" s="39" t="str">
        <f t="shared" si="7"/>
        <v/>
      </c>
    </row>
    <row r="80" spans="1:12" s="40" customFormat="1" ht="15" x14ac:dyDescent="0.25">
      <c r="A80" s="41">
        <v>71</v>
      </c>
      <c r="B80" s="42" t="s">
        <v>96</v>
      </c>
      <c r="C80" s="31">
        <v>1</v>
      </c>
      <c r="D80" s="33">
        <v>8</v>
      </c>
      <c r="E80" s="34">
        <v>15583.375</v>
      </c>
      <c r="F80" s="34">
        <v>124667</v>
      </c>
      <c r="G80" s="35">
        <f t="shared" si="5"/>
        <v>2.2330953356684857E-3</v>
      </c>
      <c r="H80" s="34">
        <v>55826994.042186946</v>
      </c>
      <c r="I80" s="36">
        <f t="shared" si="4"/>
        <v>5024429.4637968251</v>
      </c>
      <c r="J80" s="37">
        <f t="shared" si="6"/>
        <v>314.42241900723207</v>
      </c>
      <c r="K80" s="38" t="s">
        <v>467</v>
      </c>
      <c r="L80" s="39" t="str">
        <f t="shared" si="7"/>
        <v/>
      </c>
    </row>
    <row r="81" spans="1:12" s="40" customFormat="1" ht="15" x14ac:dyDescent="0.25">
      <c r="A81" s="41">
        <v>72</v>
      </c>
      <c r="B81" s="42" t="s">
        <v>97</v>
      </c>
      <c r="C81" s="31">
        <v>1</v>
      </c>
      <c r="D81" s="33">
        <v>8</v>
      </c>
      <c r="E81" s="34">
        <v>14103</v>
      </c>
      <c r="F81" s="34">
        <v>112824</v>
      </c>
      <c r="G81" s="35">
        <f t="shared" si="5"/>
        <v>2.3681801014352613E-3</v>
      </c>
      <c r="H81" s="34">
        <v>47641646.82053607</v>
      </c>
      <c r="I81" s="36">
        <f t="shared" si="4"/>
        <v>4287748.2138482463</v>
      </c>
      <c r="J81" s="37">
        <f t="shared" si="6"/>
        <v>296.03093057138528</v>
      </c>
      <c r="K81" s="38" t="s">
        <v>467</v>
      </c>
      <c r="L81" s="39" t="str">
        <f t="shared" si="7"/>
        <v/>
      </c>
    </row>
    <row r="82" spans="1:12" s="40" customFormat="1" ht="15" x14ac:dyDescent="0.25">
      <c r="A82" s="41">
        <v>73</v>
      </c>
      <c r="B82" s="42" t="s">
        <v>98</v>
      </c>
      <c r="C82" s="31">
        <v>1</v>
      </c>
      <c r="D82" s="33">
        <v>25</v>
      </c>
      <c r="E82" s="34">
        <v>20601.8</v>
      </c>
      <c r="F82" s="34">
        <v>515045</v>
      </c>
      <c r="G82" s="35">
        <f t="shared" si="5"/>
        <v>1.0020606113344996E-2</v>
      </c>
      <c r="H82" s="34">
        <v>51398587.488044865</v>
      </c>
      <c r="I82" s="36">
        <f t="shared" si="4"/>
        <v>4625872.8739240374</v>
      </c>
      <c r="J82" s="37">
        <f t="shared" si="6"/>
        <v>199.5373158619168</v>
      </c>
      <c r="K82" s="38" t="s">
        <v>467</v>
      </c>
      <c r="L82" s="39" t="str">
        <f t="shared" si="7"/>
        <v/>
      </c>
    </row>
    <row r="83" spans="1:12" s="40" customFormat="1" ht="15" x14ac:dyDescent="0.25">
      <c r="A83" s="41">
        <v>74</v>
      </c>
      <c r="B83" s="42" t="s">
        <v>99</v>
      </c>
      <c r="C83" s="31">
        <v>1</v>
      </c>
      <c r="D83" s="33">
        <v>5</v>
      </c>
      <c r="E83" s="34">
        <v>17920</v>
      </c>
      <c r="F83" s="34">
        <v>89600</v>
      </c>
      <c r="G83" s="35">
        <f t="shared" si="5"/>
        <v>1.5184028328349405E-2</v>
      </c>
      <c r="H83" s="34">
        <v>5900937.3574937247</v>
      </c>
      <c r="I83" s="36">
        <f t="shared" si="4"/>
        <v>531084.36217443517</v>
      </c>
      <c r="J83" s="37">
        <f t="shared" si="6"/>
        <v>24.63640413919839</v>
      </c>
      <c r="K83" s="38" t="s">
        <v>467</v>
      </c>
      <c r="L83" s="39" t="str">
        <f t="shared" si="7"/>
        <v/>
      </c>
    </row>
    <row r="84" spans="1:12" s="40" customFormat="1" ht="15" x14ac:dyDescent="0.25">
      <c r="A84" s="41">
        <v>75</v>
      </c>
      <c r="B84" s="42" t="s">
        <v>100</v>
      </c>
      <c r="C84" s="31">
        <v>0</v>
      </c>
      <c r="D84" s="33">
        <v>0</v>
      </c>
      <c r="E84" s="34">
        <v>0</v>
      </c>
      <c r="F84" s="34">
        <v>0</v>
      </c>
      <c r="G84" s="35" t="str">
        <f t="shared" si="5"/>
        <v/>
      </c>
      <c r="H84" s="34">
        <v>87181</v>
      </c>
      <c r="I84" s="36">
        <f t="shared" si="4"/>
        <v>7846.29</v>
      </c>
      <c r="J84" s="37" t="str">
        <f t="shared" si="6"/>
        <v/>
      </c>
      <c r="K84" s="38" t="s">
        <v>467</v>
      </c>
      <c r="L84" s="39" t="str">
        <f t="shared" si="7"/>
        <v/>
      </c>
    </row>
    <row r="85" spans="1:12" s="40" customFormat="1" ht="15" x14ac:dyDescent="0.25">
      <c r="A85" s="41">
        <v>76</v>
      </c>
      <c r="B85" s="42" t="s">
        <v>101</v>
      </c>
      <c r="C85" s="31">
        <v>0</v>
      </c>
      <c r="D85" s="33">
        <v>0</v>
      </c>
      <c r="E85" s="34">
        <v>0</v>
      </c>
      <c r="F85" s="34">
        <v>0</v>
      </c>
      <c r="G85" s="35" t="str">
        <f t="shared" si="5"/>
        <v/>
      </c>
      <c r="H85" s="34">
        <v>0</v>
      </c>
      <c r="I85" s="36">
        <f t="shared" si="4"/>
        <v>0</v>
      </c>
      <c r="J85" s="37" t="str">
        <f t="shared" si="6"/>
        <v/>
      </c>
      <c r="K85" s="38" t="s">
        <v>467</v>
      </c>
      <c r="L85" s="39" t="str">
        <f t="shared" si="7"/>
        <v/>
      </c>
    </row>
    <row r="86" spans="1:12" s="40" customFormat="1" ht="15" x14ac:dyDescent="0.25">
      <c r="A86" s="41">
        <v>77</v>
      </c>
      <c r="B86" s="42" t="s">
        <v>102</v>
      </c>
      <c r="C86" s="31">
        <v>1</v>
      </c>
      <c r="D86" s="33">
        <v>0</v>
      </c>
      <c r="E86" s="34">
        <v>13548.600508309639</v>
      </c>
      <c r="F86" s="34">
        <v>0</v>
      </c>
      <c r="G86" s="35" t="str">
        <f t="shared" si="5"/>
        <v/>
      </c>
      <c r="H86" s="34">
        <v>16974185.149999999</v>
      </c>
      <c r="I86" s="36">
        <f t="shared" si="4"/>
        <v>1527676.6634999998</v>
      </c>
      <c r="J86" s="37">
        <f t="shared" si="6"/>
        <v>112.7553109683206</v>
      </c>
      <c r="K86" s="38" t="s">
        <v>467</v>
      </c>
      <c r="L86" s="39" t="str">
        <f t="shared" si="7"/>
        <v/>
      </c>
    </row>
    <row r="87" spans="1:12" s="40" customFormat="1" ht="15" x14ac:dyDescent="0.25">
      <c r="A87" s="41">
        <v>78</v>
      </c>
      <c r="B87" s="42" t="s">
        <v>103</v>
      </c>
      <c r="C87" s="31">
        <v>1</v>
      </c>
      <c r="D87" s="33">
        <v>0</v>
      </c>
      <c r="E87" s="34">
        <v>22912.809084329456</v>
      </c>
      <c r="F87" s="34">
        <v>0</v>
      </c>
      <c r="G87" s="35" t="str">
        <f t="shared" si="5"/>
        <v/>
      </c>
      <c r="H87" s="34">
        <v>12999880.950000001</v>
      </c>
      <c r="I87" s="36">
        <f t="shared" si="4"/>
        <v>1169989.2855</v>
      </c>
      <c r="J87" s="37">
        <f t="shared" si="6"/>
        <v>51.062673336731109</v>
      </c>
      <c r="K87" s="38" t="s">
        <v>467</v>
      </c>
      <c r="L87" s="39" t="str">
        <f t="shared" si="7"/>
        <v/>
      </c>
    </row>
    <row r="88" spans="1:12" s="40" customFormat="1" ht="15" x14ac:dyDescent="0.25">
      <c r="A88" s="41">
        <v>79</v>
      </c>
      <c r="B88" s="42" t="s">
        <v>104</v>
      </c>
      <c r="C88" s="31">
        <v>1</v>
      </c>
      <c r="D88" s="33">
        <v>285</v>
      </c>
      <c r="E88" s="34">
        <v>11119.305263157894</v>
      </c>
      <c r="F88" s="34">
        <v>3169002</v>
      </c>
      <c r="G88" s="35">
        <f t="shared" si="5"/>
        <v>7.366856408979626E-2</v>
      </c>
      <c r="H88" s="34">
        <v>43017018.712856039</v>
      </c>
      <c r="I88" s="36">
        <f t="shared" si="4"/>
        <v>3871531.6841570432</v>
      </c>
      <c r="J88" s="37">
        <f t="shared" si="6"/>
        <v>63.181077192364455</v>
      </c>
      <c r="K88" s="38" t="s">
        <v>467</v>
      </c>
      <c r="L88" s="39" t="str">
        <f t="shared" si="7"/>
        <v/>
      </c>
    </row>
    <row r="89" spans="1:12" s="40" customFormat="1" ht="15" x14ac:dyDescent="0.25">
      <c r="A89" s="41">
        <v>80</v>
      </c>
      <c r="B89" s="42" t="s">
        <v>105</v>
      </c>
      <c r="C89" s="31">
        <v>0</v>
      </c>
      <c r="D89" s="33">
        <v>0</v>
      </c>
      <c r="E89" s="34">
        <v>14371.797255353356</v>
      </c>
      <c r="F89" s="34">
        <v>0</v>
      </c>
      <c r="G89" s="35" t="str">
        <f t="shared" si="5"/>
        <v/>
      </c>
      <c r="H89" s="34">
        <v>60394</v>
      </c>
      <c r="I89" s="36">
        <f t="shared" si="4"/>
        <v>5435.46</v>
      </c>
      <c r="J89" s="37" t="str">
        <f t="shared" si="6"/>
        <v/>
      </c>
      <c r="K89" s="38" t="s">
        <v>467</v>
      </c>
      <c r="L89" s="39" t="str">
        <f t="shared" si="7"/>
        <v/>
      </c>
    </row>
    <row r="90" spans="1:12" s="40" customFormat="1" ht="15" x14ac:dyDescent="0.25">
      <c r="A90" s="41">
        <v>81</v>
      </c>
      <c r="B90" s="42" t="s">
        <v>106</v>
      </c>
      <c r="C90" s="31">
        <v>0</v>
      </c>
      <c r="D90" s="33">
        <v>0</v>
      </c>
      <c r="E90" s="34">
        <v>0</v>
      </c>
      <c r="F90" s="34">
        <v>0</v>
      </c>
      <c r="G90" s="35" t="str">
        <f t="shared" si="5"/>
        <v/>
      </c>
      <c r="H90" s="34">
        <v>102</v>
      </c>
      <c r="I90" s="36">
        <f t="shared" si="4"/>
        <v>9.18</v>
      </c>
      <c r="J90" s="37" t="str">
        <f t="shared" si="6"/>
        <v/>
      </c>
      <c r="K90" s="38" t="s">
        <v>467</v>
      </c>
      <c r="L90" s="39" t="str">
        <f t="shared" si="7"/>
        <v/>
      </c>
    </row>
    <row r="91" spans="1:12" s="40" customFormat="1" ht="15" x14ac:dyDescent="0.25">
      <c r="A91" s="41">
        <v>82</v>
      </c>
      <c r="B91" s="42" t="s">
        <v>107</v>
      </c>
      <c r="C91" s="31">
        <v>1</v>
      </c>
      <c r="D91" s="33">
        <v>13</v>
      </c>
      <c r="E91" s="34">
        <v>14643.538461538461</v>
      </c>
      <c r="F91" s="34">
        <v>190366</v>
      </c>
      <c r="G91" s="35">
        <f t="shared" si="5"/>
        <v>4.4951060322471186E-3</v>
      </c>
      <c r="H91" s="34">
        <v>42349612.808762908</v>
      </c>
      <c r="I91" s="36">
        <f t="shared" si="4"/>
        <v>3811465.1527886614</v>
      </c>
      <c r="J91" s="37">
        <f t="shared" si="6"/>
        <v>247.28307043407227</v>
      </c>
      <c r="K91" s="38" t="s">
        <v>467</v>
      </c>
      <c r="L91" s="39" t="str">
        <f t="shared" si="7"/>
        <v/>
      </c>
    </row>
    <row r="92" spans="1:12" s="40" customFormat="1" ht="15" x14ac:dyDescent="0.25">
      <c r="A92" s="41">
        <v>83</v>
      </c>
      <c r="B92" s="42" t="s">
        <v>108</v>
      </c>
      <c r="C92" s="31">
        <v>1</v>
      </c>
      <c r="D92" s="33">
        <v>10</v>
      </c>
      <c r="E92" s="34">
        <v>12121.2</v>
      </c>
      <c r="F92" s="34">
        <v>121212</v>
      </c>
      <c r="G92" s="35">
        <f t="shared" si="5"/>
        <v>4.5017781713054608E-3</v>
      </c>
      <c r="H92" s="34">
        <v>26925360.465917848</v>
      </c>
      <c r="I92" s="36">
        <f t="shared" si="4"/>
        <v>2423282.441932606</v>
      </c>
      <c r="J92" s="37">
        <f t="shared" si="6"/>
        <v>189.92100138044137</v>
      </c>
      <c r="K92" s="38" t="s">
        <v>467</v>
      </c>
      <c r="L92" s="39" t="str">
        <f t="shared" si="7"/>
        <v/>
      </c>
    </row>
    <row r="93" spans="1:12" s="40" customFormat="1" ht="15" x14ac:dyDescent="0.25">
      <c r="A93" s="41">
        <v>84</v>
      </c>
      <c r="B93" s="42" t="s">
        <v>109</v>
      </c>
      <c r="C93" s="31">
        <v>0</v>
      </c>
      <c r="D93" s="33">
        <v>0</v>
      </c>
      <c r="E93" s="34">
        <v>15665.482595150672</v>
      </c>
      <c r="F93" s="34">
        <v>0</v>
      </c>
      <c r="G93" s="35" t="str">
        <f t="shared" si="5"/>
        <v/>
      </c>
      <c r="H93" s="34">
        <v>349613</v>
      </c>
      <c r="I93" s="36">
        <f t="shared" si="4"/>
        <v>31465.17</v>
      </c>
      <c r="J93" s="37" t="str">
        <f t="shared" si="6"/>
        <v/>
      </c>
      <c r="K93" s="38" t="s">
        <v>467</v>
      </c>
      <c r="L93" s="39" t="str">
        <f t="shared" si="7"/>
        <v/>
      </c>
    </row>
    <row r="94" spans="1:12" s="40" customFormat="1" ht="15" x14ac:dyDescent="0.25">
      <c r="A94" s="41">
        <v>85</v>
      </c>
      <c r="B94" s="42" t="s">
        <v>110</v>
      </c>
      <c r="C94" s="31">
        <v>1</v>
      </c>
      <c r="D94" s="33">
        <v>0</v>
      </c>
      <c r="E94" s="34">
        <v>26518.388693749039</v>
      </c>
      <c r="F94" s="34">
        <v>0</v>
      </c>
      <c r="G94" s="35" t="str">
        <f t="shared" si="5"/>
        <v/>
      </c>
      <c r="H94" s="34">
        <v>4550064.05</v>
      </c>
      <c r="I94" s="36">
        <f t="shared" si="4"/>
        <v>409505.76449999999</v>
      </c>
      <c r="J94" s="37">
        <f t="shared" si="6"/>
        <v>15.442332082436419</v>
      </c>
      <c r="K94" s="38" t="s">
        <v>467</v>
      </c>
      <c r="L94" s="39" t="str">
        <f t="shared" si="7"/>
        <v/>
      </c>
    </row>
    <row r="95" spans="1:12" s="40" customFormat="1" ht="15" x14ac:dyDescent="0.25">
      <c r="A95" s="41">
        <v>86</v>
      </c>
      <c r="B95" s="42" t="s">
        <v>111</v>
      </c>
      <c r="C95" s="31">
        <v>1</v>
      </c>
      <c r="D95" s="33">
        <v>115</v>
      </c>
      <c r="E95" s="34">
        <v>11706.791304347826</v>
      </c>
      <c r="F95" s="34">
        <v>1346281</v>
      </c>
      <c r="G95" s="35">
        <f t="shared" si="5"/>
        <v>5.8660387111258032E-2</v>
      </c>
      <c r="H95" s="34">
        <v>22950428.155998707</v>
      </c>
      <c r="I95" s="36">
        <f t="shared" si="4"/>
        <v>2065538.5340398836</v>
      </c>
      <c r="J95" s="37">
        <f t="shared" si="6"/>
        <v>61.439340237726462</v>
      </c>
      <c r="K95" s="38">
        <v>4131077.0680797673</v>
      </c>
      <c r="L95" s="39">
        <f t="shared" si="7"/>
        <v>237.87868047545294</v>
      </c>
    </row>
    <row r="96" spans="1:12" s="40" customFormat="1" ht="15" x14ac:dyDescent="0.25">
      <c r="A96" s="41">
        <v>87</v>
      </c>
      <c r="B96" s="42" t="s">
        <v>112</v>
      </c>
      <c r="C96" s="31">
        <v>1</v>
      </c>
      <c r="D96" s="33">
        <v>14</v>
      </c>
      <c r="E96" s="34">
        <v>15379.142857142857</v>
      </c>
      <c r="F96" s="34">
        <v>215308</v>
      </c>
      <c r="G96" s="35">
        <f t="shared" si="5"/>
        <v>5.4295534102869235E-3</v>
      </c>
      <c r="H96" s="34">
        <v>39654826.784109689</v>
      </c>
      <c r="I96" s="36">
        <f t="shared" si="4"/>
        <v>3568934.4105698718</v>
      </c>
      <c r="J96" s="37">
        <f t="shared" si="6"/>
        <v>218.0632849126749</v>
      </c>
      <c r="K96" s="38" t="s">
        <v>467</v>
      </c>
      <c r="L96" s="39" t="str">
        <f t="shared" si="7"/>
        <v/>
      </c>
    </row>
    <row r="97" spans="1:12" s="40" customFormat="1" ht="15" x14ac:dyDescent="0.25">
      <c r="A97" s="41">
        <v>88</v>
      </c>
      <c r="B97" s="42" t="s">
        <v>113</v>
      </c>
      <c r="C97" s="31">
        <v>1</v>
      </c>
      <c r="D97" s="33">
        <v>27</v>
      </c>
      <c r="E97" s="34">
        <v>14926.62962962963</v>
      </c>
      <c r="F97" s="34">
        <v>403019</v>
      </c>
      <c r="G97" s="35">
        <f t="shared" si="5"/>
        <v>8.1871117285681645E-3</v>
      </c>
      <c r="H97" s="34">
        <v>49226029.07612738</v>
      </c>
      <c r="I97" s="36">
        <f t="shared" si="4"/>
        <v>4430342.6168514639</v>
      </c>
      <c r="J97" s="37">
        <f t="shared" si="6"/>
        <v>269.80796849525586</v>
      </c>
      <c r="K97" s="38" t="s">
        <v>467</v>
      </c>
      <c r="L97" s="39" t="str">
        <f t="shared" si="7"/>
        <v/>
      </c>
    </row>
    <row r="98" spans="1:12" s="40" customFormat="1" ht="15" x14ac:dyDescent="0.25">
      <c r="A98" s="41">
        <v>89</v>
      </c>
      <c r="B98" s="42" t="s">
        <v>114</v>
      </c>
      <c r="C98" s="31">
        <v>1</v>
      </c>
      <c r="D98" s="33">
        <v>37</v>
      </c>
      <c r="E98" s="34">
        <v>28177</v>
      </c>
      <c r="F98" s="34">
        <v>1042549</v>
      </c>
      <c r="G98" s="35">
        <f t="shared" si="5"/>
        <v>8.8526729212229593E-2</v>
      </c>
      <c r="H98" s="34">
        <v>11776657.844216119</v>
      </c>
      <c r="I98" s="36">
        <f t="shared" si="4"/>
        <v>1059899.2059794506</v>
      </c>
      <c r="J98" s="37">
        <f t="shared" si="6"/>
        <v>0.61575774494980329</v>
      </c>
      <c r="K98" s="38" t="s">
        <v>467</v>
      </c>
      <c r="L98" s="39" t="str">
        <f t="shared" si="7"/>
        <v/>
      </c>
    </row>
    <row r="99" spans="1:12" s="40" customFormat="1" ht="15" x14ac:dyDescent="0.25">
      <c r="A99" s="41">
        <v>90</v>
      </c>
      <c r="B99" s="42" t="s">
        <v>115</v>
      </c>
      <c r="C99" s="31">
        <v>0</v>
      </c>
      <c r="D99" s="33">
        <v>0</v>
      </c>
      <c r="E99" s="34">
        <v>0</v>
      </c>
      <c r="F99" s="34">
        <v>0</v>
      </c>
      <c r="G99" s="35" t="str">
        <f t="shared" si="5"/>
        <v/>
      </c>
      <c r="H99" s="34">
        <v>0</v>
      </c>
      <c r="I99" s="36">
        <f t="shared" si="4"/>
        <v>0</v>
      </c>
      <c r="J99" s="37" t="str">
        <f t="shared" si="6"/>
        <v/>
      </c>
      <c r="K99" s="38" t="s">
        <v>467</v>
      </c>
      <c r="L99" s="39" t="str">
        <f t="shared" si="7"/>
        <v/>
      </c>
    </row>
    <row r="100" spans="1:12" s="40" customFormat="1" ht="15" x14ac:dyDescent="0.25">
      <c r="A100" s="41">
        <v>91</v>
      </c>
      <c r="B100" s="42" t="s">
        <v>116</v>
      </c>
      <c r="C100" s="31">
        <v>1</v>
      </c>
      <c r="D100" s="33">
        <v>5</v>
      </c>
      <c r="E100" s="34">
        <v>23923.599999999999</v>
      </c>
      <c r="F100" s="34">
        <v>119618</v>
      </c>
      <c r="G100" s="35">
        <f t="shared" si="5"/>
        <v>2.0662821996999783E-2</v>
      </c>
      <c r="H100" s="34">
        <v>5789044.6918319482</v>
      </c>
      <c r="I100" s="36">
        <f t="shared" si="4"/>
        <v>521014.0222648753</v>
      </c>
      <c r="J100" s="37">
        <f t="shared" si="6"/>
        <v>16.778245007644138</v>
      </c>
      <c r="K100" s="38" t="s">
        <v>467</v>
      </c>
      <c r="L100" s="39" t="str">
        <f t="shared" si="7"/>
        <v/>
      </c>
    </row>
    <row r="101" spans="1:12" s="40" customFormat="1" ht="15" x14ac:dyDescent="0.25">
      <c r="A101" s="41">
        <v>92</v>
      </c>
      <c r="B101" s="42" t="s">
        <v>117</v>
      </c>
      <c r="C101" s="31">
        <v>0</v>
      </c>
      <c r="D101" s="33">
        <v>0</v>
      </c>
      <c r="E101" s="34">
        <v>0</v>
      </c>
      <c r="F101" s="34">
        <v>0</v>
      </c>
      <c r="G101" s="35" t="str">
        <f t="shared" si="5"/>
        <v/>
      </c>
      <c r="H101" s="34">
        <v>0</v>
      </c>
      <c r="I101" s="36">
        <f t="shared" si="4"/>
        <v>0</v>
      </c>
      <c r="J101" s="37" t="str">
        <f t="shared" si="6"/>
        <v/>
      </c>
      <c r="K101" s="38" t="s">
        <v>467</v>
      </c>
      <c r="L101" s="39" t="str">
        <f t="shared" si="7"/>
        <v/>
      </c>
    </row>
    <row r="102" spans="1:12" s="40" customFormat="1" ht="15" x14ac:dyDescent="0.25">
      <c r="A102" s="41">
        <v>93</v>
      </c>
      <c r="B102" s="42" t="s">
        <v>118</v>
      </c>
      <c r="C102" s="31">
        <v>1</v>
      </c>
      <c r="D102" s="33">
        <v>677</v>
      </c>
      <c r="E102" s="34">
        <v>12892.810930576072</v>
      </c>
      <c r="F102" s="34">
        <v>8728433</v>
      </c>
      <c r="G102" s="35">
        <f t="shared" si="5"/>
        <v>7.926438503009009E-2</v>
      </c>
      <c r="H102" s="34">
        <v>110117967.81980382</v>
      </c>
      <c r="I102" s="36">
        <f t="shared" si="4"/>
        <v>9910617.1037823427</v>
      </c>
      <c r="J102" s="37">
        <f t="shared" si="6"/>
        <v>91.693278537011849</v>
      </c>
      <c r="K102" s="38" t="s">
        <v>467</v>
      </c>
      <c r="L102" s="39" t="str">
        <f t="shared" si="7"/>
        <v/>
      </c>
    </row>
    <row r="103" spans="1:12" s="40" customFormat="1" ht="15" x14ac:dyDescent="0.25">
      <c r="A103" s="41">
        <v>94</v>
      </c>
      <c r="B103" s="42" t="s">
        <v>119</v>
      </c>
      <c r="C103" s="31">
        <v>1</v>
      </c>
      <c r="D103" s="33">
        <v>2</v>
      </c>
      <c r="E103" s="34">
        <v>12471</v>
      </c>
      <c r="F103" s="34">
        <v>24942</v>
      </c>
      <c r="G103" s="35">
        <f t="shared" si="5"/>
        <v>1.1241567033684265E-3</v>
      </c>
      <c r="H103" s="34">
        <v>22187298.198964357</v>
      </c>
      <c r="I103" s="36">
        <f t="shared" si="4"/>
        <v>1996856.8379067921</v>
      </c>
      <c r="J103" s="37">
        <f t="shared" si="6"/>
        <v>158.12002549168406</v>
      </c>
      <c r="K103" s="38" t="s">
        <v>467</v>
      </c>
      <c r="L103" s="39" t="str">
        <f t="shared" si="7"/>
        <v/>
      </c>
    </row>
    <row r="104" spans="1:12" s="40" customFormat="1" ht="15" x14ac:dyDescent="0.25">
      <c r="A104" s="41">
        <v>95</v>
      </c>
      <c r="B104" s="42" t="s">
        <v>120</v>
      </c>
      <c r="C104" s="31">
        <v>1</v>
      </c>
      <c r="D104" s="33">
        <v>1867</v>
      </c>
      <c r="E104" s="34">
        <v>12258.436529191216</v>
      </c>
      <c r="F104" s="34">
        <v>22886501</v>
      </c>
      <c r="G104" s="35">
        <f t="shared" si="5"/>
        <v>0.14117773892558566</v>
      </c>
      <c r="H104" s="34">
        <v>162111259</v>
      </c>
      <c r="I104" s="36">
        <f t="shared" si="4"/>
        <v>14590013.309999999</v>
      </c>
      <c r="J104" s="37">
        <f t="shared" si="6"/>
        <v>-676.79819283996278</v>
      </c>
      <c r="K104" s="38">
        <v>24851656.004699998</v>
      </c>
      <c r="L104" s="39">
        <f t="shared" si="7"/>
        <v>160.31041152926326</v>
      </c>
    </row>
    <row r="105" spans="1:12" s="40" customFormat="1" ht="15" x14ac:dyDescent="0.25">
      <c r="A105" s="41">
        <v>96</v>
      </c>
      <c r="B105" s="42" t="s">
        <v>121</v>
      </c>
      <c r="C105" s="31">
        <v>1</v>
      </c>
      <c r="D105" s="33">
        <v>120</v>
      </c>
      <c r="E105" s="34">
        <v>17562.583333333332</v>
      </c>
      <c r="F105" s="34">
        <v>2107510</v>
      </c>
      <c r="G105" s="35">
        <f t="shared" si="5"/>
        <v>3.5295987191695036E-2</v>
      </c>
      <c r="H105" s="34">
        <v>59709620.488979727</v>
      </c>
      <c r="I105" s="36">
        <f t="shared" si="4"/>
        <v>5373865.8440081757</v>
      </c>
      <c r="J105" s="37">
        <f t="shared" si="6"/>
        <v>185.98379190655376</v>
      </c>
      <c r="K105" s="38" t="s">
        <v>467</v>
      </c>
      <c r="L105" s="39" t="str">
        <f t="shared" si="7"/>
        <v/>
      </c>
    </row>
    <row r="106" spans="1:12" s="40" customFormat="1" ht="15" x14ac:dyDescent="0.25">
      <c r="A106" s="41">
        <v>97</v>
      </c>
      <c r="B106" s="42" t="s">
        <v>122</v>
      </c>
      <c r="C106" s="31">
        <v>1</v>
      </c>
      <c r="D106" s="33">
        <v>228</v>
      </c>
      <c r="E106" s="34">
        <v>12369.53947368421</v>
      </c>
      <c r="F106" s="34">
        <v>2820255</v>
      </c>
      <c r="G106" s="35">
        <f t="shared" si="5"/>
        <v>3.7457033395729956E-2</v>
      </c>
      <c r="H106" s="34">
        <v>75293069</v>
      </c>
      <c r="I106" s="36">
        <f t="shared" si="4"/>
        <v>6776376.21</v>
      </c>
      <c r="J106" s="37">
        <f t="shared" si="6"/>
        <v>319.82768787928751</v>
      </c>
      <c r="K106" s="38">
        <v>13552752.42</v>
      </c>
      <c r="L106" s="39">
        <f t="shared" si="7"/>
        <v>867.65537575857502</v>
      </c>
    </row>
    <row r="107" spans="1:12" s="40" customFormat="1" ht="15" x14ac:dyDescent="0.25">
      <c r="A107" s="41">
        <v>98</v>
      </c>
      <c r="B107" s="42" t="s">
        <v>123</v>
      </c>
      <c r="C107" s="31">
        <v>1</v>
      </c>
      <c r="D107" s="33">
        <v>2</v>
      </c>
      <c r="E107" s="34">
        <v>30361</v>
      </c>
      <c r="F107" s="34">
        <v>60722</v>
      </c>
      <c r="G107" s="35">
        <f t="shared" si="5"/>
        <v>3.1554431195762601E-2</v>
      </c>
      <c r="H107" s="34">
        <v>1924357.2994006076</v>
      </c>
      <c r="I107" s="36">
        <f t="shared" si="4"/>
        <v>173192.15694605469</v>
      </c>
      <c r="J107" s="37">
        <f t="shared" si="6"/>
        <v>3.7044286072940511</v>
      </c>
      <c r="K107" s="38" t="s">
        <v>467</v>
      </c>
      <c r="L107" s="39" t="str">
        <f t="shared" si="7"/>
        <v/>
      </c>
    </row>
    <row r="108" spans="1:12" s="40" customFormat="1" ht="15" x14ac:dyDescent="0.25">
      <c r="A108" s="41">
        <v>99</v>
      </c>
      <c r="B108" s="42" t="s">
        <v>124</v>
      </c>
      <c r="C108" s="31">
        <v>1</v>
      </c>
      <c r="D108" s="33">
        <v>120</v>
      </c>
      <c r="E108" s="34">
        <v>16484.733333333334</v>
      </c>
      <c r="F108" s="34">
        <v>1978168</v>
      </c>
      <c r="G108" s="35">
        <f t="shared" si="5"/>
        <v>4.3738129887002257E-2</v>
      </c>
      <c r="H108" s="34">
        <v>45227539.565834433</v>
      </c>
      <c r="I108" s="36">
        <f t="shared" si="4"/>
        <v>4070478.5609250986</v>
      </c>
      <c r="J108" s="37">
        <f t="shared" si="6"/>
        <v>126.92413754090241</v>
      </c>
      <c r="K108" s="38" t="s">
        <v>467</v>
      </c>
      <c r="L108" s="39" t="str">
        <f t="shared" si="7"/>
        <v/>
      </c>
    </row>
    <row r="109" spans="1:12" s="40" customFormat="1" ht="15" x14ac:dyDescent="0.25">
      <c r="A109" s="41">
        <v>100</v>
      </c>
      <c r="B109" s="42" t="s">
        <v>125</v>
      </c>
      <c r="C109" s="31">
        <v>1</v>
      </c>
      <c r="D109" s="33">
        <v>359</v>
      </c>
      <c r="E109" s="34">
        <v>15119.713091922005</v>
      </c>
      <c r="F109" s="34">
        <v>5427977</v>
      </c>
      <c r="G109" s="35">
        <f t="shared" si="5"/>
        <v>3.1856807765564127E-2</v>
      </c>
      <c r="H109" s="34">
        <v>170386720.47572246</v>
      </c>
      <c r="I109" s="36">
        <f t="shared" si="4"/>
        <v>15334804.842815021</v>
      </c>
      <c r="J109" s="37">
        <f t="shared" si="6"/>
        <v>655.2259148427845</v>
      </c>
      <c r="K109" s="38" t="s">
        <v>467</v>
      </c>
      <c r="L109" s="39" t="str">
        <f t="shared" si="7"/>
        <v/>
      </c>
    </row>
    <row r="110" spans="1:12" s="40" customFormat="1" ht="15" x14ac:dyDescent="0.25">
      <c r="A110" s="41">
        <v>101</v>
      </c>
      <c r="B110" s="42" t="s">
        <v>126</v>
      </c>
      <c r="C110" s="31">
        <v>1</v>
      </c>
      <c r="D110" s="33">
        <v>381</v>
      </c>
      <c r="E110" s="34">
        <v>12300.272965879265</v>
      </c>
      <c r="F110" s="34">
        <v>4686404</v>
      </c>
      <c r="G110" s="35">
        <f t="shared" si="5"/>
        <v>6.1682002549903199E-2</v>
      </c>
      <c r="H110" s="34">
        <v>75976845.85886316</v>
      </c>
      <c r="I110" s="36">
        <f t="shared" si="4"/>
        <v>6837916.1272976846</v>
      </c>
      <c r="J110" s="37">
        <f t="shared" si="6"/>
        <v>174.91580335379064</v>
      </c>
      <c r="K110" s="38" t="s">
        <v>467</v>
      </c>
      <c r="L110" s="39" t="str">
        <f t="shared" si="7"/>
        <v/>
      </c>
    </row>
    <row r="111" spans="1:12" s="40" customFormat="1" ht="15" x14ac:dyDescent="0.25">
      <c r="A111" s="41">
        <v>102</v>
      </c>
      <c r="B111" s="42" t="s">
        <v>127</v>
      </c>
      <c r="C111" s="31">
        <v>0</v>
      </c>
      <c r="D111" s="33">
        <v>0</v>
      </c>
      <c r="E111" s="34">
        <v>15579.23690583085</v>
      </c>
      <c r="F111" s="34">
        <v>0</v>
      </c>
      <c r="G111" s="35" t="str">
        <f t="shared" si="5"/>
        <v/>
      </c>
      <c r="H111" s="34">
        <v>1627913</v>
      </c>
      <c r="I111" s="36">
        <f t="shared" si="4"/>
        <v>146512.16999999998</v>
      </c>
      <c r="J111" s="37" t="str">
        <f t="shared" si="6"/>
        <v/>
      </c>
      <c r="K111" s="38" t="s">
        <v>467</v>
      </c>
      <c r="L111" s="39" t="str">
        <f t="shared" si="7"/>
        <v/>
      </c>
    </row>
    <row r="112" spans="1:12" s="40" customFormat="1" ht="15" x14ac:dyDescent="0.25">
      <c r="A112" s="41">
        <v>103</v>
      </c>
      <c r="B112" s="42" t="s">
        <v>128</v>
      </c>
      <c r="C112" s="31">
        <v>1</v>
      </c>
      <c r="D112" s="33">
        <v>27</v>
      </c>
      <c r="E112" s="34">
        <v>13003.592592592593</v>
      </c>
      <c r="F112" s="34">
        <v>351097</v>
      </c>
      <c r="G112" s="35">
        <f t="shared" si="5"/>
        <v>1.1104169396671835E-2</v>
      </c>
      <c r="H112" s="34">
        <v>31618483.783688635</v>
      </c>
      <c r="I112" s="36">
        <f t="shared" si="4"/>
        <v>2845663.5405319771</v>
      </c>
      <c r="J112" s="37">
        <f t="shared" si="6"/>
        <v>191.83671918120456</v>
      </c>
      <c r="K112" s="38">
        <v>5691327.0810639542</v>
      </c>
      <c r="L112" s="39">
        <f t="shared" si="7"/>
        <v>410.67343836240912</v>
      </c>
    </row>
    <row r="113" spans="1:12" s="40" customFormat="1" ht="15" x14ac:dyDescent="0.25">
      <c r="A113" s="41">
        <v>104</v>
      </c>
      <c r="B113" s="42" t="s">
        <v>129</v>
      </c>
      <c r="C113" s="31">
        <v>0</v>
      </c>
      <c r="D113" s="33">
        <v>0</v>
      </c>
      <c r="E113" s="34">
        <v>0</v>
      </c>
      <c r="F113" s="34">
        <v>0</v>
      </c>
      <c r="G113" s="35" t="str">
        <f t="shared" si="5"/>
        <v/>
      </c>
      <c r="H113" s="34">
        <v>0</v>
      </c>
      <c r="I113" s="36">
        <f t="shared" si="4"/>
        <v>0</v>
      </c>
      <c r="J113" s="37" t="str">
        <f t="shared" si="6"/>
        <v/>
      </c>
      <c r="K113" s="38" t="s">
        <v>467</v>
      </c>
      <c r="L113" s="39" t="str">
        <f t="shared" si="7"/>
        <v/>
      </c>
    </row>
    <row r="114" spans="1:12" s="40" customFormat="1" ht="15" x14ac:dyDescent="0.25">
      <c r="A114" s="41">
        <v>105</v>
      </c>
      <c r="B114" s="42" t="s">
        <v>130</v>
      </c>
      <c r="C114" s="31">
        <v>1</v>
      </c>
      <c r="D114" s="33">
        <v>4</v>
      </c>
      <c r="E114" s="34">
        <v>14423.5</v>
      </c>
      <c r="F114" s="34">
        <v>57694</v>
      </c>
      <c r="G114" s="35">
        <f t="shared" si="5"/>
        <v>3.0880131166606327E-3</v>
      </c>
      <c r="H114" s="34">
        <v>18683210.796199631</v>
      </c>
      <c r="I114" s="36">
        <f t="shared" si="4"/>
        <v>1681488.9716579667</v>
      </c>
      <c r="J114" s="37">
        <f t="shared" si="6"/>
        <v>112.57981569369201</v>
      </c>
      <c r="K114" s="38" t="s">
        <v>467</v>
      </c>
      <c r="L114" s="39" t="str">
        <f t="shared" si="7"/>
        <v/>
      </c>
    </row>
    <row r="115" spans="1:12" s="40" customFormat="1" ht="15" x14ac:dyDescent="0.25">
      <c r="A115" s="41">
        <v>106</v>
      </c>
      <c r="B115" s="42" t="s">
        <v>131</v>
      </c>
      <c r="C115" s="31">
        <v>0</v>
      </c>
      <c r="D115" s="33">
        <v>0</v>
      </c>
      <c r="E115" s="34">
        <v>0</v>
      </c>
      <c r="F115" s="34">
        <v>0</v>
      </c>
      <c r="G115" s="35" t="str">
        <f t="shared" si="5"/>
        <v/>
      </c>
      <c r="H115" s="34">
        <v>155301</v>
      </c>
      <c r="I115" s="36">
        <f t="shared" si="4"/>
        <v>13977.09</v>
      </c>
      <c r="J115" s="37" t="str">
        <f t="shared" si="6"/>
        <v/>
      </c>
      <c r="K115" s="38" t="s">
        <v>467</v>
      </c>
      <c r="L115" s="39" t="str">
        <f t="shared" si="7"/>
        <v/>
      </c>
    </row>
    <row r="116" spans="1:12" s="40" customFormat="1" ht="15" x14ac:dyDescent="0.25">
      <c r="A116" s="41">
        <v>107</v>
      </c>
      <c r="B116" s="42" t="s">
        <v>132</v>
      </c>
      <c r="C116" s="31">
        <v>1</v>
      </c>
      <c r="D116" s="33">
        <v>1</v>
      </c>
      <c r="E116" s="34">
        <v>14388</v>
      </c>
      <c r="F116" s="34">
        <v>14388</v>
      </c>
      <c r="G116" s="35">
        <f t="shared" si="5"/>
        <v>2.7372844045995989E-4</v>
      </c>
      <c r="H116" s="34">
        <v>52563043.7809937</v>
      </c>
      <c r="I116" s="36">
        <f t="shared" si="4"/>
        <v>4730673.9402894331</v>
      </c>
      <c r="J116" s="37">
        <f t="shared" si="6"/>
        <v>327.79301781272125</v>
      </c>
      <c r="K116" s="38" t="s">
        <v>467</v>
      </c>
      <c r="L116" s="39" t="str">
        <f t="shared" si="7"/>
        <v/>
      </c>
    </row>
    <row r="117" spans="1:12" s="40" customFormat="1" ht="15" x14ac:dyDescent="0.25">
      <c r="A117" s="41">
        <v>108</v>
      </c>
      <c r="B117" s="42" t="s">
        <v>133</v>
      </c>
      <c r="C117" s="31">
        <v>0</v>
      </c>
      <c r="D117" s="33">
        <v>0</v>
      </c>
      <c r="E117" s="34">
        <v>14371.797255353358</v>
      </c>
      <c r="F117" s="34">
        <v>0</v>
      </c>
      <c r="G117" s="35" t="str">
        <f t="shared" si="5"/>
        <v/>
      </c>
      <c r="H117" s="34">
        <v>184114</v>
      </c>
      <c r="I117" s="36">
        <f t="shared" si="4"/>
        <v>16570.259999999998</v>
      </c>
      <c r="J117" s="37" t="str">
        <f t="shared" si="6"/>
        <v/>
      </c>
      <c r="K117" s="38" t="s">
        <v>467</v>
      </c>
      <c r="L117" s="39" t="str">
        <f t="shared" si="7"/>
        <v/>
      </c>
    </row>
    <row r="118" spans="1:12" s="40" customFormat="1" ht="15" x14ac:dyDescent="0.25">
      <c r="A118" s="41">
        <v>109</v>
      </c>
      <c r="B118" s="42" t="s">
        <v>134</v>
      </c>
      <c r="C118" s="31">
        <v>0</v>
      </c>
      <c r="D118" s="33">
        <v>0</v>
      </c>
      <c r="E118" s="34">
        <v>9410.9513238726176</v>
      </c>
      <c r="F118" s="34">
        <v>0</v>
      </c>
      <c r="G118" s="35" t="str">
        <f t="shared" si="5"/>
        <v/>
      </c>
      <c r="H118" s="34">
        <v>148547</v>
      </c>
      <c r="I118" s="36">
        <f t="shared" si="4"/>
        <v>13369.23</v>
      </c>
      <c r="J118" s="37" t="str">
        <f t="shared" si="6"/>
        <v/>
      </c>
      <c r="K118" s="38" t="s">
        <v>467</v>
      </c>
      <c r="L118" s="39" t="str">
        <f t="shared" si="7"/>
        <v/>
      </c>
    </row>
    <row r="119" spans="1:12" s="40" customFormat="1" ht="15" x14ac:dyDescent="0.25">
      <c r="A119" s="41">
        <v>110</v>
      </c>
      <c r="B119" s="42" t="s">
        <v>135</v>
      </c>
      <c r="C119" s="31">
        <v>1</v>
      </c>
      <c r="D119" s="33">
        <v>25</v>
      </c>
      <c r="E119" s="34">
        <v>12524.68</v>
      </c>
      <c r="F119" s="34">
        <v>313117</v>
      </c>
      <c r="G119" s="35">
        <f t="shared" si="5"/>
        <v>8.2074061801407569E-3</v>
      </c>
      <c r="H119" s="34">
        <v>38150542.708321281</v>
      </c>
      <c r="I119" s="36">
        <f t="shared" si="4"/>
        <v>3433548.843748915</v>
      </c>
      <c r="J119" s="37">
        <f t="shared" si="6"/>
        <v>249.1426402709622</v>
      </c>
      <c r="K119" s="38" t="s">
        <v>467</v>
      </c>
      <c r="L119" s="39" t="str">
        <f t="shared" si="7"/>
        <v/>
      </c>
    </row>
    <row r="120" spans="1:12" s="40" customFormat="1" ht="15" x14ac:dyDescent="0.25">
      <c r="A120" s="41">
        <v>111</v>
      </c>
      <c r="B120" s="42" t="s">
        <v>136</v>
      </c>
      <c r="C120" s="31">
        <v>1</v>
      </c>
      <c r="D120" s="33">
        <v>22</v>
      </c>
      <c r="E120" s="34">
        <v>13413.181818181818</v>
      </c>
      <c r="F120" s="34">
        <v>295090</v>
      </c>
      <c r="G120" s="35">
        <f t="shared" si="5"/>
        <v>2.8924139888017043E-2</v>
      </c>
      <c r="H120" s="34">
        <v>10202204.841439471</v>
      </c>
      <c r="I120" s="36">
        <f t="shared" si="4"/>
        <v>918198.43572955229</v>
      </c>
      <c r="J120" s="37">
        <f t="shared" si="6"/>
        <v>46.454930990715205</v>
      </c>
      <c r="K120" s="38" t="s">
        <v>467</v>
      </c>
      <c r="L120" s="39" t="str">
        <f t="shared" si="7"/>
        <v/>
      </c>
    </row>
    <row r="121" spans="1:12" s="40" customFormat="1" ht="15" x14ac:dyDescent="0.25">
      <c r="A121" s="41">
        <v>112</v>
      </c>
      <c r="B121" s="42" t="s">
        <v>137</v>
      </c>
      <c r="C121" s="31">
        <v>0</v>
      </c>
      <c r="D121" s="33">
        <v>0</v>
      </c>
      <c r="E121" s="34">
        <v>0</v>
      </c>
      <c r="F121" s="34">
        <v>0</v>
      </c>
      <c r="G121" s="35" t="str">
        <f t="shared" si="5"/>
        <v/>
      </c>
      <c r="H121" s="34">
        <v>0</v>
      </c>
      <c r="I121" s="36">
        <f t="shared" si="4"/>
        <v>0</v>
      </c>
      <c r="J121" s="37" t="str">
        <f t="shared" si="6"/>
        <v/>
      </c>
      <c r="K121" s="38" t="s">
        <v>467</v>
      </c>
      <c r="L121" s="39" t="str">
        <f t="shared" si="7"/>
        <v/>
      </c>
    </row>
    <row r="122" spans="1:12" s="40" customFormat="1" ht="15" x14ac:dyDescent="0.25">
      <c r="A122" s="41">
        <v>113</v>
      </c>
      <c r="B122" s="42" t="s">
        <v>138</v>
      </c>
      <c r="C122" s="31">
        <v>0</v>
      </c>
      <c r="D122" s="33">
        <v>0</v>
      </c>
      <c r="E122" s="34">
        <v>0</v>
      </c>
      <c r="F122" s="34">
        <v>0</v>
      </c>
      <c r="G122" s="35" t="str">
        <f t="shared" si="5"/>
        <v/>
      </c>
      <c r="H122" s="34">
        <v>0</v>
      </c>
      <c r="I122" s="36">
        <f t="shared" si="4"/>
        <v>0</v>
      </c>
      <c r="J122" s="37" t="str">
        <f t="shared" si="6"/>
        <v/>
      </c>
      <c r="K122" s="38" t="s">
        <v>467</v>
      </c>
      <c r="L122" s="39" t="str">
        <f t="shared" si="7"/>
        <v/>
      </c>
    </row>
    <row r="123" spans="1:12" s="40" customFormat="1" ht="15" x14ac:dyDescent="0.25">
      <c r="A123" s="41">
        <v>114</v>
      </c>
      <c r="B123" s="42" t="s">
        <v>139</v>
      </c>
      <c r="C123" s="31">
        <v>1</v>
      </c>
      <c r="D123" s="33">
        <v>92</v>
      </c>
      <c r="E123" s="34">
        <v>13496.467391304348</v>
      </c>
      <c r="F123" s="34">
        <v>1241675</v>
      </c>
      <c r="G123" s="35">
        <f t="shared" si="5"/>
        <v>4.2561015667832498E-2</v>
      </c>
      <c r="H123" s="34">
        <v>29173998.329613518</v>
      </c>
      <c r="I123" s="36">
        <f t="shared" si="4"/>
        <v>2625659.8496652166</v>
      </c>
      <c r="J123" s="37">
        <f t="shared" si="6"/>
        <v>102.54422950385562</v>
      </c>
      <c r="K123" s="38">
        <v>5251319.6993304333</v>
      </c>
      <c r="L123" s="39">
        <f t="shared" si="7"/>
        <v>297.08845900771126</v>
      </c>
    </row>
    <row r="124" spans="1:12" s="40" customFormat="1" ht="15" x14ac:dyDescent="0.25">
      <c r="A124" s="41">
        <v>115</v>
      </c>
      <c r="B124" s="42" t="s">
        <v>140</v>
      </c>
      <c r="C124" s="31">
        <v>0</v>
      </c>
      <c r="D124" s="33">
        <v>0</v>
      </c>
      <c r="E124" s="34">
        <v>0</v>
      </c>
      <c r="F124" s="34">
        <v>0</v>
      </c>
      <c r="G124" s="35" t="str">
        <f t="shared" si="5"/>
        <v/>
      </c>
      <c r="H124" s="34">
        <v>0</v>
      </c>
      <c r="I124" s="36">
        <f t="shared" si="4"/>
        <v>0</v>
      </c>
      <c r="J124" s="37" t="str">
        <f t="shared" si="6"/>
        <v/>
      </c>
      <c r="K124" s="38" t="s">
        <v>467</v>
      </c>
      <c r="L124" s="39" t="str">
        <f t="shared" si="7"/>
        <v/>
      </c>
    </row>
    <row r="125" spans="1:12" s="40" customFormat="1" ht="15" x14ac:dyDescent="0.25">
      <c r="A125" s="41">
        <v>116</v>
      </c>
      <c r="B125" s="42" t="s">
        <v>141</v>
      </c>
      <c r="C125" s="31">
        <v>0</v>
      </c>
      <c r="D125" s="33">
        <v>0</v>
      </c>
      <c r="E125" s="34">
        <v>16841.560176784587</v>
      </c>
      <c r="F125" s="34">
        <v>0</v>
      </c>
      <c r="G125" s="35" t="str">
        <f t="shared" si="5"/>
        <v/>
      </c>
      <c r="H125" s="34">
        <v>197144</v>
      </c>
      <c r="I125" s="36">
        <f t="shared" si="4"/>
        <v>17742.96</v>
      </c>
      <c r="J125" s="37" t="str">
        <f t="shared" si="6"/>
        <v/>
      </c>
      <c r="K125" s="38" t="s">
        <v>467</v>
      </c>
      <c r="L125" s="39" t="str">
        <f t="shared" si="7"/>
        <v/>
      </c>
    </row>
    <row r="126" spans="1:12" s="40" customFormat="1" ht="15" x14ac:dyDescent="0.25">
      <c r="A126" s="41">
        <v>117</v>
      </c>
      <c r="B126" s="42" t="s">
        <v>142</v>
      </c>
      <c r="C126" s="31">
        <v>1</v>
      </c>
      <c r="D126" s="33">
        <v>48</v>
      </c>
      <c r="E126" s="34">
        <v>14359</v>
      </c>
      <c r="F126" s="34">
        <v>689232</v>
      </c>
      <c r="G126" s="35">
        <f t="shared" si="5"/>
        <v>7.5088847339413137E-2</v>
      </c>
      <c r="H126" s="34">
        <v>9178886.4048553761</v>
      </c>
      <c r="I126" s="36">
        <f t="shared" si="4"/>
        <v>826099.77643698384</v>
      </c>
      <c r="J126" s="37">
        <f t="shared" si="6"/>
        <v>9.5318459807078373</v>
      </c>
      <c r="K126" s="38" t="s">
        <v>467</v>
      </c>
      <c r="L126" s="39" t="str">
        <f t="shared" si="7"/>
        <v/>
      </c>
    </row>
    <row r="127" spans="1:12" s="40" customFormat="1" ht="15" x14ac:dyDescent="0.25">
      <c r="A127" s="41">
        <v>118</v>
      </c>
      <c r="B127" s="42" t="s">
        <v>143</v>
      </c>
      <c r="C127" s="31">
        <v>1</v>
      </c>
      <c r="D127" s="33">
        <v>3</v>
      </c>
      <c r="E127" s="34">
        <v>11517.333333333334</v>
      </c>
      <c r="F127" s="34">
        <v>34552</v>
      </c>
      <c r="G127" s="35">
        <f t="shared" si="5"/>
        <v>4.0623503224541469E-3</v>
      </c>
      <c r="H127" s="34">
        <v>8505421.0635203049</v>
      </c>
      <c r="I127" s="36">
        <f t="shared" si="4"/>
        <v>765487.89571682736</v>
      </c>
      <c r="J127" s="37">
        <f t="shared" si="6"/>
        <v>63.463987240984082</v>
      </c>
      <c r="K127" s="38" t="s">
        <v>467</v>
      </c>
      <c r="L127" s="39" t="str">
        <f t="shared" si="7"/>
        <v/>
      </c>
    </row>
    <row r="128" spans="1:12" s="40" customFormat="1" ht="15" x14ac:dyDescent="0.25">
      <c r="A128" s="41">
        <v>119</v>
      </c>
      <c r="B128" s="42" t="s">
        <v>144</v>
      </c>
      <c r="C128" s="31">
        <v>0</v>
      </c>
      <c r="D128" s="33">
        <v>0</v>
      </c>
      <c r="E128" s="34">
        <v>0</v>
      </c>
      <c r="F128" s="34">
        <v>0</v>
      </c>
      <c r="G128" s="35" t="str">
        <f t="shared" si="5"/>
        <v/>
      </c>
      <c r="H128" s="34">
        <v>0</v>
      </c>
      <c r="I128" s="36">
        <f t="shared" si="4"/>
        <v>0</v>
      </c>
      <c r="J128" s="37" t="str">
        <f t="shared" si="6"/>
        <v/>
      </c>
      <c r="K128" s="38" t="s">
        <v>467</v>
      </c>
      <c r="L128" s="39" t="str">
        <f t="shared" si="7"/>
        <v/>
      </c>
    </row>
    <row r="129" spans="1:12" s="40" customFormat="1" ht="15" x14ac:dyDescent="0.25">
      <c r="A129" s="41">
        <v>120</v>
      </c>
      <c r="B129" s="42" t="s">
        <v>145</v>
      </c>
      <c r="C129" s="31">
        <v>0</v>
      </c>
      <c r="D129" s="33">
        <v>0</v>
      </c>
      <c r="E129" s="34">
        <v>0</v>
      </c>
      <c r="F129" s="34">
        <v>0</v>
      </c>
      <c r="G129" s="35" t="str">
        <f t="shared" si="5"/>
        <v/>
      </c>
      <c r="H129" s="34">
        <v>0</v>
      </c>
      <c r="I129" s="36">
        <f t="shared" si="4"/>
        <v>0</v>
      </c>
      <c r="J129" s="37" t="str">
        <f t="shared" si="6"/>
        <v/>
      </c>
      <c r="K129" s="38" t="s">
        <v>467</v>
      </c>
      <c r="L129" s="39" t="str">
        <f t="shared" si="7"/>
        <v/>
      </c>
    </row>
    <row r="130" spans="1:12" s="40" customFormat="1" ht="15" x14ac:dyDescent="0.25">
      <c r="A130" s="41">
        <v>121</v>
      </c>
      <c r="B130" s="42" t="s">
        <v>146</v>
      </c>
      <c r="C130" s="31">
        <v>1</v>
      </c>
      <c r="D130" s="33">
        <v>0</v>
      </c>
      <c r="E130" s="34">
        <v>23930.551633188421</v>
      </c>
      <c r="F130" s="34">
        <v>0</v>
      </c>
      <c r="G130" s="35" t="str">
        <f t="shared" si="5"/>
        <v/>
      </c>
      <c r="H130" s="34">
        <v>1605472</v>
      </c>
      <c r="I130" s="36">
        <f t="shared" si="4"/>
        <v>144492.47999999998</v>
      </c>
      <c r="J130" s="37">
        <f t="shared" si="6"/>
        <v>6.037992028550172</v>
      </c>
      <c r="K130" s="38" t="s">
        <v>467</v>
      </c>
      <c r="L130" s="39" t="str">
        <f t="shared" si="7"/>
        <v/>
      </c>
    </row>
    <row r="131" spans="1:12" s="40" customFormat="1" ht="15" x14ac:dyDescent="0.25">
      <c r="A131" s="41">
        <v>122</v>
      </c>
      <c r="B131" s="42" t="s">
        <v>147</v>
      </c>
      <c r="C131" s="31">
        <v>1</v>
      </c>
      <c r="D131" s="33">
        <v>34</v>
      </c>
      <c r="E131" s="34">
        <v>14256</v>
      </c>
      <c r="F131" s="34">
        <v>484704</v>
      </c>
      <c r="G131" s="35">
        <f t="shared" si="5"/>
        <v>1.4214083330199006E-2</v>
      </c>
      <c r="H131" s="34">
        <v>34100264.416644156</v>
      </c>
      <c r="I131" s="36">
        <f t="shared" si="4"/>
        <v>3069023.7974979738</v>
      </c>
      <c r="J131" s="37">
        <f t="shared" si="6"/>
        <v>181.27944707477369</v>
      </c>
      <c r="K131" s="38" t="s">
        <v>467</v>
      </c>
      <c r="L131" s="39" t="str">
        <f t="shared" si="7"/>
        <v/>
      </c>
    </row>
    <row r="132" spans="1:12" s="40" customFormat="1" ht="15" x14ac:dyDescent="0.25">
      <c r="A132" s="41">
        <v>123</v>
      </c>
      <c r="B132" s="42" t="s">
        <v>148</v>
      </c>
      <c r="C132" s="31">
        <v>0</v>
      </c>
      <c r="D132" s="33">
        <v>0</v>
      </c>
      <c r="E132" s="34">
        <v>14371.79725535336</v>
      </c>
      <c r="F132" s="34">
        <v>0</v>
      </c>
      <c r="G132" s="35" t="str">
        <f t="shared" si="5"/>
        <v/>
      </c>
      <c r="H132" s="34">
        <v>1164720</v>
      </c>
      <c r="I132" s="36">
        <f t="shared" si="4"/>
        <v>104824.8</v>
      </c>
      <c r="J132" s="37" t="str">
        <f t="shared" si="6"/>
        <v/>
      </c>
      <c r="K132" s="38" t="s">
        <v>467</v>
      </c>
      <c r="L132" s="39" t="str">
        <f t="shared" si="7"/>
        <v/>
      </c>
    </row>
    <row r="133" spans="1:12" s="40" customFormat="1" ht="15" x14ac:dyDescent="0.25">
      <c r="A133" s="41">
        <v>124</v>
      </c>
      <c r="B133" s="42" t="s">
        <v>149</v>
      </c>
      <c r="C133" s="31">
        <v>0</v>
      </c>
      <c r="D133" s="33">
        <v>0</v>
      </c>
      <c r="E133" s="34">
        <v>14371.797255353356</v>
      </c>
      <c r="F133" s="34">
        <v>0</v>
      </c>
      <c r="G133" s="35" t="str">
        <f t="shared" si="5"/>
        <v/>
      </c>
      <c r="H133" s="34">
        <v>14579</v>
      </c>
      <c r="I133" s="36">
        <f t="shared" si="4"/>
        <v>1312.11</v>
      </c>
      <c r="J133" s="37" t="str">
        <f t="shared" si="6"/>
        <v/>
      </c>
      <c r="K133" s="38" t="s">
        <v>467</v>
      </c>
      <c r="L133" s="39" t="str">
        <f t="shared" si="7"/>
        <v/>
      </c>
    </row>
    <row r="134" spans="1:12" s="40" customFormat="1" ht="15" x14ac:dyDescent="0.25">
      <c r="A134" s="41">
        <v>125</v>
      </c>
      <c r="B134" s="42" t="s">
        <v>150</v>
      </c>
      <c r="C134" s="31">
        <v>1</v>
      </c>
      <c r="D134" s="33">
        <v>24</v>
      </c>
      <c r="E134" s="34">
        <v>15419</v>
      </c>
      <c r="F134" s="34">
        <v>370056</v>
      </c>
      <c r="G134" s="35">
        <f t="shared" si="5"/>
        <v>2.4250870838537563E-2</v>
      </c>
      <c r="H134" s="34">
        <v>15259493.255472554</v>
      </c>
      <c r="I134" s="36">
        <f t="shared" si="4"/>
        <v>1373354.3929925298</v>
      </c>
      <c r="J134" s="37">
        <f t="shared" si="6"/>
        <v>65.068966404600161</v>
      </c>
      <c r="K134" s="38" t="s">
        <v>467</v>
      </c>
      <c r="L134" s="39" t="str">
        <f t="shared" si="7"/>
        <v/>
      </c>
    </row>
    <row r="135" spans="1:12" s="40" customFormat="1" ht="15" x14ac:dyDescent="0.25">
      <c r="A135" s="41">
        <v>126</v>
      </c>
      <c r="B135" s="42" t="s">
        <v>151</v>
      </c>
      <c r="C135" s="31">
        <v>0</v>
      </c>
      <c r="D135" s="33">
        <v>0</v>
      </c>
      <c r="E135" s="34">
        <v>0</v>
      </c>
      <c r="F135" s="34">
        <v>0</v>
      </c>
      <c r="G135" s="35" t="str">
        <f t="shared" si="5"/>
        <v/>
      </c>
      <c r="H135" s="34">
        <v>1628674</v>
      </c>
      <c r="I135" s="36">
        <f t="shared" si="4"/>
        <v>146580.66</v>
      </c>
      <c r="J135" s="37" t="str">
        <f t="shared" si="6"/>
        <v/>
      </c>
      <c r="K135" s="38" t="s">
        <v>467</v>
      </c>
      <c r="L135" s="39" t="str">
        <f t="shared" si="7"/>
        <v/>
      </c>
    </row>
    <row r="136" spans="1:12" s="40" customFormat="1" ht="15" x14ac:dyDescent="0.25">
      <c r="A136" s="41">
        <v>127</v>
      </c>
      <c r="B136" s="42" t="s">
        <v>152</v>
      </c>
      <c r="C136" s="31">
        <v>1</v>
      </c>
      <c r="D136" s="33">
        <v>12</v>
      </c>
      <c r="E136" s="34">
        <v>13290</v>
      </c>
      <c r="F136" s="34">
        <v>159480</v>
      </c>
      <c r="G136" s="35">
        <f t="shared" si="5"/>
        <v>2.9373562192877987E-2</v>
      </c>
      <c r="H136" s="34">
        <v>5429372.1324228104</v>
      </c>
      <c r="I136" s="36">
        <f t="shared" si="4"/>
        <v>488643.4919180529</v>
      </c>
      <c r="J136" s="37">
        <f t="shared" si="6"/>
        <v>24.767757104443408</v>
      </c>
      <c r="K136" s="38" t="s">
        <v>467</v>
      </c>
      <c r="L136" s="39" t="str">
        <f t="shared" si="7"/>
        <v/>
      </c>
    </row>
    <row r="137" spans="1:12" s="40" customFormat="1" ht="15" x14ac:dyDescent="0.25">
      <c r="A137" s="41">
        <v>128</v>
      </c>
      <c r="B137" s="42" t="s">
        <v>153</v>
      </c>
      <c r="C137" s="31">
        <v>1</v>
      </c>
      <c r="D137" s="33">
        <v>356</v>
      </c>
      <c r="E137" s="34">
        <v>11013.272471910112</v>
      </c>
      <c r="F137" s="34">
        <v>3920725</v>
      </c>
      <c r="G137" s="35">
        <f t="shared" si="5"/>
        <v>3.7070806919853511E-2</v>
      </c>
      <c r="H137" s="34">
        <v>105763141.55978703</v>
      </c>
      <c r="I137" s="36">
        <f t="shared" si="4"/>
        <v>9518682.7403808329</v>
      </c>
      <c r="J137" s="37">
        <f t="shared" si="6"/>
        <v>508.29194997751097</v>
      </c>
      <c r="K137" s="38">
        <v>19037365.480761666</v>
      </c>
      <c r="L137" s="39">
        <f t="shared" si="7"/>
        <v>1372.5838999550219</v>
      </c>
    </row>
    <row r="138" spans="1:12" s="40" customFormat="1" ht="15" x14ac:dyDescent="0.25">
      <c r="A138" s="41">
        <v>129</v>
      </c>
      <c r="B138" s="42" t="s">
        <v>154</v>
      </c>
      <c r="C138" s="31">
        <v>0</v>
      </c>
      <c r="D138" s="33">
        <v>0</v>
      </c>
      <c r="E138" s="34">
        <v>0</v>
      </c>
      <c r="F138" s="34">
        <v>0</v>
      </c>
      <c r="G138" s="35" t="str">
        <f t="shared" si="5"/>
        <v/>
      </c>
      <c r="H138" s="34">
        <v>35000</v>
      </c>
      <c r="I138" s="36">
        <f t="shared" ref="I138:I201" si="8">H138*0.09</f>
        <v>3150</v>
      </c>
      <c r="J138" s="37" t="str">
        <f t="shared" si="6"/>
        <v/>
      </c>
      <c r="K138" s="38" t="s">
        <v>467</v>
      </c>
      <c r="L138" s="39" t="str">
        <f t="shared" si="7"/>
        <v/>
      </c>
    </row>
    <row r="139" spans="1:12" s="40" customFormat="1" ht="15" x14ac:dyDescent="0.25">
      <c r="A139" s="41">
        <v>130</v>
      </c>
      <c r="B139" s="42" t="s">
        <v>155</v>
      </c>
      <c r="C139" s="31">
        <v>0</v>
      </c>
      <c r="D139" s="33">
        <v>0</v>
      </c>
      <c r="E139" s="34">
        <v>0</v>
      </c>
      <c r="F139" s="34">
        <v>0</v>
      </c>
      <c r="G139" s="35" t="str">
        <f t="shared" ref="G139:G202" si="9">IF(D139&gt;0,IFERROR(F139/H139,""),"")</f>
        <v/>
      </c>
      <c r="H139" s="34">
        <v>0</v>
      </c>
      <c r="I139" s="36">
        <f t="shared" si="8"/>
        <v>0</v>
      </c>
      <c r="J139" s="37" t="str">
        <f t="shared" ref="J139:J202" si="10">IFERROR(IF(AND(A139&lt;800,C139=1,H139&gt;0,I139&gt;0),(I139-F139)/E139,""),"")</f>
        <v/>
      </c>
      <c r="K139" s="38" t="s">
        <v>467</v>
      </c>
      <c r="L139" s="39" t="str">
        <f t="shared" ref="L139:L202" si="11">IF(K139="","", (K139-F139)/E139)</f>
        <v/>
      </c>
    </row>
    <row r="140" spans="1:12" s="40" customFormat="1" ht="15" x14ac:dyDescent="0.25">
      <c r="A140" s="41">
        <v>131</v>
      </c>
      <c r="B140" s="42" t="s">
        <v>156</v>
      </c>
      <c r="C140" s="31">
        <v>1</v>
      </c>
      <c r="D140" s="33">
        <v>15</v>
      </c>
      <c r="E140" s="34">
        <v>13110</v>
      </c>
      <c r="F140" s="34">
        <v>196650</v>
      </c>
      <c r="G140" s="35">
        <f t="shared" si="9"/>
        <v>3.4907976787799024E-3</v>
      </c>
      <c r="H140" s="34">
        <v>56333829.140373662</v>
      </c>
      <c r="I140" s="36">
        <f t="shared" si="8"/>
        <v>5070044.6226336295</v>
      </c>
      <c r="J140" s="37">
        <f t="shared" si="10"/>
        <v>371.73109249684433</v>
      </c>
      <c r="K140" s="38" t="s">
        <v>467</v>
      </c>
      <c r="L140" s="39" t="str">
        <f t="shared" si="11"/>
        <v/>
      </c>
    </row>
    <row r="141" spans="1:12" s="40" customFormat="1" ht="15" x14ac:dyDescent="0.25">
      <c r="A141" s="41">
        <v>132</v>
      </c>
      <c r="B141" s="42" t="s">
        <v>157</v>
      </c>
      <c r="C141" s="31">
        <v>0</v>
      </c>
      <c r="D141" s="33">
        <v>0</v>
      </c>
      <c r="E141" s="34">
        <v>16461.596650410556</v>
      </c>
      <c r="F141" s="34">
        <v>0</v>
      </c>
      <c r="G141" s="35" t="str">
        <f t="shared" si="9"/>
        <v/>
      </c>
      <c r="H141" s="34">
        <v>281234</v>
      </c>
      <c r="I141" s="36">
        <f t="shared" si="8"/>
        <v>25311.059999999998</v>
      </c>
      <c r="J141" s="37" t="str">
        <f t="shared" si="10"/>
        <v/>
      </c>
      <c r="K141" s="38" t="s">
        <v>467</v>
      </c>
      <c r="L141" s="39" t="str">
        <f t="shared" si="11"/>
        <v/>
      </c>
    </row>
    <row r="142" spans="1:12" s="40" customFormat="1" ht="15" x14ac:dyDescent="0.25">
      <c r="A142" s="41">
        <v>133</v>
      </c>
      <c r="B142" s="42" t="s">
        <v>158</v>
      </c>
      <c r="C142" s="31">
        <v>1</v>
      </c>
      <c r="D142" s="33">
        <v>40</v>
      </c>
      <c r="E142" s="34">
        <v>14479.775</v>
      </c>
      <c r="F142" s="34">
        <v>579191</v>
      </c>
      <c r="G142" s="35">
        <f t="shared" si="9"/>
        <v>2.9901351075344206E-2</v>
      </c>
      <c r="H142" s="34">
        <v>19370061.190231107</v>
      </c>
      <c r="I142" s="36">
        <f t="shared" si="8"/>
        <v>1743305.5071207995</v>
      </c>
      <c r="J142" s="37">
        <f t="shared" si="10"/>
        <v>80.395897527468449</v>
      </c>
      <c r="K142" s="38" t="s">
        <v>467</v>
      </c>
      <c r="L142" s="39" t="str">
        <f t="shared" si="11"/>
        <v/>
      </c>
    </row>
    <row r="143" spans="1:12" s="40" customFormat="1" ht="15" x14ac:dyDescent="0.25">
      <c r="A143" s="41">
        <v>134</v>
      </c>
      <c r="B143" s="42" t="s">
        <v>159</v>
      </c>
      <c r="C143" s="31">
        <v>0</v>
      </c>
      <c r="D143" s="33">
        <v>0</v>
      </c>
      <c r="E143" s="34">
        <v>0</v>
      </c>
      <c r="F143" s="34">
        <v>0</v>
      </c>
      <c r="G143" s="35" t="str">
        <f t="shared" si="9"/>
        <v/>
      </c>
      <c r="H143" s="34">
        <v>0</v>
      </c>
      <c r="I143" s="36">
        <f t="shared" si="8"/>
        <v>0</v>
      </c>
      <c r="J143" s="37" t="str">
        <f t="shared" si="10"/>
        <v/>
      </c>
      <c r="K143" s="38" t="s">
        <v>467</v>
      </c>
      <c r="L143" s="39" t="str">
        <f t="shared" si="11"/>
        <v/>
      </c>
    </row>
    <row r="144" spans="1:12" s="40" customFormat="1" ht="15" x14ac:dyDescent="0.25">
      <c r="A144" s="41">
        <v>135</v>
      </c>
      <c r="B144" s="42" t="s">
        <v>160</v>
      </c>
      <c r="C144" s="31">
        <v>1</v>
      </c>
      <c r="D144" s="33">
        <v>6</v>
      </c>
      <c r="E144" s="34">
        <v>15533</v>
      </c>
      <c r="F144" s="34">
        <v>93198</v>
      </c>
      <c r="G144" s="35">
        <f t="shared" si="9"/>
        <v>3.3025491375705283E-2</v>
      </c>
      <c r="H144" s="34">
        <v>2822001.9178445819</v>
      </c>
      <c r="I144" s="36">
        <f t="shared" si="8"/>
        <v>253980.17260601235</v>
      </c>
      <c r="J144" s="37">
        <f t="shared" si="10"/>
        <v>10.351005768751197</v>
      </c>
      <c r="K144" s="38" t="s">
        <v>467</v>
      </c>
      <c r="L144" s="39" t="str">
        <f t="shared" si="11"/>
        <v/>
      </c>
    </row>
    <row r="145" spans="1:12" s="40" customFormat="1" ht="15" x14ac:dyDescent="0.25">
      <c r="A145" s="41">
        <v>136</v>
      </c>
      <c r="B145" s="42" t="s">
        <v>161</v>
      </c>
      <c r="C145" s="31">
        <v>1</v>
      </c>
      <c r="D145" s="33">
        <v>18</v>
      </c>
      <c r="E145" s="34">
        <v>14213.777777777777</v>
      </c>
      <c r="F145" s="34">
        <v>255848</v>
      </c>
      <c r="G145" s="35">
        <f t="shared" si="9"/>
        <v>6.8538865971735528E-3</v>
      </c>
      <c r="H145" s="34">
        <v>37328893.084619775</v>
      </c>
      <c r="I145" s="36">
        <f t="shared" si="8"/>
        <v>3359600.3776157796</v>
      </c>
      <c r="J145" s="37">
        <f t="shared" si="10"/>
        <v>218.36224163207856</v>
      </c>
      <c r="K145" s="38" t="s">
        <v>467</v>
      </c>
      <c r="L145" s="39" t="str">
        <f t="shared" si="11"/>
        <v/>
      </c>
    </row>
    <row r="146" spans="1:12" s="40" customFormat="1" ht="15" x14ac:dyDescent="0.25">
      <c r="A146" s="41">
        <v>137</v>
      </c>
      <c r="B146" s="42" t="s">
        <v>162</v>
      </c>
      <c r="C146" s="31">
        <v>1</v>
      </c>
      <c r="D146" s="33">
        <v>855</v>
      </c>
      <c r="E146" s="34">
        <v>13151.115789473684</v>
      </c>
      <c r="F146" s="34">
        <v>11244204</v>
      </c>
      <c r="G146" s="35">
        <f t="shared" si="9"/>
        <v>0.12746053123054191</v>
      </c>
      <c r="H146" s="34">
        <v>88217143.702800453</v>
      </c>
      <c r="I146" s="36">
        <f t="shared" si="8"/>
        <v>7939542.9332520403</v>
      </c>
      <c r="J146" s="37">
        <f t="shared" si="10"/>
        <v>-251.28370243634015</v>
      </c>
      <c r="K146" s="38">
        <v>15879085.866504081</v>
      </c>
      <c r="L146" s="39">
        <f t="shared" si="11"/>
        <v>352.4325951273197</v>
      </c>
    </row>
    <row r="147" spans="1:12" s="40" customFormat="1" ht="15" x14ac:dyDescent="0.25">
      <c r="A147" s="41">
        <v>138</v>
      </c>
      <c r="B147" s="42" t="s">
        <v>163</v>
      </c>
      <c r="C147" s="31">
        <v>1</v>
      </c>
      <c r="D147" s="33">
        <v>7</v>
      </c>
      <c r="E147" s="34">
        <v>13244</v>
      </c>
      <c r="F147" s="34">
        <v>92708</v>
      </c>
      <c r="G147" s="35">
        <f t="shared" si="9"/>
        <v>6.3047582235872361E-3</v>
      </c>
      <c r="H147" s="34">
        <v>14704449.673131425</v>
      </c>
      <c r="I147" s="36">
        <f t="shared" si="8"/>
        <v>1323400.4705818282</v>
      </c>
      <c r="J147" s="37">
        <f t="shared" si="10"/>
        <v>92.924529642240117</v>
      </c>
      <c r="K147" s="38" t="s">
        <v>467</v>
      </c>
      <c r="L147" s="39" t="str">
        <f t="shared" si="11"/>
        <v/>
      </c>
    </row>
    <row r="148" spans="1:12" s="40" customFormat="1" ht="15" x14ac:dyDescent="0.25">
      <c r="A148" s="41">
        <v>139</v>
      </c>
      <c r="B148" s="42" t="s">
        <v>164</v>
      </c>
      <c r="C148" s="31">
        <v>1</v>
      </c>
      <c r="D148" s="33">
        <v>20</v>
      </c>
      <c r="E148" s="34">
        <v>13202.5</v>
      </c>
      <c r="F148" s="34">
        <v>264050</v>
      </c>
      <c r="G148" s="35">
        <f t="shared" si="9"/>
        <v>5.0424619277454549E-3</v>
      </c>
      <c r="H148" s="34">
        <v>52365293.73620078</v>
      </c>
      <c r="I148" s="36">
        <f t="shared" si="8"/>
        <v>4712876.4362580702</v>
      </c>
      <c r="J148" s="37">
        <f t="shared" si="10"/>
        <v>336.96848598811363</v>
      </c>
      <c r="K148" s="38" t="s">
        <v>467</v>
      </c>
      <c r="L148" s="39" t="str">
        <f t="shared" si="11"/>
        <v/>
      </c>
    </row>
    <row r="149" spans="1:12" s="40" customFormat="1" ht="15" x14ac:dyDescent="0.25">
      <c r="A149" s="41">
        <v>140</v>
      </c>
      <c r="B149" s="42" t="s">
        <v>165</v>
      </c>
      <c r="C149" s="31">
        <v>0</v>
      </c>
      <c r="D149" s="33">
        <v>0</v>
      </c>
      <c r="E149" s="34">
        <v>0</v>
      </c>
      <c r="F149" s="34">
        <v>0</v>
      </c>
      <c r="G149" s="35" t="str">
        <f t="shared" si="9"/>
        <v/>
      </c>
      <c r="H149" s="34">
        <v>0</v>
      </c>
      <c r="I149" s="36">
        <f t="shared" si="8"/>
        <v>0</v>
      </c>
      <c r="J149" s="37" t="str">
        <f t="shared" si="10"/>
        <v/>
      </c>
      <c r="K149" s="38" t="s">
        <v>467</v>
      </c>
      <c r="L149" s="39" t="str">
        <f t="shared" si="11"/>
        <v/>
      </c>
    </row>
    <row r="150" spans="1:12" s="40" customFormat="1" ht="15" x14ac:dyDescent="0.25">
      <c r="A150" s="41">
        <v>141</v>
      </c>
      <c r="B150" s="42" t="s">
        <v>166</v>
      </c>
      <c r="C150" s="31">
        <v>1</v>
      </c>
      <c r="D150" s="33">
        <v>135</v>
      </c>
      <c r="E150" s="34">
        <v>15063.918518518518</v>
      </c>
      <c r="F150" s="34">
        <v>2033629</v>
      </c>
      <c r="G150" s="35">
        <f t="shared" si="9"/>
        <v>4.554896092902784E-2</v>
      </c>
      <c r="H150" s="34">
        <v>44647099.7037386</v>
      </c>
      <c r="I150" s="36">
        <f t="shared" si="8"/>
        <v>4018238.973336474</v>
      </c>
      <c r="J150" s="37">
        <f t="shared" si="10"/>
        <v>131.74593123938732</v>
      </c>
      <c r="K150" s="38" t="s">
        <v>467</v>
      </c>
      <c r="L150" s="39" t="str">
        <f t="shared" si="11"/>
        <v/>
      </c>
    </row>
    <row r="151" spans="1:12" s="40" customFormat="1" ht="15" x14ac:dyDescent="0.25">
      <c r="A151" s="41">
        <v>142</v>
      </c>
      <c r="B151" s="42" t="s">
        <v>167</v>
      </c>
      <c r="C151" s="31">
        <v>1</v>
      </c>
      <c r="D151" s="33">
        <v>29</v>
      </c>
      <c r="E151" s="34">
        <v>19390</v>
      </c>
      <c r="F151" s="34">
        <v>562310</v>
      </c>
      <c r="G151" s="35">
        <f t="shared" si="9"/>
        <v>2.8980530230139821E-2</v>
      </c>
      <c r="H151" s="34">
        <v>19403026.636662301</v>
      </c>
      <c r="I151" s="36">
        <f t="shared" si="8"/>
        <v>1746272.3972996071</v>
      </c>
      <c r="J151" s="37">
        <f t="shared" si="10"/>
        <v>61.060464017514548</v>
      </c>
      <c r="K151" s="38" t="s">
        <v>467</v>
      </c>
      <c r="L151" s="39" t="str">
        <f t="shared" si="11"/>
        <v/>
      </c>
    </row>
    <row r="152" spans="1:12" s="40" customFormat="1" ht="15" x14ac:dyDescent="0.25">
      <c r="A152" s="41">
        <v>143</v>
      </c>
      <c r="B152" s="42" t="s">
        <v>168</v>
      </c>
      <c r="C152" s="31">
        <v>0</v>
      </c>
      <c r="D152" s="33">
        <v>0</v>
      </c>
      <c r="E152" s="34">
        <v>15503.771927676005</v>
      </c>
      <c r="F152" s="34">
        <v>0</v>
      </c>
      <c r="G152" s="35" t="str">
        <f t="shared" si="9"/>
        <v/>
      </c>
      <c r="H152" s="34">
        <v>435063</v>
      </c>
      <c r="I152" s="36">
        <f t="shared" si="8"/>
        <v>39155.67</v>
      </c>
      <c r="J152" s="37" t="str">
        <f t="shared" si="10"/>
        <v/>
      </c>
      <c r="K152" s="38" t="s">
        <v>467</v>
      </c>
      <c r="L152" s="39" t="str">
        <f t="shared" si="11"/>
        <v/>
      </c>
    </row>
    <row r="153" spans="1:12" s="40" customFormat="1" ht="15" x14ac:dyDescent="0.25">
      <c r="A153" s="41">
        <v>144</v>
      </c>
      <c r="B153" s="42" t="s">
        <v>169</v>
      </c>
      <c r="C153" s="31">
        <v>1</v>
      </c>
      <c r="D153" s="33">
        <v>0</v>
      </c>
      <c r="E153" s="34">
        <v>17225.008407330271</v>
      </c>
      <c r="F153" s="34">
        <v>0</v>
      </c>
      <c r="G153" s="35" t="str">
        <f t="shared" si="9"/>
        <v/>
      </c>
      <c r="H153" s="34">
        <v>29264840.449999999</v>
      </c>
      <c r="I153" s="36">
        <f t="shared" si="8"/>
        <v>2633835.6404999997</v>
      </c>
      <c r="J153" s="37">
        <f t="shared" si="10"/>
        <v>152.90765485949748</v>
      </c>
      <c r="K153" s="38" t="s">
        <v>467</v>
      </c>
      <c r="L153" s="39" t="str">
        <f t="shared" si="11"/>
        <v/>
      </c>
    </row>
    <row r="154" spans="1:12" s="40" customFormat="1" ht="15" x14ac:dyDescent="0.25">
      <c r="A154" s="41">
        <v>145</v>
      </c>
      <c r="B154" s="42" t="s">
        <v>170</v>
      </c>
      <c r="C154" s="31">
        <v>1</v>
      </c>
      <c r="D154" s="33">
        <v>20</v>
      </c>
      <c r="E154" s="34">
        <v>12506</v>
      </c>
      <c r="F154" s="34">
        <v>250120</v>
      </c>
      <c r="G154" s="35">
        <f t="shared" si="9"/>
        <v>1.6399913582695803E-2</v>
      </c>
      <c r="H154" s="34">
        <v>15251299.876598831</v>
      </c>
      <c r="I154" s="36">
        <f t="shared" si="8"/>
        <v>1372616.9888938947</v>
      </c>
      <c r="J154" s="37">
        <f t="shared" si="10"/>
        <v>89.756675907076186</v>
      </c>
      <c r="K154" s="38" t="s">
        <v>467</v>
      </c>
      <c r="L154" s="39" t="str">
        <f t="shared" si="11"/>
        <v/>
      </c>
    </row>
    <row r="155" spans="1:12" s="40" customFormat="1" ht="15" x14ac:dyDescent="0.25">
      <c r="A155" s="41">
        <v>146</v>
      </c>
      <c r="B155" s="42" t="s">
        <v>171</v>
      </c>
      <c r="C155" s="31">
        <v>0</v>
      </c>
      <c r="D155" s="33">
        <v>0</v>
      </c>
      <c r="E155" s="34">
        <v>16182.956731069595</v>
      </c>
      <c r="F155" s="34">
        <v>0</v>
      </c>
      <c r="G155" s="35" t="str">
        <f t="shared" si="9"/>
        <v/>
      </c>
      <c r="H155" s="34">
        <v>2243718</v>
      </c>
      <c r="I155" s="36">
        <f t="shared" si="8"/>
        <v>201934.62</v>
      </c>
      <c r="J155" s="37" t="str">
        <f t="shared" si="10"/>
        <v/>
      </c>
      <c r="K155" s="38" t="s">
        <v>467</v>
      </c>
      <c r="L155" s="39" t="str">
        <f t="shared" si="11"/>
        <v/>
      </c>
    </row>
    <row r="156" spans="1:12" s="40" customFormat="1" ht="15" x14ac:dyDescent="0.25">
      <c r="A156" s="41">
        <v>147</v>
      </c>
      <c r="B156" s="42" t="s">
        <v>172</v>
      </c>
      <c r="C156" s="31">
        <v>0</v>
      </c>
      <c r="D156" s="33">
        <v>0</v>
      </c>
      <c r="E156" s="34">
        <v>0</v>
      </c>
      <c r="F156" s="34">
        <v>0</v>
      </c>
      <c r="G156" s="35" t="str">
        <f t="shared" si="9"/>
        <v/>
      </c>
      <c r="H156" s="34">
        <v>0</v>
      </c>
      <c r="I156" s="36">
        <f t="shared" si="8"/>
        <v>0</v>
      </c>
      <c r="J156" s="37" t="str">
        <f t="shared" si="10"/>
        <v/>
      </c>
      <c r="K156" s="38" t="s">
        <v>467</v>
      </c>
      <c r="L156" s="39" t="str">
        <f t="shared" si="11"/>
        <v/>
      </c>
    </row>
    <row r="157" spans="1:12" s="40" customFormat="1" ht="15" x14ac:dyDescent="0.25">
      <c r="A157" s="41">
        <v>148</v>
      </c>
      <c r="B157" s="42" t="s">
        <v>173</v>
      </c>
      <c r="C157" s="31">
        <v>0</v>
      </c>
      <c r="D157" s="33">
        <v>1</v>
      </c>
      <c r="E157" s="34">
        <v>0</v>
      </c>
      <c r="F157" s="34">
        <v>0</v>
      </c>
      <c r="G157" s="35">
        <f t="shared" si="9"/>
        <v>0</v>
      </c>
      <c r="H157" s="34">
        <v>113507.41148599431</v>
      </c>
      <c r="I157" s="36">
        <f t="shared" si="8"/>
        <v>10215.667033739488</v>
      </c>
      <c r="J157" s="37" t="str">
        <f t="shared" si="10"/>
        <v/>
      </c>
      <c r="K157" s="38" t="s">
        <v>467</v>
      </c>
      <c r="L157" s="39" t="str">
        <f t="shared" si="11"/>
        <v/>
      </c>
    </row>
    <row r="158" spans="1:12" s="40" customFormat="1" ht="15" x14ac:dyDescent="0.25">
      <c r="A158" s="41">
        <v>149</v>
      </c>
      <c r="B158" s="42" t="s">
        <v>174</v>
      </c>
      <c r="C158" s="31">
        <v>1</v>
      </c>
      <c r="D158" s="33">
        <v>1983</v>
      </c>
      <c r="E158" s="34">
        <v>12822.22440746344</v>
      </c>
      <c r="F158" s="34">
        <v>25426471</v>
      </c>
      <c r="G158" s="35">
        <f t="shared" si="9"/>
        <v>0.11903121440246706</v>
      </c>
      <c r="H158" s="34">
        <v>213611791.89542913</v>
      </c>
      <c r="I158" s="36">
        <f t="shared" si="8"/>
        <v>19225061.270588621</v>
      </c>
      <c r="J158" s="37">
        <f t="shared" si="10"/>
        <v>-483.64539040524983</v>
      </c>
      <c r="K158" s="38">
        <v>38450122.541177243</v>
      </c>
      <c r="L158" s="39">
        <f t="shared" si="11"/>
        <v>1015.7092191895002</v>
      </c>
    </row>
    <row r="159" spans="1:12" s="40" customFormat="1" ht="15" x14ac:dyDescent="0.25">
      <c r="A159" s="41">
        <v>150</v>
      </c>
      <c r="B159" s="42" t="s">
        <v>175</v>
      </c>
      <c r="C159" s="31">
        <v>1</v>
      </c>
      <c r="D159" s="33">
        <v>0</v>
      </c>
      <c r="E159" s="34">
        <v>20368.630645607671</v>
      </c>
      <c r="F159" s="34">
        <v>0</v>
      </c>
      <c r="G159" s="35" t="str">
        <f t="shared" si="9"/>
        <v/>
      </c>
      <c r="H159" s="34">
        <v>12523316.029999999</v>
      </c>
      <c r="I159" s="36">
        <f t="shared" si="8"/>
        <v>1127098.4427</v>
      </c>
      <c r="J159" s="37">
        <f t="shared" si="10"/>
        <v>55.335013055629716</v>
      </c>
      <c r="K159" s="38" t="s">
        <v>467</v>
      </c>
      <c r="L159" s="39" t="str">
        <f t="shared" si="11"/>
        <v/>
      </c>
    </row>
    <row r="160" spans="1:12" s="40" customFormat="1" ht="15" x14ac:dyDescent="0.25">
      <c r="A160" s="41">
        <v>151</v>
      </c>
      <c r="B160" s="42" t="s">
        <v>176</v>
      </c>
      <c r="C160" s="31">
        <v>1</v>
      </c>
      <c r="D160" s="33">
        <v>14</v>
      </c>
      <c r="E160" s="34">
        <v>11749.928571428571</v>
      </c>
      <c r="F160" s="34">
        <v>164499</v>
      </c>
      <c r="G160" s="35">
        <f t="shared" si="9"/>
        <v>8.1027567399686654E-3</v>
      </c>
      <c r="H160" s="34">
        <v>20301609.104043785</v>
      </c>
      <c r="I160" s="36">
        <f t="shared" si="8"/>
        <v>1827144.8193639407</v>
      </c>
      <c r="J160" s="37">
        <f t="shared" si="10"/>
        <v>141.50263205913211</v>
      </c>
      <c r="K160" s="38">
        <v>3654289.6387278815</v>
      </c>
      <c r="L160" s="39">
        <f t="shared" si="11"/>
        <v>297.00526411826422</v>
      </c>
    </row>
    <row r="161" spans="1:12" s="40" customFormat="1" ht="15" x14ac:dyDescent="0.25">
      <c r="A161" s="41">
        <v>152</v>
      </c>
      <c r="B161" s="42" t="s">
        <v>177</v>
      </c>
      <c r="C161" s="31">
        <v>1</v>
      </c>
      <c r="D161" s="33">
        <v>0</v>
      </c>
      <c r="E161" s="34">
        <v>26621.857995775226</v>
      </c>
      <c r="F161" s="34">
        <v>0</v>
      </c>
      <c r="G161" s="35" t="str">
        <f t="shared" si="9"/>
        <v/>
      </c>
      <c r="H161" s="34">
        <v>13658107.129999999</v>
      </c>
      <c r="I161" s="36">
        <f t="shared" si="8"/>
        <v>1229229.6416999998</v>
      </c>
      <c r="J161" s="37">
        <f t="shared" si="10"/>
        <v>46.17369839081379</v>
      </c>
      <c r="K161" s="38" t="s">
        <v>467</v>
      </c>
      <c r="L161" s="39" t="str">
        <f t="shared" si="11"/>
        <v/>
      </c>
    </row>
    <row r="162" spans="1:12" s="40" customFormat="1" ht="15" x14ac:dyDescent="0.25">
      <c r="A162" s="41">
        <v>153</v>
      </c>
      <c r="B162" s="42" t="s">
        <v>178</v>
      </c>
      <c r="C162" s="31">
        <v>1</v>
      </c>
      <c r="D162" s="33">
        <v>89</v>
      </c>
      <c r="E162" s="34">
        <v>11184.831460674157</v>
      </c>
      <c r="F162" s="34">
        <v>995450</v>
      </c>
      <c r="G162" s="35">
        <f t="shared" si="9"/>
        <v>1.2773888194668593E-2</v>
      </c>
      <c r="H162" s="34">
        <v>77928504.213420987</v>
      </c>
      <c r="I162" s="36">
        <f t="shared" si="8"/>
        <v>7013565.3792078886</v>
      </c>
      <c r="J162" s="37">
        <f t="shared" si="10"/>
        <v>538.06044376864941</v>
      </c>
      <c r="K162" s="38" t="s">
        <v>467</v>
      </c>
      <c r="L162" s="39" t="str">
        <f t="shared" si="11"/>
        <v/>
      </c>
    </row>
    <row r="163" spans="1:12" s="40" customFormat="1" ht="15" x14ac:dyDescent="0.25">
      <c r="A163" s="41">
        <v>154</v>
      </c>
      <c r="B163" s="42" t="s">
        <v>179</v>
      </c>
      <c r="C163" s="31">
        <v>1</v>
      </c>
      <c r="D163" s="33">
        <v>6</v>
      </c>
      <c r="E163" s="34">
        <v>20487</v>
      </c>
      <c r="F163" s="34">
        <v>122922</v>
      </c>
      <c r="G163" s="35">
        <f t="shared" si="9"/>
        <v>5.0681843091618141E-2</v>
      </c>
      <c r="H163" s="34">
        <v>2425365.6240913044</v>
      </c>
      <c r="I163" s="36">
        <f t="shared" si="8"/>
        <v>218282.90616821739</v>
      </c>
      <c r="J163" s="37">
        <f t="shared" si="10"/>
        <v>4.6547032834586517</v>
      </c>
      <c r="K163" s="38" t="s">
        <v>467</v>
      </c>
      <c r="L163" s="39" t="str">
        <f t="shared" si="11"/>
        <v/>
      </c>
    </row>
    <row r="164" spans="1:12" s="40" customFormat="1" ht="15" x14ac:dyDescent="0.25">
      <c r="A164" s="41">
        <v>155</v>
      </c>
      <c r="B164" s="42" t="s">
        <v>180</v>
      </c>
      <c r="C164" s="31">
        <v>1</v>
      </c>
      <c r="D164" s="33">
        <v>1</v>
      </c>
      <c r="E164" s="34">
        <v>16140</v>
      </c>
      <c r="F164" s="34">
        <v>16140</v>
      </c>
      <c r="G164" s="35">
        <f t="shared" si="9"/>
        <v>1.1599371047185108E-4</v>
      </c>
      <c r="H164" s="34">
        <v>139145475.51193988</v>
      </c>
      <c r="I164" s="36">
        <f t="shared" si="8"/>
        <v>12523092.79607459</v>
      </c>
      <c r="J164" s="37">
        <f t="shared" si="10"/>
        <v>774.90413854241569</v>
      </c>
      <c r="K164" s="38" t="s">
        <v>467</v>
      </c>
      <c r="L164" s="39" t="str">
        <f t="shared" si="11"/>
        <v/>
      </c>
    </row>
    <row r="165" spans="1:12" s="40" customFormat="1" ht="15" x14ac:dyDescent="0.25">
      <c r="A165" s="41">
        <v>156</v>
      </c>
      <c r="B165" s="42" t="s">
        <v>181</v>
      </c>
      <c r="C165" s="31">
        <v>0</v>
      </c>
      <c r="D165" s="33">
        <v>0</v>
      </c>
      <c r="E165" s="34">
        <v>0</v>
      </c>
      <c r="F165" s="34">
        <v>0</v>
      </c>
      <c r="G165" s="35" t="str">
        <f t="shared" si="9"/>
        <v/>
      </c>
      <c r="H165" s="34">
        <v>0</v>
      </c>
      <c r="I165" s="36">
        <f t="shared" si="8"/>
        <v>0</v>
      </c>
      <c r="J165" s="37" t="str">
        <f t="shared" si="10"/>
        <v/>
      </c>
      <c r="K165" s="38" t="s">
        <v>467</v>
      </c>
      <c r="L165" s="39" t="str">
        <f t="shared" si="11"/>
        <v/>
      </c>
    </row>
    <row r="166" spans="1:12" s="40" customFormat="1" ht="15" x14ac:dyDescent="0.25">
      <c r="A166" s="41">
        <v>157</v>
      </c>
      <c r="B166" s="42" t="s">
        <v>182</v>
      </c>
      <c r="C166" s="31">
        <v>1</v>
      </c>
      <c r="D166" s="33">
        <v>0</v>
      </c>
      <c r="E166" s="34">
        <v>22478.915164435988</v>
      </c>
      <c r="F166" s="34">
        <v>0</v>
      </c>
      <c r="G166" s="35" t="str">
        <f t="shared" si="9"/>
        <v/>
      </c>
      <c r="H166" s="34">
        <v>14405715.85</v>
      </c>
      <c r="I166" s="36">
        <f t="shared" si="8"/>
        <v>1296514.4264999998</v>
      </c>
      <c r="J166" s="37">
        <f t="shared" si="10"/>
        <v>57.676912654184584</v>
      </c>
      <c r="K166" s="38" t="s">
        <v>467</v>
      </c>
      <c r="L166" s="39" t="str">
        <f t="shared" si="11"/>
        <v/>
      </c>
    </row>
    <row r="167" spans="1:12" s="40" customFormat="1" ht="15" x14ac:dyDescent="0.25">
      <c r="A167" s="41">
        <v>158</v>
      </c>
      <c r="B167" s="42" t="s">
        <v>183</v>
      </c>
      <c r="C167" s="31">
        <v>1</v>
      </c>
      <c r="D167" s="33">
        <v>62</v>
      </c>
      <c r="E167" s="34">
        <v>15593.548387096775</v>
      </c>
      <c r="F167" s="34">
        <v>966800</v>
      </c>
      <c r="G167" s="35">
        <f t="shared" si="9"/>
        <v>3.7741318141620538E-2</v>
      </c>
      <c r="H167" s="34">
        <v>25616487.383195765</v>
      </c>
      <c r="I167" s="36">
        <f t="shared" si="8"/>
        <v>2305483.8644876187</v>
      </c>
      <c r="J167" s="37">
        <f t="shared" si="10"/>
        <v>85.848572195110009</v>
      </c>
      <c r="K167" s="38" t="s">
        <v>467</v>
      </c>
      <c r="L167" s="39" t="str">
        <f t="shared" si="11"/>
        <v/>
      </c>
    </row>
    <row r="168" spans="1:12" s="40" customFormat="1" ht="15" x14ac:dyDescent="0.25">
      <c r="A168" s="41">
        <v>159</v>
      </c>
      <c r="B168" s="42" t="s">
        <v>184</v>
      </c>
      <c r="C168" s="31">
        <v>1</v>
      </c>
      <c r="D168" s="33">
        <v>13</v>
      </c>
      <c r="E168" s="34">
        <v>14488.615384615385</v>
      </c>
      <c r="F168" s="34">
        <v>188352</v>
      </c>
      <c r="G168" s="35">
        <f t="shared" si="9"/>
        <v>4.3669385826577518E-3</v>
      </c>
      <c r="H168" s="34">
        <v>43131359.975611918</v>
      </c>
      <c r="I168" s="36">
        <f t="shared" si="8"/>
        <v>3881822.3978050724</v>
      </c>
      <c r="J168" s="37">
        <f t="shared" si="10"/>
        <v>254.92224755492876</v>
      </c>
      <c r="K168" s="38" t="s">
        <v>467</v>
      </c>
      <c r="L168" s="39" t="str">
        <f t="shared" si="11"/>
        <v/>
      </c>
    </row>
    <row r="169" spans="1:12" s="40" customFormat="1" ht="15" x14ac:dyDescent="0.25">
      <c r="A169" s="41">
        <v>160</v>
      </c>
      <c r="B169" s="42" t="s">
        <v>185</v>
      </c>
      <c r="C169" s="31">
        <v>1</v>
      </c>
      <c r="D169" s="33">
        <v>1996</v>
      </c>
      <c r="E169" s="34">
        <v>12373.232965931864</v>
      </c>
      <c r="F169" s="34">
        <v>24696973</v>
      </c>
      <c r="G169" s="35">
        <f t="shared" si="9"/>
        <v>0.11525242683930494</v>
      </c>
      <c r="H169" s="34">
        <v>214285925.92184362</v>
      </c>
      <c r="I169" s="36">
        <f t="shared" si="8"/>
        <v>19285733.332965925</v>
      </c>
      <c r="J169" s="37">
        <f t="shared" si="10"/>
        <v>-437.33433953221771</v>
      </c>
      <c r="K169" s="38">
        <v>27278598.369850691</v>
      </c>
      <c r="L169" s="39">
        <f t="shared" si="11"/>
        <v>208.64598419498535</v>
      </c>
    </row>
    <row r="170" spans="1:12" s="40" customFormat="1" ht="15" x14ac:dyDescent="0.25">
      <c r="A170" s="41">
        <v>161</v>
      </c>
      <c r="B170" s="42" t="s">
        <v>186</v>
      </c>
      <c r="C170" s="31">
        <v>1</v>
      </c>
      <c r="D170" s="33">
        <v>23</v>
      </c>
      <c r="E170" s="34">
        <v>15737</v>
      </c>
      <c r="F170" s="34">
        <v>361951</v>
      </c>
      <c r="G170" s="35">
        <f t="shared" si="9"/>
        <v>8.9713144283966161E-3</v>
      </c>
      <c r="H170" s="34">
        <v>40345370</v>
      </c>
      <c r="I170" s="36">
        <f t="shared" si="8"/>
        <v>3631083.3</v>
      </c>
      <c r="J170" s="37">
        <f t="shared" si="10"/>
        <v>207.73541971150789</v>
      </c>
      <c r="K170" s="38" t="s">
        <v>467</v>
      </c>
      <c r="L170" s="39" t="str">
        <f t="shared" si="11"/>
        <v/>
      </c>
    </row>
    <row r="171" spans="1:12" s="40" customFormat="1" ht="15" x14ac:dyDescent="0.25">
      <c r="A171" s="41">
        <v>162</v>
      </c>
      <c r="B171" s="42" t="s">
        <v>187</v>
      </c>
      <c r="C171" s="31">
        <v>1</v>
      </c>
      <c r="D171" s="33">
        <v>27</v>
      </c>
      <c r="E171" s="34">
        <v>13043.037037037036</v>
      </c>
      <c r="F171" s="34">
        <v>352162</v>
      </c>
      <c r="G171" s="35">
        <f t="shared" si="9"/>
        <v>1.5613976287868956E-2</v>
      </c>
      <c r="H171" s="34">
        <v>22554280.441274077</v>
      </c>
      <c r="I171" s="36">
        <f t="shared" si="8"/>
        <v>2029885.2397146667</v>
      </c>
      <c r="J171" s="37">
        <f t="shared" si="10"/>
        <v>128.62979955899843</v>
      </c>
      <c r="K171" s="38" t="s">
        <v>467</v>
      </c>
      <c r="L171" s="39" t="str">
        <f t="shared" si="11"/>
        <v/>
      </c>
    </row>
    <row r="172" spans="1:12" s="40" customFormat="1" ht="15" x14ac:dyDescent="0.25">
      <c r="A172" s="41">
        <v>163</v>
      </c>
      <c r="B172" s="42" t="s">
        <v>188</v>
      </c>
      <c r="C172" s="31">
        <v>1</v>
      </c>
      <c r="D172" s="33">
        <v>1843</v>
      </c>
      <c r="E172" s="34">
        <v>12733.116657623441</v>
      </c>
      <c r="F172" s="34">
        <v>23467134</v>
      </c>
      <c r="G172" s="35">
        <f t="shared" si="9"/>
        <v>9.7438916190428812E-2</v>
      </c>
      <c r="H172" s="34">
        <v>240839439.90240234</v>
      </c>
      <c r="I172" s="36">
        <f t="shared" si="8"/>
        <v>21675549.59121621</v>
      </c>
      <c r="J172" s="37">
        <f t="shared" si="10"/>
        <v>-140.70274049607099</v>
      </c>
      <c r="K172" s="38" t="s">
        <v>467</v>
      </c>
      <c r="L172" s="39" t="str">
        <f t="shared" si="11"/>
        <v/>
      </c>
    </row>
    <row r="173" spans="1:12" s="40" customFormat="1" ht="15" x14ac:dyDescent="0.25">
      <c r="A173" s="41">
        <v>164</v>
      </c>
      <c r="B173" s="42" t="s">
        <v>189</v>
      </c>
      <c r="C173" s="31">
        <v>1</v>
      </c>
      <c r="D173" s="33">
        <v>5</v>
      </c>
      <c r="E173" s="34">
        <v>19066.599999999999</v>
      </c>
      <c r="F173" s="34">
        <v>95333</v>
      </c>
      <c r="G173" s="35">
        <f t="shared" si="9"/>
        <v>2.8331290749310013E-3</v>
      </c>
      <c r="H173" s="34">
        <v>33649366.999744534</v>
      </c>
      <c r="I173" s="36">
        <f t="shared" si="8"/>
        <v>3028443.0299770078</v>
      </c>
      <c r="J173" s="37">
        <f t="shared" si="10"/>
        <v>153.83498001620677</v>
      </c>
      <c r="K173" s="38" t="s">
        <v>467</v>
      </c>
      <c r="L173" s="39" t="str">
        <f t="shared" si="11"/>
        <v/>
      </c>
    </row>
    <row r="174" spans="1:12" s="40" customFormat="1" ht="15" x14ac:dyDescent="0.25">
      <c r="A174" s="41">
        <v>165</v>
      </c>
      <c r="B174" s="42" t="s">
        <v>190</v>
      </c>
      <c r="C174" s="31">
        <v>1</v>
      </c>
      <c r="D174" s="33">
        <v>895</v>
      </c>
      <c r="E174" s="34">
        <v>11863.433519553073</v>
      </c>
      <c r="F174" s="34">
        <v>10617773</v>
      </c>
      <c r="G174" s="35">
        <f t="shared" si="9"/>
        <v>0.1089244649244638</v>
      </c>
      <c r="H174" s="34">
        <v>97478312.217215315</v>
      </c>
      <c r="I174" s="36">
        <f t="shared" si="8"/>
        <v>8773048.0995493773</v>
      </c>
      <c r="J174" s="37">
        <f t="shared" si="10"/>
        <v>-155.49671158945546</v>
      </c>
      <c r="K174" s="38">
        <v>9582118.090952266</v>
      </c>
      <c r="L174" s="39">
        <f t="shared" si="11"/>
        <v>-87.298074991593992</v>
      </c>
    </row>
    <row r="175" spans="1:12" s="40" customFormat="1" ht="15" x14ac:dyDescent="0.25">
      <c r="A175" s="41">
        <v>166</v>
      </c>
      <c r="B175" s="42" t="s">
        <v>191</v>
      </c>
      <c r="C175" s="31">
        <v>0</v>
      </c>
      <c r="D175" s="33">
        <v>0</v>
      </c>
      <c r="E175" s="34">
        <v>0</v>
      </c>
      <c r="F175" s="34">
        <v>0</v>
      </c>
      <c r="G175" s="35" t="str">
        <f t="shared" si="9"/>
        <v/>
      </c>
      <c r="H175" s="34">
        <v>0</v>
      </c>
      <c r="I175" s="36">
        <f t="shared" si="8"/>
        <v>0</v>
      </c>
      <c r="J175" s="37" t="str">
        <f t="shared" si="10"/>
        <v/>
      </c>
      <c r="K175" s="38" t="s">
        <v>467</v>
      </c>
      <c r="L175" s="39" t="str">
        <f t="shared" si="11"/>
        <v/>
      </c>
    </row>
    <row r="176" spans="1:12" s="40" customFormat="1" ht="15" x14ac:dyDescent="0.25">
      <c r="A176" s="41">
        <v>167</v>
      </c>
      <c r="B176" s="42" t="s">
        <v>192</v>
      </c>
      <c r="C176" s="31">
        <v>1</v>
      </c>
      <c r="D176" s="33">
        <v>83</v>
      </c>
      <c r="E176" s="34">
        <v>15162.722891566265</v>
      </c>
      <c r="F176" s="34">
        <v>1258506</v>
      </c>
      <c r="G176" s="35">
        <f t="shared" si="9"/>
        <v>2.1067172890743384E-2</v>
      </c>
      <c r="H176" s="34">
        <v>59737773.38453275</v>
      </c>
      <c r="I176" s="36">
        <f t="shared" si="8"/>
        <v>5376399.6046079472</v>
      </c>
      <c r="J176" s="37">
        <f t="shared" si="10"/>
        <v>271.58008716880141</v>
      </c>
      <c r="K176" s="38" t="s">
        <v>467</v>
      </c>
      <c r="L176" s="39" t="str">
        <f t="shared" si="11"/>
        <v/>
      </c>
    </row>
    <row r="177" spans="1:12" s="40" customFormat="1" ht="15" x14ac:dyDescent="0.25">
      <c r="A177" s="41">
        <v>168</v>
      </c>
      <c r="B177" s="42" t="s">
        <v>193</v>
      </c>
      <c r="C177" s="31">
        <v>1</v>
      </c>
      <c r="D177" s="33">
        <v>172</v>
      </c>
      <c r="E177" s="34">
        <v>14598.662790697674</v>
      </c>
      <c r="F177" s="34">
        <v>2510970</v>
      </c>
      <c r="G177" s="35">
        <f t="shared" si="9"/>
        <v>4.9273384321680921E-2</v>
      </c>
      <c r="H177" s="34">
        <v>50959966.208270803</v>
      </c>
      <c r="I177" s="36">
        <f t="shared" si="8"/>
        <v>4586396.9587443722</v>
      </c>
      <c r="J177" s="37">
        <f t="shared" si="10"/>
        <v>142.16555231804125</v>
      </c>
      <c r="K177" s="38" t="s">
        <v>467</v>
      </c>
      <c r="L177" s="39" t="str">
        <f t="shared" si="11"/>
        <v/>
      </c>
    </row>
    <row r="178" spans="1:12" s="40" customFormat="1" ht="15" x14ac:dyDescent="0.25">
      <c r="A178" s="41">
        <v>169</v>
      </c>
      <c r="B178" s="42" t="s">
        <v>194</v>
      </c>
      <c r="C178" s="31">
        <v>1</v>
      </c>
      <c r="D178" s="33">
        <v>0</v>
      </c>
      <c r="E178" s="34">
        <v>15421.941769630152</v>
      </c>
      <c r="F178" s="34">
        <v>0</v>
      </c>
      <c r="G178" s="35" t="str">
        <f t="shared" si="9"/>
        <v/>
      </c>
      <c r="H178" s="34">
        <v>7039995.6499999994</v>
      </c>
      <c r="I178" s="36">
        <f t="shared" si="8"/>
        <v>633599.60849999997</v>
      </c>
      <c r="J178" s="37">
        <f t="shared" si="10"/>
        <v>41.084295218110846</v>
      </c>
      <c r="K178" s="38" t="s">
        <v>467</v>
      </c>
      <c r="L178" s="39" t="str">
        <f t="shared" si="11"/>
        <v/>
      </c>
    </row>
    <row r="179" spans="1:12" s="40" customFormat="1" ht="15" x14ac:dyDescent="0.25">
      <c r="A179" s="41">
        <v>170</v>
      </c>
      <c r="B179" s="42" t="s">
        <v>195</v>
      </c>
      <c r="C179" s="31">
        <v>1</v>
      </c>
      <c r="D179" s="33">
        <v>550</v>
      </c>
      <c r="E179" s="34">
        <v>14258.432727272728</v>
      </c>
      <c r="F179" s="34">
        <v>7842138</v>
      </c>
      <c r="G179" s="35">
        <f t="shared" si="9"/>
        <v>9.1044308900246784E-2</v>
      </c>
      <c r="H179" s="34">
        <v>86135400.386116207</v>
      </c>
      <c r="I179" s="36">
        <f t="shared" si="8"/>
        <v>7752186.0347504579</v>
      </c>
      <c r="J179" s="37">
        <f t="shared" si="10"/>
        <v>-6.3086853211774878</v>
      </c>
      <c r="K179" s="38">
        <v>15504372.069500916</v>
      </c>
      <c r="L179" s="39">
        <f t="shared" si="11"/>
        <v>537.38262935764499</v>
      </c>
    </row>
    <row r="180" spans="1:12" s="40" customFormat="1" ht="15" x14ac:dyDescent="0.25">
      <c r="A180" s="41">
        <v>171</v>
      </c>
      <c r="B180" s="42" t="s">
        <v>196</v>
      </c>
      <c r="C180" s="31">
        <v>1</v>
      </c>
      <c r="D180" s="33">
        <v>27</v>
      </c>
      <c r="E180" s="34">
        <v>13592.222222222223</v>
      </c>
      <c r="F180" s="34">
        <v>366990</v>
      </c>
      <c r="G180" s="35">
        <f t="shared" si="9"/>
        <v>6.7986971436922389E-3</v>
      </c>
      <c r="H180" s="34">
        <v>53979459.923507482</v>
      </c>
      <c r="I180" s="36">
        <f t="shared" si="8"/>
        <v>4858151.3931156732</v>
      </c>
      <c r="J180" s="37">
        <f t="shared" si="10"/>
        <v>330.42142187559108</v>
      </c>
      <c r="K180" s="38" t="s">
        <v>467</v>
      </c>
      <c r="L180" s="39" t="str">
        <f t="shared" si="11"/>
        <v/>
      </c>
    </row>
    <row r="181" spans="1:12" s="40" customFormat="1" ht="15" x14ac:dyDescent="0.25">
      <c r="A181" s="41">
        <v>172</v>
      </c>
      <c r="B181" s="42" t="s">
        <v>197</v>
      </c>
      <c r="C181" s="31">
        <v>1</v>
      </c>
      <c r="D181" s="33">
        <v>50</v>
      </c>
      <c r="E181" s="34">
        <v>17292.740000000002</v>
      </c>
      <c r="F181" s="34">
        <v>864637</v>
      </c>
      <c r="G181" s="35">
        <f t="shared" si="9"/>
        <v>2.9135089937881158E-2</v>
      </c>
      <c r="H181" s="34">
        <v>29676826.186000802</v>
      </c>
      <c r="I181" s="36">
        <f t="shared" si="8"/>
        <v>2670914.3567400719</v>
      </c>
      <c r="J181" s="37">
        <f t="shared" si="10"/>
        <v>104.45292976937557</v>
      </c>
      <c r="K181" s="38" t="s">
        <v>467</v>
      </c>
      <c r="L181" s="39" t="str">
        <f t="shared" si="11"/>
        <v/>
      </c>
    </row>
    <row r="182" spans="1:12" s="40" customFormat="1" ht="15" x14ac:dyDescent="0.25">
      <c r="A182" s="41">
        <v>173</v>
      </c>
      <c r="B182" s="42" t="s">
        <v>198</v>
      </c>
      <c r="C182" s="31">
        <v>1</v>
      </c>
      <c r="D182" s="33">
        <v>1</v>
      </c>
      <c r="E182" s="34">
        <v>26172</v>
      </c>
      <c r="F182" s="34">
        <v>26172</v>
      </c>
      <c r="G182" s="35">
        <f t="shared" si="9"/>
        <v>3.0585918736615518E-3</v>
      </c>
      <c r="H182" s="34">
        <v>8556878.8125591092</v>
      </c>
      <c r="I182" s="36">
        <f t="shared" si="8"/>
        <v>770119.09313031984</v>
      </c>
      <c r="J182" s="37">
        <f t="shared" si="10"/>
        <v>28.425305407699827</v>
      </c>
      <c r="K182" s="38" t="s">
        <v>467</v>
      </c>
      <c r="L182" s="39" t="str">
        <f t="shared" si="11"/>
        <v/>
      </c>
    </row>
    <row r="183" spans="1:12" s="40" customFormat="1" ht="15" x14ac:dyDescent="0.25">
      <c r="A183" s="41">
        <v>174</v>
      </c>
      <c r="B183" s="42" t="s">
        <v>199</v>
      </c>
      <c r="C183" s="31">
        <v>1</v>
      </c>
      <c r="D183" s="33">
        <v>68</v>
      </c>
      <c r="E183" s="34">
        <v>15525.411764705883</v>
      </c>
      <c r="F183" s="34">
        <v>1055728</v>
      </c>
      <c r="G183" s="35">
        <f t="shared" si="9"/>
        <v>4.3822625197163227E-2</v>
      </c>
      <c r="H183" s="34">
        <v>24090934.654191837</v>
      </c>
      <c r="I183" s="36">
        <f t="shared" si="8"/>
        <v>2168184.1188772651</v>
      </c>
      <c r="J183" s="37">
        <f t="shared" si="10"/>
        <v>71.65388820193651</v>
      </c>
      <c r="K183" s="38" t="s">
        <v>467</v>
      </c>
      <c r="L183" s="39" t="str">
        <f t="shared" si="11"/>
        <v/>
      </c>
    </row>
    <row r="184" spans="1:12" s="40" customFormat="1" ht="15" x14ac:dyDescent="0.25">
      <c r="A184" s="41">
        <v>175</v>
      </c>
      <c r="B184" s="42" t="s">
        <v>200</v>
      </c>
      <c r="C184" s="31">
        <v>1</v>
      </c>
      <c r="D184" s="33">
        <v>0</v>
      </c>
      <c r="E184" s="34">
        <v>15853.535151244872</v>
      </c>
      <c r="F184" s="34">
        <v>0</v>
      </c>
      <c r="G184" s="35" t="str">
        <f t="shared" si="9"/>
        <v/>
      </c>
      <c r="H184" s="34">
        <v>39861219.529680371</v>
      </c>
      <c r="I184" s="36">
        <f t="shared" si="8"/>
        <v>3587509.7576712333</v>
      </c>
      <c r="J184" s="37">
        <f t="shared" si="10"/>
        <v>226.29083819135002</v>
      </c>
      <c r="K184" s="38" t="s">
        <v>467</v>
      </c>
      <c r="L184" s="39" t="str">
        <f t="shared" si="11"/>
        <v/>
      </c>
    </row>
    <row r="185" spans="1:12" s="40" customFormat="1" ht="15" x14ac:dyDescent="0.25">
      <c r="A185" s="41">
        <v>176</v>
      </c>
      <c r="B185" s="42" t="s">
        <v>201</v>
      </c>
      <c r="C185" s="31">
        <v>1</v>
      </c>
      <c r="D185" s="33">
        <v>465</v>
      </c>
      <c r="E185" s="34">
        <v>15532.881720430107</v>
      </c>
      <c r="F185" s="34">
        <v>7222790</v>
      </c>
      <c r="G185" s="35">
        <f t="shared" si="9"/>
        <v>9.1492336245101724E-2</v>
      </c>
      <c r="H185" s="34">
        <v>78944207.749276817</v>
      </c>
      <c r="I185" s="36">
        <f t="shared" si="8"/>
        <v>7104978.6974349134</v>
      </c>
      <c r="J185" s="37">
        <f t="shared" si="10"/>
        <v>-7.5846391342909438</v>
      </c>
      <c r="K185" s="38" t="s">
        <v>467</v>
      </c>
      <c r="L185" s="39" t="str">
        <f t="shared" si="11"/>
        <v/>
      </c>
    </row>
    <row r="186" spans="1:12" s="40" customFormat="1" ht="15" x14ac:dyDescent="0.25">
      <c r="A186" s="41">
        <v>177</v>
      </c>
      <c r="B186" s="42" t="s">
        <v>202</v>
      </c>
      <c r="C186" s="31">
        <v>1</v>
      </c>
      <c r="D186" s="33">
        <v>22</v>
      </c>
      <c r="E186" s="34">
        <v>13927.363636363636</v>
      </c>
      <c r="F186" s="34">
        <v>306402</v>
      </c>
      <c r="G186" s="35">
        <f t="shared" si="9"/>
        <v>9.3720184908422585E-3</v>
      </c>
      <c r="H186" s="34">
        <v>32693277.365958743</v>
      </c>
      <c r="I186" s="36">
        <f t="shared" si="8"/>
        <v>2942394.9629362868</v>
      </c>
      <c r="J186" s="37">
        <f t="shared" si="10"/>
        <v>189.26718880620334</v>
      </c>
      <c r="K186" s="38" t="s">
        <v>467</v>
      </c>
      <c r="L186" s="39" t="str">
        <f t="shared" si="11"/>
        <v/>
      </c>
    </row>
    <row r="187" spans="1:12" s="40" customFormat="1" ht="15" x14ac:dyDescent="0.25">
      <c r="A187" s="41">
        <v>178</v>
      </c>
      <c r="B187" s="42" t="s">
        <v>203</v>
      </c>
      <c r="C187" s="31">
        <v>1</v>
      </c>
      <c r="D187" s="33">
        <v>252</v>
      </c>
      <c r="E187" s="34">
        <v>10726.103174603175</v>
      </c>
      <c r="F187" s="34">
        <v>2702978</v>
      </c>
      <c r="G187" s="35">
        <f t="shared" si="9"/>
        <v>6.2742002270909161E-2</v>
      </c>
      <c r="H187" s="34">
        <v>43080837.43214006</v>
      </c>
      <c r="I187" s="36">
        <f t="shared" si="8"/>
        <v>3877275.3688926054</v>
      </c>
      <c r="J187" s="37">
        <f t="shared" si="10"/>
        <v>109.48033500862255</v>
      </c>
      <c r="K187" s="38" t="s">
        <v>467</v>
      </c>
      <c r="L187" s="39" t="str">
        <f t="shared" si="11"/>
        <v/>
      </c>
    </row>
    <row r="188" spans="1:12" s="40" customFormat="1" ht="15" x14ac:dyDescent="0.25">
      <c r="A188" s="41">
        <v>179</v>
      </c>
      <c r="B188" s="42" t="s">
        <v>204</v>
      </c>
      <c r="C188" s="31">
        <v>0</v>
      </c>
      <c r="D188" s="33">
        <v>0</v>
      </c>
      <c r="E188" s="34">
        <v>14371.797255353356</v>
      </c>
      <c r="F188" s="34">
        <v>0</v>
      </c>
      <c r="G188" s="35" t="str">
        <f t="shared" si="9"/>
        <v/>
      </c>
      <c r="H188" s="34">
        <v>119262</v>
      </c>
      <c r="I188" s="36">
        <f t="shared" si="8"/>
        <v>10733.58</v>
      </c>
      <c r="J188" s="37" t="str">
        <f t="shared" si="10"/>
        <v/>
      </c>
      <c r="K188" s="38" t="s">
        <v>467</v>
      </c>
      <c r="L188" s="39" t="str">
        <f t="shared" si="11"/>
        <v/>
      </c>
    </row>
    <row r="189" spans="1:12" s="40" customFormat="1" ht="15" x14ac:dyDescent="0.25">
      <c r="A189" s="41">
        <v>180</v>
      </c>
      <c r="B189" s="42" t="s">
        <v>205</v>
      </c>
      <c r="C189" s="31">
        <v>0</v>
      </c>
      <c r="D189" s="33">
        <v>0</v>
      </c>
      <c r="E189" s="34">
        <v>14371.797255353356</v>
      </c>
      <c r="F189" s="34">
        <v>0</v>
      </c>
      <c r="G189" s="35" t="str">
        <f t="shared" si="9"/>
        <v/>
      </c>
      <c r="H189" s="34">
        <v>114985</v>
      </c>
      <c r="I189" s="36">
        <f t="shared" si="8"/>
        <v>10348.65</v>
      </c>
      <c r="J189" s="37" t="str">
        <f t="shared" si="10"/>
        <v/>
      </c>
      <c r="K189" s="38" t="s">
        <v>467</v>
      </c>
      <c r="L189" s="39" t="str">
        <f t="shared" si="11"/>
        <v/>
      </c>
    </row>
    <row r="190" spans="1:12" s="40" customFormat="1" ht="15" x14ac:dyDescent="0.25">
      <c r="A190" s="41">
        <v>181</v>
      </c>
      <c r="B190" s="42" t="s">
        <v>206</v>
      </c>
      <c r="C190" s="31">
        <v>1</v>
      </c>
      <c r="D190" s="33">
        <v>131</v>
      </c>
      <c r="E190" s="34">
        <v>12440.267175572519</v>
      </c>
      <c r="F190" s="34">
        <v>1629675</v>
      </c>
      <c r="G190" s="35">
        <f t="shared" si="9"/>
        <v>1.7706253714257283E-2</v>
      </c>
      <c r="H190" s="34">
        <v>92039514.755612403</v>
      </c>
      <c r="I190" s="36">
        <f t="shared" si="8"/>
        <v>8283556.3280051164</v>
      </c>
      <c r="J190" s="37">
        <f t="shared" si="10"/>
        <v>534.86643285849652</v>
      </c>
      <c r="K190" s="38" t="s">
        <v>467</v>
      </c>
      <c r="L190" s="39" t="str">
        <f t="shared" si="11"/>
        <v/>
      </c>
    </row>
    <row r="191" spans="1:12" s="40" customFormat="1" ht="15" x14ac:dyDescent="0.25">
      <c r="A191" s="41">
        <v>182</v>
      </c>
      <c r="B191" s="42" t="s">
        <v>207</v>
      </c>
      <c r="C191" s="31">
        <v>1</v>
      </c>
      <c r="D191" s="33">
        <v>39</v>
      </c>
      <c r="E191" s="34">
        <v>13087.794871794871</v>
      </c>
      <c r="F191" s="34">
        <v>510424</v>
      </c>
      <c r="G191" s="35">
        <f t="shared" si="9"/>
        <v>1.2488707989605087E-2</v>
      </c>
      <c r="H191" s="34">
        <v>40870841.117019378</v>
      </c>
      <c r="I191" s="36">
        <f t="shared" si="8"/>
        <v>3678375.7005317439</v>
      </c>
      <c r="J191" s="37">
        <f t="shared" si="10"/>
        <v>242.05389307857394</v>
      </c>
      <c r="K191" s="38" t="s">
        <v>467</v>
      </c>
      <c r="L191" s="39" t="str">
        <f t="shared" si="11"/>
        <v/>
      </c>
    </row>
    <row r="192" spans="1:12" s="40" customFormat="1" ht="15" x14ac:dyDescent="0.25">
      <c r="A192" s="41">
        <v>183</v>
      </c>
      <c r="B192" s="42" t="s">
        <v>208</v>
      </c>
      <c r="C192" s="31">
        <v>0</v>
      </c>
      <c r="D192" s="33">
        <v>0</v>
      </c>
      <c r="E192" s="34">
        <v>14371.79725535336</v>
      </c>
      <c r="F192" s="34">
        <v>0</v>
      </c>
      <c r="G192" s="35" t="str">
        <f t="shared" si="9"/>
        <v/>
      </c>
      <c r="H192" s="34">
        <v>52956</v>
      </c>
      <c r="I192" s="36">
        <f t="shared" si="8"/>
        <v>4766.04</v>
      </c>
      <c r="J192" s="37" t="str">
        <f t="shared" si="10"/>
        <v/>
      </c>
      <c r="K192" s="38" t="s">
        <v>467</v>
      </c>
      <c r="L192" s="39" t="str">
        <f t="shared" si="11"/>
        <v/>
      </c>
    </row>
    <row r="193" spans="1:12" s="40" customFormat="1" ht="15" x14ac:dyDescent="0.25">
      <c r="A193" s="41">
        <v>184</v>
      </c>
      <c r="B193" s="42" t="s">
        <v>209</v>
      </c>
      <c r="C193" s="31">
        <v>1</v>
      </c>
      <c r="D193" s="33">
        <v>2</v>
      </c>
      <c r="E193" s="34">
        <v>18421</v>
      </c>
      <c r="F193" s="34">
        <v>36842</v>
      </c>
      <c r="G193" s="35">
        <f t="shared" si="9"/>
        <v>3.0180440400798085E-3</v>
      </c>
      <c r="H193" s="34">
        <v>12207244</v>
      </c>
      <c r="I193" s="36">
        <f t="shared" si="8"/>
        <v>1098651.96</v>
      </c>
      <c r="J193" s="37">
        <f t="shared" si="10"/>
        <v>57.641276803648012</v>
      </c>
      <c r="K193" s="38" t="s">
        <v>467</v>
      </c>
      <c r="L193" s="39" t="str">
        <f t="shared" si="11"/>
        <v/>
      </c>
    </row>
    <row r="194" spans="1:12" s="40" customFormat="1" ht="15" x14ac:dyDescent="0.25">
      <c r="A194" s="41">
        <v>185</v>
      </c>
      <c r="B194" s="42" t="s">
        <v>210</v>
      </c>
      <c r="C194" s="31">
        <v>1</v>
      </c>
      <c r="D194" s="33">
        <v>63</v>
      </c>
      <c r="E194" s="34">
        <v>12490.507936507936</v>
      </c>
      <c r="F194" s="34">
        <v>786902</v>
      </c>
      <c r="G194" s="35">
        <f t="shared" si="9"/>
        <v>1.269969071344134E-2</v>
      </c>
      <c r="H194" s="34">
        <v>61962296.386253223</v>
      </c>
      <c r="I194" s="36">
        <f t="shared" si="8"/>
        <v>5576606.6747627901</v>
      </c>
      <c r="J194" s="37">
        <f t="shared" si="10"/>
        <v>383.46756585960611</v>
      </c>
      <c r="K194" s="38" t="s">
        <v>467</v>
      </c>
      <c r="L194" s="39" t="str">
        <f t="shared" si="11"/>
        <v/>
      </c>
    </row>
    <row r="195" spans="1:12" s="40" customFormat="1" ht="15" x14ac:dyDescent="0.25">
      <c r="A195" s="41">
        <v>186</v>
      </c>
      <c r="B195" s="42" t="s">
        <v>211</v>
      </c>
      <c r="C195" s="31">
        <v>1</v>
      </c>
      <c r="D195" s="33">
        <v>7</v>
      </c>
      <c r="E195" s="34">
        <v>19305.428571428572</v>
      </c>
      <c r="F195" s="34">
        <v>135138</v>
      </c>
      <c r="G195" s="35">
        <f t="shared" si="9"/>
        <v>4.8422182304749296E-3</v>
      </c>
      <c r="H195" s="34">
        <v>27908283.676579677</v>
      </c>
      <c r="I195" s="36">
        <f t="shared" si="8"/>
        <v>2511745.530892171</v>
      </c>
      <c r="J195" s="37">
        <f t="shared" si="10"/>
        <v>123.10566026021694</v>
      </c>
      <c r="K195" s="38" t="s">
        <v>467</v>
      </c>
      <c r="L195" s="39" t="str">
        <f t="shared" si="11"/>
        <v/>
      </c>
    </row>
    <row r="196" spans="1:12" s="40" customFormat="1" ht="15" x14ac:dyDescent="0.25">
      <c r="A196" s="41">
        <v>187</v>
      </c>
      <c r="B196" s="42" t="s">
        <v>212</v>
      </c>
      <c r="C196" s="31">
        <v>1</v>
      </c>
      <c r="D196" s="33">
        <v>7</v>
      </c>
      <c r="E196" s="34">
        <v>15713</v>
      </c>
      <c r="F196" s="34">
        <v>109991</v>
      </c>
      <c r="G196" s="35">
        <f t="shared" si="9"/>
        <v>6.0237404035829323E-3</v>
      </c>
      <c r="H196" s="34">
        <v>18259585.013752773</v>
      </c>
      <c r="I196" s="36">
        <f t="shared" si="8"/>
        <v>1643362.6512377495</v>
      </c>
      <c r="J196" s="37">
        <f t="shared" si="10"/>
        <v>97.586180311700474</v>
      </c>
      <c r="K196" s="38" t="s">
        <v>467</v>
      </c>
      <c r="L196" s="39" t="str">
        <f t="shared" si="11"/>
        <v/>
      </c>
    </row>
    <row r="197" spans="1:12" s="40" customFormat="1" ht="15" x14ac:dyDescent="0.25">
      <c r="A197" s="41">
        <v>188</v>
      </c>
      <c r="B197" s="42" t="s">
        <v>213</v>
      </c>
      <c r="C197" s="31">
        <v>0</v>
      </c>
      <c r="D197" s="33">
        <v>0</v>
      </c>
      <c r="E197" s="34">
        <v>14371.797255353356</v>
      </c>
      <c r="F197" s="34">
        <v>0</v>
      </c>
      <c r="G197" s="35" t="str">
        <f t="shared" si="9"/>
        <v/>
      </c>
      <c r="H197" s="34">
        <v>120124</v>
      </c>
      <c r="I197" s="36">
        <f t="shared" si="8"/>
        <v>10811.16</v>
      </c>
      <c r="J197" s="37" t="str">
        <f t="shared" si="10"/>
        <v/>
      </c>
      <c r="K197" s="38" t="s">
        <v>467</v>
      </c>
      <c r="L197" s="39" t="str">
        <f t="shared" si="11"/>
        <v/>
      </c>
    </row>
    <row r="198" spans="1:12" s="40" customFormat="1" ht="15" x14ac:dyDescent="0.25">
      <c r="A198" s="41">
        <v>189</v>
      </c>
      <c r="B198" s="42" t="s">
        <v>214</v>
      </c>
      <c r="C198" s="31">
        <v>1</v>
      </c>
      <c r="D198" s="33">
        <v>12</v>
      </c>
      <c r="E198" s="34">
        <v>17012.083333333332</v>
      </c>
      <c r="F198" s="34">
        <v>204145</v>
      </c>
      <c r="G198" s="35">
        <f t="shared" si="9"/>
        <v>3.3315476927127468E-3</v>
      </c>
      <c r="H198" s="34">
        <v>61276325.248633273</v>
      </c>
      <c r="I198" s="36">
        <f t="shared" si="8"/>
        <v>5514869.2723769946</v>
      </c>
      <c r="J198" s="37">
        <f t="shared" si="10"/>
        <v>312.17365729517718</v>
      </c>
      <c r="K198" s="38" t="s">
        <v>467</v>
      </c>
      <c r="L198" s="39" t="str">
        <f t="shared" si="11"/>
        <v/>
      </c>
    </row>
    <row r="199" spans="1:12" s="40" customFormat="1" ht="15" x14ac:dyDescent="0.25">
      <c r="A199" s="41">
        <v>190</v>
      </c>
      <c r="B199" s="42" t="s">
        <v>215</v>
      </c>
      <c r="C199" s="31">
        <v>0</v>
      </c>
      <c r="D199" s="33">
        <v>0</v>
      </c>
      <c r="E199" s="34">
        <v>7805.3676293329199</v>
      </c>
      <c r="F199" s="34">
        <v>0</v>
      </c>
      <c r="G199" s="35" t="str">
        <f t="shared" si="9"/>
        <v/>
      </c>
      <c r="H199" s="34">
        <v>209864.86</v>
      </c>
      <c r="I199" s="36">
        <f t="shared" si="8"/>
        <v>18887.837399999997</v>
      </c>
      <c r="J199" s="37" t="str">
        <f t="shared" si="10"/>
        <v/>
      </c>
      <c r="K199" s="38" t="s">
        <v>467</v>
      </c>
      <c r="L199" s="39" t="str">
        <f t="shared" si="11"/>
        <v/>
      </c>
    </row>
    <row r="200" spans="1:12" s="40" customFormat="1" ht="15" x14ac:dyDescent="0.25">
      <c r="A200" s="41">
        <v>191</v>
      </c>
      <c r="B200" s="42" t="s">
        <v>216</v>
      </c>
      <c r="C200" s="31">
        <v>1</v>
      </c>
      <c r="D200" s="33">
        <v>31</v>
      </c>
      <c r="E200" s="34">
        <v>13982.290322580646</v>
      </c>
      <c r="F200" s="34">
        <v>433451</v>
      </c>
      <c r="G200" s="35">
        <f t="shared" si="9"/>
        <v>3.0509059713056549E-2</v>
      </c>
      <c r="H200" s="34">
        <v>14207288.067108205</v>
      </c>
      <c r="I200" s="36">
        <f t="shared" si="8"/>
        <v>1278655.9260397383</v>
      </c>
      <c r="J200" s="37">
        <f t="shared" si="10"/>
        <v>60.448246069871537</v>
      </c>
      <c r="K200" s="38" t="s">
        <v>467</v>
      </c>
      <c r="L200" s="39" t="str">
        <f t="shared" si="11"/>
        <v/>
      </c>
    </row>
    <row r="201" spans="1:12" s="40" customFormat="1" ht="15" x14ac:dyDescent="0.25">
      <c r="A201" s="41">
        <v>192</v>
      </c>
      <c r="B201" s="42" t="s">
        <v>217</v>
      </c>
      <c r="C201" s="31">
        <v>0</v>
      </c>
      <c r="D201" s="33">
        <v>0</v>
      </c>
      <c r="E201" s="34">
        <v>0</v>
      </c>
      <c r="F201" s="34">
        <v>0</v>
      </c>
      <c r="G201" s="35" t="str">
        <f t="shared" si="9"/>
        <v/>
      </c>
      <c r="H201" s="34">
        <v>0</v>
      </c>
      <c r="I201" s="36">
        <f t="shared" si="8"/>
        <v>0</v>
      </c>
      <c r="J201" s="37" t="str">
        <f t="shared" si="10"/>
        <v/>
      </c>
      <c r="K201" s="38" t="s">
        <v>467</v>
      </c>
      <c r="L201" s="39" t="str">
        <f t="shared" si="11"/>
        <v/>
      </c>
    </row>
    <row r="202" spans="1:12" s="40" customFormat="1" ht="15" x14ac:dyDescent="0.25">
      <c r="A202" s="41">
        <v>193</v>
      </c>
      <c r="B202" s="42" t="s">
        <v>218</v>
      </c>
      <c r="C202" s="31">
        <v>0</v>
      </c>
      <c r="D202" s="33">
        <v>0</v>
      </c>
      <c r="E202" s="34">
        <v>0</v>
      </c>
      <c r="F202" s="34">
        <v>0</v>
      </c>
      <c r="G202" s="35" t="str">
        <f t="shared" si="9"/>
        <v/>
      </c>
      <c r="H202" s="34">
        <v>0</v>
      </c>
      <c r="I202" s="36">
        <f t="shared" ref="I202:I265" si="12">H202*0.09</f>
        <v>0</v>
      </c>
      <c r="J202" s="37" t="str">
        <f t="shared" si="10"/>
        <v/>
      </c>
      <c r="K202" s="38" t="s">
        <v>467</v>
      </c>
      <c r="L202" s="39" t="str">
        <f t="shared" si="11"/>
        <v/>
      </c>
    </row>
    <row r="203" spans="1:12" s="40" customFormat="1" ht="15" x14ac:dyDescent="0.25">
      <c r="A203" s="41">
        <v>194</v>
      </c>
      <c r="B203" s="42" t="s">
        <v>219</v>
      </c>
      <c r="C203" s="31">
        <v>0</v>
      </c>
      <c r="D203" s="33">
        <v>0</v>
      </c>
      <c r="E203" s="34">
        <v>14371.797255353356</v>
      </c>
      <c r="F203" s="34">
        <v>0</v>
      </c>
      <c r="G203" s="35" t="str">
        <f t="shared" ref="G203:G266" si="13">IF(D203&gt;0,IFERROR(F203/H203,""),"")</f>
        <v/>
      </c>
      <c r="H203" s="34">
        <v>146254.06</v>
      </c>
      <c r="I203" s="36">
        <f t="shared" si="12"/>
        <v>13162.865399999999</v>
      </c>
      <c r="J203" s="37" t="str">
        <f t="shared" ref="J203:J266" si="14">IFERROR(IF(AND(A203&lt;800,C203=1,H203&gt;0,I203&gt;0),(I203-F203)/E203,""),"")</f>
        <v/>
      </c>
      <c r="K203" s="38" t="s">
        <v>467</v>
      </c>
      <c r="L203" s="39" t="str">
        <f t="shared" ref="L203:L266" si="15">IF(K203="","", (K203-F203)/E203)</f>
        <v/>
      </c>
    </row>
    <row r="204" spans="1:12" s="40" customFormat="1" ht="15" x14ac:dyDescent="0.25">
      <c r="A204" s="41">
        <v>195</v>
      </c>
      <c r="B204" s="42" t="s">
        <v>220</v>
      </c>
      <c r="C204" s="31">
        <v>0</v>
      </c>
      <c r="D204" s="33">
        <v>0</v>
      </c>
      <c r="E204" s="34">
        <v>7755.8152895000003</v>
      </c>
      <c r="F204" s="34">
        <v>0</v>
      </c>
      <c r="G204" s="35" t="str">
        <f t="shared" si="13"/>
        <v/>
      </c>
      <c r="H204" s="34">
        <v>14170</v>
      </c>
      <c r="I204" s="36">
        <f t="shared" si="12"/>
        <v>1275.3</v>
      </c>
      <c r="J204" s="37" t="str">
        <f t="shared" si="14"/>
        <v/>
      </c>
      <c r="K204" s="38" t="s">
        <v>467</v>
      </c>
      <c r="L204" s="39" t="str">
        <f t="shared" si="15"/>
        <v/>
      </c>
    </row>
    <row r="205" spans="1:12" s="40" customFormat="1" ht="15" x14ac:dyDescent="0.25">
      <c r="A205" s="41">
        <v>196</v>
      </c>
      <c r="B205" s="42" t="s">
        <v>221</v>
      </c>
      <c r="C205" s="31">
        <v>1</v>
      </c>
      <c r="D205" s="33">
        <v>2</v>
      </c>
      <c r="E205" s="34">
        <v>13906</v>
      </c>
      <c r="F205" s="34">
        <v>27812</v>
      </c>
      <c r="G205" s="35">
        <f t="shared" si="13"/>
        <v>6.6255305239503294E-3</v>
      </c>
      <c r="H205" s="34">
        <v>4197701.5877390746</v>
      </c>
      <c r="I205" s="36">
        <f t="shared" si="12"/>
        <v>377793.14289651671</v>
      </c>
      <c r="J205" s="37">
        <f t="shared" si="14"/>
        <v>25.167635761291294</v>
      </c>
      <c r="K205" s="38" t="s">
        <v>467</v>
      </c>
      <c r="L205" s="39" t="str">
        <f t="shared" si="15"/>
        <v/>
      </c>
    </row>
    <row r="206" spans="1:12" s="40" customFormat="1" ht="15" x14ac:dyDescent="0.25">
      <c r="A206" s="41">
        <v>197</v>
      </c>
      <c r="B206" s="42" t="s">
        <v>222</v>
      </c>
      <c r="C206" s="31">
        <v>1</v>
      </c>
      <c r="D206" s="33">
        <v>0</v>
      </c>
      <c r="E206" s="34">
        <v>22047.088234832947</v>
      </c>
      <c r="F206" s="34">
        <v>0</v>
      </c>
      <c r="G206" s="35" t="str">
        <f t="shared" si="13"/>
        <v/>
      </c>
      <c r="H206" s="34">
        <v>35533576.539999999</v>
      </c>
      <c r="I206" s="36">
        <f t="shared" si="12"/>
        <v>3198021.8885999997</v>
      </c>
      <c r="J206" s="37">
        <f t="shared" si="14"/>
        <v>145.05416109993772</v>
      </c>
      <c r="K206" s="38" t="s">
        <v>467</v>
      </c>
      <c r="L206" s="39" t="str">
        <f t="shared" si="15"/>
        <v/>
      </c>
    </row>
    <row r="207" spans="1:12" s="40" customFormat="1" ht="15" x14ac:dyDescent="0.25">
      <c r="A207" s="41">
        <v>198</v>
      </c>
      <c r="B207" s="42" t="s">
        <v>223</v>
      </c>
      <c r="C207" s="31">
        <v>1</v>
      </c>
      <c r="D207" s="33">
        <v>28</v>
      </c>
      <c r="E207" s="34">
        <v>14148.642857142857</v>
      </c>
      <c r="F207" s="34">
        <v>396162</v>
      </c>
      <c r="G207" s="35">
        <f t="shared" si="13"/>
        <v>4.7625464751424925E-3</v>
      </c>
      <c r="H207" s="34">
        <v>83182810.30279018</v>
      </c>
      <c r="I207" s="36">
        <f t="shared" si="12"/>
        <v>7486452.9272511164</v>
      </c>
      <c r="J207" s="37">
        <f t="shared" si="14"/>
        <v>501.12869473354652</v>
      </c>
      <c r="K207" s="38" t="s">
        <v>467</v>
      </c>
      <c r="L207" s="39" t="str">
        <f t="shared" si="15"/>
        <v/>
      </c>
    </row>
    <row r="208" spans="1:12" s="40" customFormat="1" ht="15" x14ac:dyDescent="0.25">
      <c r="A208" s="41">
        <v>199</v>
      </c>
      <c r="B208" s="42" t="s">
        <v>224</v>
      </c>
      <c r="C208" s="31">
        <v>1</v>
      </c>
      <c r="D208" s="33">
        <v>4</v>
      </c>
      <c r="E208" s="34">
        <v>26300</v>
      </c>
      <c r="F208" s="34">
        <v>105200</v>
      </c>
      <c r="G208" s="35">
        <f t="shared" si="13"/>
        <v>1.05124325740629E-3</v>
      </c>
      <c r="H208" s="34">
        <v>100071985.48845652</v>
      </c>
      <c r="I208" s="36">
        <f t="shared" si="12"/>
        <v>9006478.6939610858</v>
      </c>
      <c r="J208" s="37">
        <f t="shared" si="14"/>
        <v>338.45166136734167</v>
      </c>
      <c r="K208" s="38" t="s">
        <v>467</v>
      </c>
      <c r="L208" s="39" t="str">
        <f t="shared" si="15"/>
        <v/>
      </c>
    </row>
    <row r="209" spans="1:12" s="40" customFormat="1" ht="15" x14ac:dyDescent="0.25">
      <c r="A209" s="41">
        <v>200</v>
      </c>
      <c r="B209" s="42" t="s">
        <v>225</v>
      </c>
      <c r="C209" s="31">
        <v>0</v>
      </c>
      <c r="D209" s="33">
        <v>0</v>
      </c>
      <c r="E209" s="34">
        <v>9986.1117287307261</v>
      </c>
      <c r="F209" s="34">
        <v>0</v>
      </c>
      <c r="G209" s="35" t="str">
        <f t="shared" si="13"/>
        <v/>
      </c>
      <c r="H209" s="34">
        <v>400495</v>
      </c>
      <c r="I209" s="36">
        <f t="shared" si="12"/>
        <v>36044.549999999996</v>
      </c>
      <c r="J209" s="37" t="str">
        <f t="shared" si="14"/>
        <v/>
      </c>
      <c r="K209" s="38" t="s">
        <v>467</v>
      </c>
      <c r="L209" s="39" t="str">
        <f t="shared" si="15"/>
        <v/>
      </c>
    </row>
    <row r="210" spans="1:12" s="40" customFormat="1" ht="15" x14ac:dyDescent="0.25">
      <c r="A210" s="41">
        <v>201</v>
      </c>
      <c r="B210" s="42" t="s">
        <v>226</v>
      </c>
      <c r="C210" s="31">
        <v>1</v>
      </c>
      <c r="D210" s="33">
        <v>1383</v>
      </c>
      <c r="E210" s="34">
        <v>13075.22198120029</v>
      </c>
      <c r="F210" s="34">
        <v>18083032</v>
      </c>
      <c r="G210" s="35">
        <f t="shared" si="13"/>
        <v>9.4042205666056117E-2</v>
      </c>
      <c r="H210" s="34">
        <v>192286344.96528983</v>
      </c>
      <c r="I210" s="36">
        <f t="shared" si="12"/>
        <v>17305771.046876084</v>
      </c>
      <c r="J210" s="37">
        <f t="shared" si="14"/>
        <v>-59.445335172241897</v>
      </c>
      <c r="K210" s="38">
        <v>34611542.093752168</v>
      </c>
      <c r="L210" s="39">
        <f t="shared" si="15"/>
        <v>1264.1093296555161</v>
      </c>
    </row>
    <row r="211" spans="1:12" s="40" customFormat="1" ht="15" x14ac:dyDescent="0.25">
      <c r="A211" s="41">
        <v>202</v>
      </c>
      <c r="B211" s="42" t="s">
        <v>227</v>
      </c>
      <c r="C211" s="31">
        <v>0</v>
      </c>
      <c r="D211" s="33">
        <v>0</v>
      </c>
      <c r="E211" s="34">
        <v>14371.797255353356</v>
      </c>
      <c r="F211" s="34">
        <v>0</v>
      </c>
      <c r="G211" s="35" t="str">
        <f t="shared" si="13"/>
        <v/>
      </c>
      <c r="H211" s="34">
        <v>37212</v>
      </c>
      <c r="I211" s="36">
        <f t="shared" si="12"/>
        <v>3349.08</v>
      </c>
      <c r="J211" s="37" t="str">
        <f t="shared" si="14"/>
        <v/>
      </c>
      <c r="K211" s="38" t="s">
        <v>467</v>
      </c>
      <c r="L211" s="39" t="str">
        <f t="shared" si="15"/>
        <v/>
      </c>
    </row>
    <row r="212" spans="1:12" s="40" customFormat="1" ht="15" x14ac:dyDescent="0.25">
      <c r="A212" s="41">
        <v>203</v>
      </c>
      <c r="B212" s="42" t="s">
        <v>228</v>
      </c>
      <c r="C212" s="31">
        <v>0</v>
      </c>
      <c r="D212" s="33">
        <v>0</v>
      </c>
      <c r="E212" s="34">
        <v>14744.936135353359</v>
      </c>
      <c r="F212" s="34">
        <v>0</v>
      </c>
      <c r="G212" s="35" t="str">
        <f t="shared" si="13"/>
        <v/>
      </c>
      <c r="H212" s="34">
        <v>89831</v>
      </c>
      <c r="I212" s="36">
        <f t="shared" si="12"/>
        <v>8084.79</v>
      </c>
      <c r="J212" s="37" t="str">
        <f t="shared" si="14"/>
        <v/>
      </c>
      <c r="K212" s="38" t="s">
        <v>467</v>
      </c>
      <c r="L212" s="39" t="str">
        <f t="shared" si="15"/>
        <v/>
      </c>
    </row>
    <row r="213" spans="1:12" s="40" customFormat="1" ht="15" x14ac:dyDescent="0.25">
      <c r="A213" s="41">
        <v>204</v>
      </c>
      <c r="B213" s="42" t="s">
        <v>229</v>
      </c>
      <c r="C213" s="31">
        <v>1</v>
      </c>
      <c r="D213" s="33">
        <v>153</v>
      </c>
      <c r="E213" s="34">
        <v>14651</v>
      </c>
      <c r="F213" s="34">
        <v>2241603</v>
      </c>
      <c r="G213" s="35">
        <f t="shared" si="13"/>
        <v>5.7162144525082947E-2</v>
      </c>
      <c r="H213" s="34">
        <v>39214816.354840867</v>
      </c>
      <c r="I213" s="36">
        <f t="shared" si="12"/>
        <v>3529333.4719356778</v>
      </c>
      <c r="J213" s="37">
        <f t="shared" si="14"/>
        <v>87.893691347735839</v>
      </c>
      <c r="K213" s="38" t="s">
        <v>467</v>
      </c>
      <c r="L213" s="39" t="str">
        <f t="shared" si="15"/>
        <v/>
      </c>
    </row>
    <row r="214" spans="1:12" s="40" customFormat="1" ht="15" x14ac:dyDescent="0.25">
      <c r="A214" s="41">
        <v>205</v>
      </c>
      <c r="B214" s="42" t="s">
        <v>230</v>
      </c>
      <c r="C214" s="31">
        <v>0</v>
      </c>
      <c r="D214" s="33">
        <v>0</v>
      </c>
      <c r="E214" s="34">
        <v>0</v>
      </c>
      <c r="F214" s="34">
        <v>0</v>
      </c>
      <c r="G214" s="35" t="str">
        <f t="shared" si="13"/>
        <v/>
      </c>
      <c r="H214" s="34">
        <v>0</v>
      </c>
      <c r="I214" s="36">
        <f t="shared" si="12"/>
        <v>0</v>
      </c>
      <c r="J214" s="37" t="str">
        <f t="shared" si="14"/>
        <v/>
      </c>
      <c r="K214" s="38" t="s">
        <v>467</v>
      </c>
      <c r="L214" s="39" t="str">
        <f t="shared" si="15"/>
        <v/>
      </c>
    </row>
    <row r="215" spans="1:12" s="40" customFormat="1" ht="15" x14ac:dyDescent="0.25">
      <c r="A215" s="41">
        <v>206</v>
      </c>
      <c r="B215" s="42" t="s">
        <v>231</v>
      </c>
      <c r="C215" s="31">
        <v>0</v>
      </c>
      <c r="D215" s="33">
        <v>0</v>
      </c>
      <c r="E215" s="34">
        <v>0</v>
      </c>
      <c r="F215" s="34">
        <v>0</v>
      </c>
      <c r="G215" s="35" t="str">
        <f t="shared" si="13"/>
        <v/>
      </c>
      <c r="H215" s="34">
        <v>0</v>
      </c>
      <c r="I215" s="36">
        <f t="shared" si="12"/>
        <v>0</v>
      </c>
      <c r="J215" s="37" t="str">
        <f t="shared" si="14"/>
        <v/>
      </c>
      <c r="K215" s="38" t="s">
        <v>467</v>
      </c>
      <c r="L215" s="39" t="str">
        <f t="shared" si="15"/>
        <v/>
      </c>
    </row>
    <row r="216" spans="1:12" s="40" customFormat="1" ht="15" x14ac:dyDescent="0.25">
      <c r="A216" s="41">
        <v>207</v>
      </c>
      <c r="B216" s="42" t="s">
        <v>232</v>
      </c>
      <c r="C216" s="31">
        <v>1</v>
      </c>
      <c r="D216" s="33">
        <v>7</v>
      </c>
      <c r="E216" s="34">
        <v>20692.285714285714</v>
      </c>
      <c r="F216" s="34">
        <v>144846</v>
      </c>
      <c r="G216" s="35">
        <f t="shared" si="13"/>
        <v>6.0346802642817184E-4</v>
      </c>
      <c r="H216" s="34">
        <v>240022658.46182388</v>
      </c>
      <c r="I216" s="36">
        <f t="shared" si="12"/>
        <v>21602039.261564147</v>
      </c>
      <c r="J216" s="37">
        <f t="shared" si="14"/>
        <v>1036.9658315103561</v>
      </c>
      <c r="K216" s="38" t="s">
        <v>467</v>
      </c>
      <c r="L216" s="39" t="str">
        <f t="shared" si="15"/>
        <v/>
      </c>
    </row>
    <row r="217" spans="1:12" s="40" customFormat="1" ht="15" x14ac:dyDescent="0.25">
      <c r="A217" s="41">
        <v>208</v>
      </c>
      <c r="B217" s="42" t="s">
        <v>233</v>
      </c>
      <c r="C217" s="31">
        <v>1</v>
      </c>
      <c r="D217" s="33">
        <v>9</v>
      </c>
      <c r="E217" s="34">
        <v>15138.111111111111</v>
      </c>
      <c r="F217" s="34">
        <v>136243</v>
      </c>
      <c r="G217" s="35">
        <f t="shared" si="13"/>
        <v>9.5658681946458879E-3</v>
      </c>
      <c r="H217" s="34">
        <v>14242617.316874236</v>
      </c>
      <c r="I217" s="36">
        <f t="shared" si="12"/>
        <v>1281835.5585186812</v>
      </c>
      <c r="J217" s="37">
        <f t="shared" si="14"/>
        <v>75.67605694727898</v>
      </c>
      <c r="K217" s="38" t="s">
        <v>467</v>
      </c>
      <c r="L217" s="39" t="str">
        <f t="shared" si="15"/>
        <v/>
      </c>
    </row>
    <row r="218" spans="1:12" s="40" customFormat="1" ht="15" x14ac:dyDescent="0.25">
      <c r="A218" s="41">
        <v>209</v>
      </c>
      <c r="B218" s="42" t="s">
        <v>234</v>
      </c>
      <c r="C218" s="31">
        <v>1</v>
      </c>
      <c r="D218" s="33">
        <v>67</v>
      </c>
      <c r="E218" s="34">
        <v>14724</v>
      </c>
      <c r="F218" s="34">
        <v>986508</v>
      </c>
      <c r="G218" s="35">
        <f t="shared" si="13"/>
        <v>4.5390443164225837E-2</v>
      </c>
      <c r="H218" s="34">
        <v>21733826.136720989</v>
      </c>
      <c r="I218" s="36">
        <f t="shared" si="12"/>
        <v>1956044.3523048889</v>
      </c>
      <c r="J218" s="37">
        <f t="shared" si="14"/>
        <v>65.847348023966916</v>
      </c>
      <c r="K218" s="38">
        <v>3912088.7046097778</v>
      </c>
      <c r="L218" s="39">
        <f t="shared" si="15"/>
        <v>198.69469604793383</v>
      </c>
    </row>
    <row r="219" spans="1:12" s="40" customFormat="1" ht="15" x14ac:dyDescent="0.25">
      <c r="A219" s="41">
        <v>210</v>
      </c>
      <c r="B219" s="42" t="s">
        <v>235</v>
      </c>
      <c r="C219" s="31">
        <v>1</v>
      </c>
      <c r="D219" s="33">
        <v>196</v>
      </c>
      <c r="E219" s="34">
        <v>13203.602040816326</v>
      </c>
      <c r="F219" s="34">
        <v>2587906</v>
      </c>
      <c r="G219" s="35">
        <f t="shared" si="13"/>
        <v>6.5217375392491311E-2</v>
      </c>
      <c r="H219" s="34">
        <v>39681235.014832474</v>
      </c>
      <c r="I219" s="36">
        <f t="shared" si="12"/>
        <v>3571311.1513349228</v>
      </c>
      <c r="J219" s="37">
        <f t="shared" si="14"/>
        <v>74.480065992213341</v>
      </c>
      <c r="K219" s="38" t="s">
        <v>467</v>
      </c>
      <c r="L219" s="39" t="str">
        <f t="shared" si="15"/>
        <v/>
      </c>
    </row>
    <row r="220" spans="1:12" s="40" customFormat="1" ht="15" x14ac:dyDescent="0.25">
      <c r="A220" s="41">
        <v>211</v>
      </c>
      <c r="B220" s="42" t="s">
        <v>236</v>
      </c>
      <c r="C220" s="31">
        <v>1</v>
      </c>
      <c r="D220" s="33">
        <v>8</v>
      </c>
      <c r="E220" s="34">
        <v>14464.125</v>
      </c>
      <c r="F220" s="34">
        <v>115713</v>
      </c>
      <c r="G220" s="35">
        <f t="shared" si="13"/>
        <v>1.9444733039112388E-3</v>
      </c>
      <c r="H220" s="34">
        <v>59508659.62893264</v>
      </c>
      <c r="I220" s="36">
        <f t="shared" si="12"/>
        <v>5355779.366603937</v>
      </c>
      <c r="J220" s="37">
        <f t="shared" si="14"/>
        <v>362.28021858245398</v>
      </c>
      <c r="K220" s="38" t="s">
        <v>467</v>
      </c>
      <c r="L220" s="39" t="str">
        <f t="shared" si="15"/>
        <v/>
      </c>
    </row>
    <row r="221" spans="1:12" s="40" customFormat="1" ht="15" x14ac:dyDescent="0.25">
      <c r="A221" s="41">
        <v>212</v>
      </c>
      <c r="B221" s="42" t="s">
        <v>237</v>
      </c>
      <c r="C221" s="31">
        <v>1</v>
      </c>
      <c r="D221" s="33">
        <v>163</v>
      </c>
      <c r="E221" s="34">
        <v>12925.165644171779</v>
      </c>
      <c r="F221" s="34">
        <v>2106802</v>
      </c>
      <c r="G221" s="35">
        <f t="shared" si="13"/>
        <v>3.8376016576507806E-2</v>
      </c>
      <c r="H221" s="34">
        <v>54898923.545121051</v>
      </c>
      <c r="I221" s="36">
        <f t="shared" si="12"/>
        <v>4940903.1190608945</v>
      </c>
      <c r="J221" s="37">
        <f t="shared" si="14"/>
        <v>219.27000373406034</v>
      </c>
      <c r="K221" s="38" t="s">
        <v>467</v>
      </c>
      <c r="L221" s="39" t="str">
        <f t="shared" si="15"/>
        <v/>
      </c>
    </row>
    <row r="222" spans="1:12" s="40" customFormat="1" ht="15" x14ac:dyDescent="0.25">
      <c r="A222" s="41">
        <v>213</v>
      </c>
      <c r="B222" s="42" t="s">
        <v>238</v>
      </c>
      <c r="C222" s="31">
        <v>1</v>
      </c>
      <c r="D222" s="33">
        <v>1</v>
      </c>
      <c r="E222" s="34">
        <v>20784</v>
      </c>
      <c r="F222" s="34">
        <v>20784</v>
      </c>
      <c r="G222" s="35">
        <f t="shared" si="13"/>
        <v>7.0704930058122361E-4</v>
      </c>
      <c r="H222" s="34">
        <v>29395404.22841052</v>
      </c>
      <c r="I222" s="36">
        <f t="shared" si="12"/>
        <v>2645586.3805569466</v>
      </c>
      <c r="J222" s="37">
        <f t="shared" si="14"/>
        <v>126.28956796367142</v>
      </c>
      <c r="K222" s="38" t="s">
        <v>467</v>
      </c>
      <c r="L222" s="39" t="str">
        <f t="shared" si="15"/>
        <v/>
      </c>
    </row>
    <row r="223" spans="1:12" s="40" customFormat="1" ht="15" x14ac:dyDescent="0.25">
      <c r="A223" s="41">
        <v>214</v>
      </c>
      <c r="B223" s="42" t="s">
        <v>239</v>
      </c>
      <c r="C223" s="31">
        <v>1</v>
      </c>
      <c r="D223" s="33">
        <v>3</v>
      </c>
      <c r="E223" s="34">
        <v>14701</v>
      </c>
      <c r="F223" s="34">
        <v>44103</v>
      </c>
      <c r="G223" s="35">
        <f t="shared" si="13"/>
        <v>1.5243957835944727E-3</v>
      </c>
      <c r="H223" s="34">
        <v>28931462.861965314</v>
      </c>
      <c r="I223" s="36">
        <f t="shared" si="12"/>
        <v>2603831.6575768781</v>
      </c>
      <c r="J223" s="37">
        <f t="shared" si="14"/>
        <v>174.11935634153309</v>
      </c>
      <c r="K223" s="38" t="s">
        <v>467</v>
      </c>
      <c r="L223" s="39" t="str">
        <f t="shared" si="15"/>
        <v/>
      </c>
    </row>
    <row r="224" spans="1:12" s="40" customFormat="1" ht="15" x14ac:dyDescent="0.25">
      <c r="A224" s="41">
        <v>215</v>
      </c>
      <c r="B224" s="42" t="s">
        <v>240</v>
      </c>
      <c r="C224" s="31">
        <v>1</v>
      </c>
      <c r="D224" s="33">
        <v>7</v>
      </c>
      <c r="E224" s="34">
        <v>13003</v>
      </c>
      <c r="F224" s="34">
        <v>91021</v>
      </c>
      <c r="G224" s="35">
        <f t="shared" si="13"/>
        <v>1.1449873463955929E-2</v>
      </c>
      <c r="H224" s="34">
        <v>7949520.1660117097</v>
      </c>
      <c r="I224" s="36">
        <f t="shared" si="12"/>
        <v>715456.81494105386</v>
      </c>
      <c r="J224" s="37">
        <f t="shared" si="14"/>
        <v>48.02244212420625</v>
      </c>
      <c r="K224" s="38">
        <v>1430913.6298821077</v>
      </c>
      <c r="L224" s="39">
        <f t="shared" si="15"/>
        <v>103.0448842484125</v>
      </c>
    </row>
    <row r="225" spans="1:12" s="40" customFormat="1" ht="15" x14ac:dyDescent="0.25">
      <c r="A225" s="41">
        <v>216</v>
      </c>
      <c r="B225" s="42" t="s">
        <v>241</v>
      </c>
      <c r="C225" s="31">
        <v>0</v>
      </c>
      <c r="D225" s="33">
        <v>0</v>
      </c>
      <c r="E225" s="34">
        <v>0</v>
      </c>
      <c r="F225" s="34">
        <v>0</v>
      </c>
      <c r="G225" s="35" t="str">
        <f t="shared" si="13"/>
        <v/>
      </c>
      <c r="H225" s="34">
        <v>20600</v>
      </c>
      <c r="I225" s="36">
        <f t="shared" si="12"/>
        <v>1854</v>
      </c>
      <c r="J225" s="37" t="str">
        <f t="shared" si="14"/>
        <v/>
      </c>
      <c r="K225" s="38" t="s">
        <v>467</v>
      </c>
      <c r="L225" s="39" t="str">
        <f t="shared" si="15"/>
        <v/>
      </c>
    </row>
    <row r="226" spans="1:12" s="40" customFormat="1" ht="15" x14ac:dyDescent="0.25">
      <c r="A226" s="41">
        <v>217</v>
      </c>
      <c r="B226" s="42" t="s">
        <v>242</v>
      </c>
      <c r="C226" s="31">
        <v>1</v>
      </c>
      <c r="D226" s="33">
        <v>1</v>
      </c>
      <c r="E226" s="34">
        <v>16218</v>
      </c>
      <c r="F226" s="34">
        <v>16218</v>
      </c>
      <c r="G226" s="35">
        <f t="shared" si="13"/>
        <v>4.323229057750954E-4</v>
      </c>
      <c r="H226" s="34">
        <v>37513626.466132671</v>
      </c>
      <c r="I226" s="36">
        <f t="shared" si="12"/>
        <v>3376226.3819519402</v>
      </c>
      <c r="J226" s="37">
        <f t="shared" si="14"/>
        <v>207.17772733702924</v>
      </c>
      <c r="K226" s="38" t="s">
        <v>467</v>
      </c>
      <c r="L226" s="39" t="str">
        <f t="shared" si="15"/>
        <v/>
      </c>
    </row>
    <row r="227" spans="1:12" s="40" customFormat="1" ht="15" x14ac:dyDescent="0.25">
      <c r="A227" s="41">
        <v>218</v>
      </c>
      <c r="B227" s="42" t="s">
        <v>243</v>
      </c>
      <c r="C227" s="31">
        <v>1</v>
      </c>
      <c r="D227" s="33">
        <v>93</v>
      </c>
      <c r="E227" s="34">
        <v>13855.548387096775</v>
      </c>
      <c r="F227" s="34">
        <v>1288566</v>
      </c>
      <c r="G227" s="35">
        <f t="shared" si="13"/>
        <v>3.6661937428808952E-2</v>
      </c>
      <c r="H227" s="34">
        <v>35147242.35461285</v>
      </c>
      <c r="I227" s="36">
        <f t="shared" si="12"/>
        <v>3163251.8119151564</v>
      </c>
      <c r="J227" s="37">
        <f t="shared" si="14"/>
        <v>135.30217350768959</v>
      </c>
      <c r="K227" s="38" t="s">
        <v>467</v>
      </c>
      <c r="L227" s="39" t="str">
        <f t="shared" si="15"/>
        <v/>
      </c>
    </row>
    <row r="228" spans="1:12" s="40" customFormat="1" ht="15" x14ac:dyDescent="0.25">
      <c r="A228" s="41">
        <v>219</v>
      </c>
      <c r="B228" s="42" t="s">
        <v>244</v>
      </c>
      <c r="C228" s="31">
        <v>1</v>
      </c>
      <c r="D228" s="33">
        <v>12</v>
      </c>
      <c r="E228" s="34">
        <v>16248</v>
      </c>
      <c r="F228" s="34">
        <v>194976</v>
      </c>
      <c r="G228" s="35">
        <f t="shared" si="13"/>
        <v>5.8605763798867195E-3</v>
      </c>
      <c r="H228" s="34">
        <v>33269082.656980701</v>
      </c>
      <c r="I228" s="36">
        <f t="shared" si="12"/>
        <v>2994217.4391282629</v>
      </c>
      <c r="J228" s="37">
        <f t="shared" si="14"/>
        <v>172.28221560365969</v>
      </c>
      <c r="K228" s="38" t="s">
        <v>467</v>
      </c>
      <c r="L228" s="39" t="str">
        <f t="shared" si="15"/>
        <v/>
      </c>
    </row>
    <row r="229" spans="1:12" s="40" customFormat="1" ht="15" x14ac:dyDescent="0.25">
      <c r="A229" s="41">
        <v>220</v>
      </c>
      <c r="B229" s="42" t="s">
        <v>245</v>
      </c>
      <c r="C229" s="31">
        <v>1</v>
      </c>
      <c r="D229" s="33">
        <v>65</v>
      </c>
      <c r="E229" s="34">
        <v>16046.415384615384</v>
      </c>
      <c r="F229" s="34">
        <v>1043017</v>
      </c>
      <c r="G229" s="35">
        <f t="shared" si="13"/>
        <v>1.8135486341086995E-2</v>
      </c>
      <c r="H229" s="34">
        <v>57512491.277225055</v>
      </c>
      <c r="I229" s="36">
        <f t="shared" si="12"/>
        <v>5176124.2149502551</v>
      </c>
      <c r="J229" s="37">
        <f t="shared" si="14"/>
        <v>257.57199448500512</v>
      </c>
      <c r="K229" s="38" t="s">
        <v>467</v>
      </c>
      <c r="L229" s="39" t="str">
        <f t="shared" si="15"/>
        <v/>
      </c>
    </row>
    <row r="230" spans="1:12" s="40" customFormat="1" ht="15" x14ac:dyDescent="0.25">
      <c r="A230" s="41">
        <v>221</v>
      </c>
      <c r="B230" s="42" t="s">
        <v>246</v>
      </c>
      <c r="C230" s="31">
        <v>1</v>
      </c>
      <c r="D230" s="33">
        <v>31</v>
      </c>
      <c r="E230" s="34">
        <v>25143</v>
      </c>
      <c r="F230" s="34">
        <v>779433</v>
      </c>
      <c r="G230" s="35">
        <f t="shared" si="13"/>
        <v>7.3240261937937881E-2</v>
      </c>
      <c r="H230" s="34">
        <v>10642138.345442751</v>
      </c>
      <c r="I230" s="36">
        <f t="shared" si="12"/>
        <v>957792.4510898476</v>
      </c>
      <c r="J230" s="37">
        <f t="shared" si="14"/>
        <v>7.093801499019512</v>
      </c>
      <c r="K230" s="38" t="s">
        <v>467</v>
      </c>
      <c r="L230" s="39" t="str">
        <f t="shared" si="15"/>
        <v/>
      </c>
    </row>
    <row r="231" spans="1:12" s="40" customFormat="1" ht="15" x14ac:dyDescent="0.25">
      <c r="A231" s="41">
        <v>222</v>
      </c>
      <c r="B231" s="42" t="s">
        <v>247</v>
      </c>
      <c r="C231" s="31">
        <v>0</v>
      </c>
      <c r="D231" s="33">
        <v>0</v>
      </c>
      <c r="E231" s="34">
        <v>14371.797255353356</v>
      </c>
      <c r="F231" s="34">
        <v>0</v>
      </c>
      <c r="G231" s="35" t="str">
        <f t="shared" si="13"/>
        <v/>
      </c>
      <c r="H231" s="34">
        <v>35873</v>
      </c>
      <c r="I231" s="36">
        <f t="shared" si="12"/>
        <v>3228.5699999999997</v>
      </c>
      <c r="J231" s="37" t="str">
        <f t="shared" si="14"/>
        <v/>
      </c>
      <c r="K231" s="38" t="s">
        <v>467</v>
      </c>
      <c r="L231" s="39" t="str">
        <f t="shared" si="15"/>
        <v/>
      </c>
    </row>
    <row r="232" spans="1:12" s="40" customFormat="1" ht="15" x14ac:dyDescent="0.25">
      <c r="A232" s="41">
        <v>223</v>
      </c>
      <c r="B232" s="42" t="s">
        <v>248</v>
      </c>
      <c r="C232" s="31">
        <v>1</v>
      </c>
      <c r="D232" s="33">
        <v>4</v>
      </c>
      <c r="E232" s="34">
        <v>10322</v>
      </c>
      <c r="F232" s="34">
        <v>41288</v>
      </c>
      <c r="G232" s="35">
        <f t="shared" si="13"/>
        <v>5.0362623209113059E-3</v>
      </c>
      <c r="H232" s="34">
        <v>8198143.2596483547</v>
      </c>
      <c r="I232" s="36">
        <f t="shared" si="12"/>
        <v>737832.89336835186</v>
      </c>
      <c r="J232" s="37">
        <f t="shared" si="14"/>
        <v>67.48158238406819</v>
      </c>
      <c r="K232" s="38">
        <v>1475665.7867367037</v>
      </c>
      <c r="L232" s="39">
        <f t="shared" si="15"/>
        <v>138.96316476813638</v>
      </c>
    </row>
    <row r="233" spans="1:12" s="40" customFormat="1" ht="15" x14ac:dyDescent="0.25">
      <c r="A233" s="41">
        <v>224</v>
      </c>
      <c r="B233" s="42" t="s">
        <v>249</v>
      </c>
      <c r="C233" s="31">
        <v>1</v>
      </c>
      <c r="D233" s="33">
        <v>0</v>
      </c>
      <c r="E233" s="34">
        <v>23149.981231625214</v>
      </c>
      <c r="F233" s="34">
        <v>0</v>
      </c>
      <c r="G233" s="35" t="str">
        <f t="shared" si="13"/>
        <v/>
      </c>
      <c r="H233" s="34">
        <v>5187113.8600000003</v>
      </c>
      <c r="I233" s="36">
        <f t="shared" si="12"/>
        <v>466840.24739999999</v>
      </c>
      <c r="J233" s="37">
        <f t="shared" si="14"/>
        <v>20.165901765926662</v>
      </c>
      <c r="K233" s="38" t="s">
        <v>467</v>
      </c>
      <c r="L233" s="39" t="str">
        <f t="shared" si="15"/>
        <v/>
      </c>
    </row>
    <row r="234" spans="1:12" s="40" customFormat="1" ht="15" x14ac:dyDescent="0.25">
      <c r="A234" s="41">
        <v>225</v>
      </c>
      <c r="B234" s="42" t="s">
        <v>250</v>
      </c>
      <c r="C234" s="31">
        <v>0</v>
      </c>
      <c r="D234" s="33">
        <v>0</v>
      </c>
      <c r="E234" s="34">
        <v>0</v>
      </c>
      <c r="F234" s="34">
        <v>0</v>
      </c>
      <c r="G234" s="35" t="str">
        <f t="shared" si="13"/>
        <v/>
      </c>
      <c r="H234" s="34">
        <v>0</v>
      </c>
      <c r="I234" s="36">
        <f t="shared" si="12"/>
        <v>0</v>
      </c>
      <c r="J234" s="37" t="str">
        <f t="shared" si="14"/>
        <v/>
      </c>
      <c r="K234" s="38" t="s">
        <v>467</v>
      </c>
      <c r="L234" s="39" t="str">
        <f t="shared" si="15"/>
        <v/>
      </c>
    </row>
    <row r="235" spans="1:12" s="40" customFormat="1" ht="15" x14ac:dyDescent="0.25">
      <c r="A235" s="41">
        <v>226</v>
      </c>
      <c r="B235" s="42" t="s">
        <v>251</v>
      </c>
      <c r="C235" s="31">
        <v>1</v>
      </c>
      <c r="D235" s="33">
        <v>28</v>
      </c>
      <c r="E235" s="34">
        <v>12563.642857142857</v>
      </c>
      <c r="F235" s="34">
        <v>351782</v>
      </c>
      <c r="G235" s="35">
        <f t="shared" si="13"/>
        <v>1.6077331371431611E-2</v>
      </c>
      <c r="H235" s="34">
        <v>21880621.346468862</v>
      </c>
      <c r="I235" s="36">
        <f t="shared" si="12"/>
        <v>1969255.9211821975</v>
      </c>
      <c r="J235" s="37">
        <f t="shared" si="14"/>
        <v>128.74243080402502</v>
      </c>
      <c r="K235" s="38" t="s">
        <v>467</v>
      </c>
      <c r="L235" s="39" t="str">
        <f t="shared" si="15"/>
        <v/>
      </c>
    </row>
    <row r="236" spans="1:12" s="40" customFormat="1" ht="15" x14ac:dyDescent="0.25">
      <c r="A236" s="41">
        <v>227</v>
      </c>
      <c r="B236" s="42" t="s">
        <v>252</v>
      </c>
      <c r="C236" s="31">
        <v>1</v>
      </c>
      <c r="D236" s="33">
        <v>20</v>
      </c>
      <c r="E236" s="34">
        <v>15472.25</v>
      </c>
      <c r="F236" s="34">
        <v>309445</v>
      </c>
      <c r="G236" s="35">
        <f t="shared" si="13"/>
        <v>1.422417565998375E-2</v>
      </c>
      <c r="H236" s="34">
        <v>21754863.50822762</v>
      </c>
      <c r="I236" s="36">
        <f t="shared" si="12"/>
        <v>1957937.7157404858</v>
      </c>
      <c r="J236" s="37">
        <f t="shared" si="14"/>
        <v>106.54511888965638</v>
      </c>
      <c r="K236" s="38">
        <v>3915875.4314809716</v>
      </c>
      <c r="L236" s="39">
        <f t="shared" si="15"/>
        <v>233.09023777931276</v>
      </c>
    </row>
    <row r="237" spans="1:12" s="40" customFormat="1" ht="15" x14ac:dyDescent="0.25">
      <c r="A237" s="41">
        <v>228</v>
      </c>
      <c r="B237" s="42" t="s">
        <v>253</v>
      </c>
      <c r="C237" s="31">
        <v>0</v>
      </c>
      <c r="D237" s="33">
        <v>0</v>
      </c>
      <c r="E237" s="34">
        <v>14371.797255353356</v>
      </c>
      <c r="F237" s="34">
        <v>0</v>
      </c>
      <c r="G237" s="35" t="str">
        <f t="shared" si="13"/>
        <v/>
      </c>
      <c r="H237" s="34">
        <v>22804</v>
      </c>
      <c r="I237" s="36">
        <f t="shared" si="12"/>
        <v>2052.36</v>
      </c>
      <c r="J237" s="37" t="str">
        <f t="shared" si="14"/>
        <v/>
      </c>
      <c r="K237" s="38" t="s">
        <v>467</v>
      </c>
      <c r="L237" s="39" t="str">
        <f t="shared" si="15"/>
        <v/>
      </c>
    </row>
    <row r="238" spans="1:12" s="40" customFormat="1" ht="15" x14ac:dyDescent="0.25">
      <c r="A238" s="41">
        <v>229</v>
      </c>
      <c r="B238" s="42" t="s">
        <v>254</v>
      </c>
      <c r="C238" s="31">
        <v>1</v>
      </c>
      <c r="D238" s="33">
        <v>59</v>
      </c>
      <c r="E238" s="34">
        <v>14148.898305084746</v>
      </c>
      <c r="F238" s="34">
        <v>834785</v>
      </c>
      <c r="G238" s="35">
        <f t="shared" si="13"/>
        <v>1.018698608098647E-2</v>
      </c>
      <c r="H238" s="34">
        <v>81946219.751697406</v>
      </c>
      <c r="I238" s="36">
        <f t="shared" si="12"/>
        <v>7375159.7776527666</v>
      </c>
      <c r="J238" s="37">
        <f t="shared" si="14"/>
        <v>462.25328902832854</v>
      </c>
      <c r="K238" s="38" t="s">
        <v>467</v>
      </c>
      <c r="L238" s="39" t="str">
        <f t="shared" si="15"/>
        <v/>
      </c>
    </row>
    <row r="239" spans="1:12" s="40" customFormat="1" ht="15" x14ac:dyDescent="0.25">
      <c r="A239" s="41">
        <v>230</v>
      </c>
      <c r="B239" s="42" t="s">
        <v>255</v>
      </c>
      <c r="C239" s="31">
        <v>1</v>
      </c>
      <c r="D239" s="33">
        <v>0</v>
      </c>
      <c r="E239" s="34">
        <v>22042.606445524634</v>
      </c>
      <c r="F239" s="34">
        <v>0</v>
      </c>
      <c r="G239" s="35" t="str">
        <f t="shared" si="13"/>
        <v/>
      </c>
      <c r="H239" s="34">
        <v>1873669.5121169167</v>
      </c>
      <c r="I239" s="36">
        <f t="shared" si="12"/>
        <v>168630.25609052251</v>
      </c>
      <c r="J239" s="37">
        <f t="shared" si="14"/>
        <v>7.6501958381042519</v>
      </c>
      <c r="K239" s="38" t="s">
        <v>467</v>
      </c>
      <c r="L239" s="39" t="str">
        <f t="shared" si="15"/>
        <v/>
      </c>
    </row>
    <row r="240" spans="1:12" s="40" customFormat="1" ht="15" x14ac:dyDescent="0.25">
      <c r="A240" s="41">
        <v>231</v>
      </c>
      <c r="B240" s="42" t="s">
        <v>256</v>
      </c>
      <c r="C240" s="31">
        <v>1</v>
      </c>
      <c r="D240" s="33">
        <v>56</v>
      </c>
      <c r="E240" s="34">
        <v>14149.339285714286</v>
      </c>
      <c r="F240" s="34">
        <v>792363</v>
      </c>
      <c r="G240" s="35">
        <f t="shared" si="13"/>
        <v>2.0257368950936164E-2</v>
      </c>
      <c r="H240" s="34">
        <v>39114803.206631735</v>
      </c>
      <c r="I240" s="36">
        <f t="shared" si="12"/>
        <v>3520332.2885968559</v>
      </c>
      <c r="J240" s="37">
        <f t="shared" si="14"/>
        <v>192.79835146444739</v>
      </c>
      <c r="K240" s="38" t="s">
        <v>467</v>
      </c>
      <c r="L240" s="39" t="str">
        <f t="shared" si="15"/>
        <v/>
      </c>
    </row>
    <row r="241" spans="1:12" s="40" customFormat="1" ht="15" x14ac:dyDescent="0.25">
      <c r="A241" s="41">
        <v>232</v>
      </c>
      <c r="B241" s="42" t="s">
        <v>257</v>
      </c>
      <c r="C241" s="31">
        <v>0</v>
      </c>
      <c r="D241" s="33">
        <v>0</v>
      </c>
      <c r="E241" s="34">
        <v>0</v>
      </c>
      <c r="F241" s="34">
        <v>0</v>
      </c>
      <c r="G241" s="35" t="str">
        <f t="shared" si="13"/>
        <v/>
      </c>
      <c r="H241" s="34">
        <v>0</v>
      </c>
      <c r="I241" s="36">
        <f t="shared" si="12"/>
        <v>0</v>
      </c>
      <c r="J241" s="37" t="str">
        <f t="shared" si="14"/>
        <v/>
      </c>
      <c r="K241" s="38" t="s">
        <v>467</v>
      </c>
      <c r="L241" s="39" t="str">
        <f t="shared" si="15"/>
        <v/>
      </c>
    </row>
    <row r="242" spans="1:12" s="40" customFormat="1" ht="15" x14ac:dyDescent="0.25">
      <c r="A242" s="41">
        <v>233</v>
      </c>
      <c r="B242" s="42" t="s">
        <v>258</v>
      </c>
      <c r="C242" s="31">
        <v>0</v>
      </c>
      <c r="D242" s="33">
        <v>0</v>
      </c>
      <c r="E242" s="34">
        <v>14371.797255353356</v>
      </c>
      <c r="F242" s="34">
        <v>0</v>
      </c>
      <c r="G242" s="35" t="str">
        <f t="shared" si="13"/>
        <v/>
      </c>
      <c r="H242" s="34">
        <v>182705</v>
      </c>
      <c r="I242" s="36">
        <f t="shared" si="12"/>
        <v>16443.45</v>
      </c>
      <c r="J242" s="37" t="str">
        <f t="shared" si="14"/>
        <v/>
      </c>
      <c r="K242" s="38" t="s">
        <v>467</v>
      </c>
      <c r="L242" s="39" t="str">
        <f t="shared" si="15"/>
        <v/>
      </c>
    </row>
    <row r="243" spans="1:12" s="40" customFormat="1" ht="15" x14ac:dyDescent="0.25">
      <c r="A243" s="41">
        <v>234</v>
      </c>
      <c r="B243" s="42" t="s">
        <v>259</v>
      </c>
      <c r="C243" s="31">
        <v>1</v>
      </c>
      <c r="D243" s="33">
        <v>0</v>
      </c>
      <c r="E243" s="34">
        <v>23134.148064906152</v>
      </c>
      <c r="F243" s="34">
        <v>0</v>
      </c>
      <c r="G243" s="35" t="str">
        <f t="shared" si="13"/>
        <v/>
      </c>
      <c r="H243" s="34">
        <v>1593681.72</v>
      </c>
      <c r="I243" s="36">
        <f t="shared" si="12"/>
        <v>143431.3548</v>
      </c>
      <c r="J243" s="37">
        <f t="shared" si="14"/>
        <v>6.1999843001602164</v>
      </c>
      <c r="K243" s="38" t="s">
        <v>467</v>
      </c>
      <c r="L243" s="39" t="str">
        <f t="shared" si="15"/>
        <v/>
      </c>
    </row>
    <row r="244" spans="1:12" s="40" customFormat="1" ht="15" x14ac:dyDescent="0.25">
      <c r="A244" s="41">
        <v>235</v>
      </c>
      <c r="B244" s="42" t="s">
        <v>260</v>
      </c>
      <c r="C244" s="31">
        <v>0</v>
      </c>
      <c r="D244" s="33">
        <v>0</v>
      </c>
      <c r="E244" s="34">
        <v>0</v>
      </c>
      <c r="F244" s="34">
        <v>0</v>
      </c>
      <c r="G244" s="35" t="str">
        <f t="shared" si="13"/>
        <v/>
      </c>
      <c r="H244" s="34">
        <v>0</v>
      </c>
      <c r="I244" s="36">
        <f t="shared" si="12"/>
        <v>0</v>
      </c>
      <c r="J244" s="37" t="str">
        <f t="shared" si="14"/>
        <v/>
      </c>
      <c r="K244" s="38" t="s">
        <v>467</v>
      </c>
      <c r="L244" s="39" t="str">
        <f t="shared" si="15"/>
        <v/>
      </c>
    </row>
    <row r="245" spans="1:12" s="40" customFormat="1" ht="15" x14ac:dyDescent="0.25">
      <c r="A245" s="41">
        <v>236</v>
      </c>
      <c r="B245" s="42" t="s">
        <v>261</v>
      </c>
      <c r="C245" s="31">
        <v>1</v>
      </c>
      <c r="D245" s="33">
        <v>166</v>
      </c>
      <c r="E245" s="34">
        <v>14410</v>
      </c>
      <c r="F245" s="34">
        <v>2392060</v>
      </c>
      <c r="G245" s="35">
        <f t="shared" si="13"/>
        <v>2.5908090039176813E-2</v>
      </c>
      <c r="H245" s="34">
        <v>92328689.47046487</v>
      </c>
      <c r="I245" s="36">
        <f t="shared" si="12"/>
        <v>8309582.0523418384</v>
      </c>
      <c r="J245" s="37">
        <f t="shared" si="14"/>
        <v>410.65385512434688</v>
      </c>
      <c r="K245" s="38">
        <v>16619164.104683677</v>
      </c>
      <c r="L245" s="39">
        <f t="shared" si="15"/>
        <v>987.30771024869375</v>
      </c>
    </row>
    <row r="246" spans="1:12" s="40" customFormat="1" ht="15" x14ac:dyDescent="0.25">
      <c r="A246" s="41">
        <v>237</v>
      </c>
      <c r="B246" s="42" t="s">
        <v>262</v>
      </c>
      <c r="C246" s="31">
        <v>0</v>
      </c>
      <c r="D246" s="33">
        <v>0</v>
      </c>
      <c r="E246" s="34">
        <v>14371.797255353356</v>
      </c>
      <c r="F246" s="34">
        <v>0</v>
      </c>
      <c r="G246" s="35" t="str">
        <f t="shared" si="13"/>
        <v/>
      </c>
      <c r="H246" s="34">
        <v>46775</v>
      </c>
      <c r="I246" s="36">
        <f t="shared" si="12"/>
        <v>4209.75</v>
      </c>
      <c r="J246" s="37" t="str">
        <f t="shared" si="14"/>
        <v/>
      </c>
      <c r="K246" s="38" t="s">
        <v>467</v>
      </c>
      <c r="L246" s="39" t="str">
        <f t="shared" si="15"/>
        <v/>
      </c>
    </row>
    <row r="247" spans="1:12" s="40" customFormat="1" ht="15" x14ac:dyDescent="0.25">
      <c r="A247" s="41">
        <v>238</v>
      </c>
      <c r="B247" s="42" t="s">
        <v>263</v>
      </c>
      <c r="C247" s="31">
        <v>1</v>
      </c>
      <c r="D247" s="33">
        <v>42</v>
      </c>
      <c r="E247" s="34">
        <v>17077.357142857141</v>
      </c>
      <c r="F247" s="34">
        <v>717249</v>
      </c>
      <c r="G247" s="35">
        <f t="shared" si="13"/>
        <v>6.0516279609613338E-2</v>
      </c>
      <c r="H247" s="34">
        <v>11852166.138218138</v>
      </c>
      <c r="I247" s="36">
        <f t="shared" si="12"/>
        <v>1066694.9524396325</v>
      </c>
      <c r="J247" s="37">
        <f t="shared" si="14"/>
        <v>20.462531146735049</v>
      </c>
      <c r="K247" s="38" t="s">
        <v>467</v>
      </c>
      <c r="L247" s="39" t="str">
        <f t="shared" si="15"/>
        <v/>
      </c>
    </row>
    <row r="248" spans="1:12" s="40" customFormat="1" ht="15" x14ac:dyDescent="0.25">
      <c r="A248" s="41">
        <v>239</v>
      </c>
      <c r="B248" s="42" t="s">
        <v>264</v>
      </c>
      <c r="C248" s="31">
        <v>1</v>
      </c>
      <c r="D248" s="33">
        <v>576</v>
      </c>
      <c r="E248" s="34">
        <v>14980.977430555555</v>
      </c>
      <c r="F248" s="34">
        <v>8629043</v>
      </c>
      <c r="G248" s="35">
        <f t="shared" si="13"/>
        <v>6.5807378793489482E-2</v>
      </c>
      <c r="H248" s="34">
        <v>131125766.71802792</v>
      </c>
      <c r="I248" s="36">
        <f t="shared" si="12"/>
        <v>11801319.004622512</v>
      </c>
      <c r="J248" s="37">
        <f t="shared" si="14"/>
        <v>211.75360682089158</v>
      </c>
      <c r="K248" s="38" t="s">
        <v>467</v>
      </c>
      <c r="L248" s="39" t="str">
        <f t="shared" si="15"/>
        <v/>
      </c>
    </row>
    <row r="249" spans="1:12" s="40" customFormat="1" ht="15" x14ac:dyDescent="0.25">
      <c r="A249" s="41">
        <v>240</v>
      </c>
      <c r="B249" s="42" t="s">
        <v>265</v>
      </c>
      <c r="C249" s="31">
        <v>1</v>
      </c>
      <c r="D249" s="33">
        <v>0</v>
      </c>
      <c r="E249" s="34">
        <v>17287.471893356109</v>
      </c>
      <c r="F249" s="34">
        <v>0</v>
      </c>
      <c r="G249" s="35" t="str">
        <f t="shared" si="13"/>
        <v/>
      </c>
      <c r="H249" s="34">
        <v>3957188.2612109869</v>
      </c>
      <c r="I249" s="36">
        <f t="shared" si="12"/>
        <v>356146.94350898883</v>
      </c>
      <c r="J249" s="37">
        <f t="shared" si="14"/>
        <v>20.601447435808275</v>
      </c>
      <c r="K249" s="38" t="s">
        <v>467</v>
      </c>
      <c r="L249" s="39" t="str">
        <f t="shared" si="15"/>
        <v/>
      </c>
    </row>
    <row r="250" spans="1:12" s="40" customFormat="1" ht="15" x14ac:dyDescent="0.25">
      <c r="A250" s="41">
        <v>241</v>
      </c>
      <c r="B250" s="42" t="s">
        <v>266</v>
      </c>
      <c r="C250" s="31">
        <v>0</v>
      </c>
      <c r="D250" s="33">
        <v>0</v>
      </c>
      <c r="E250" s="34">
        <v>0</v>
      </c>
      <c r="F250" s="34">
        <v>0</v>
      </c>
      <c r="G250" s="35" t="str">
        <f t="shared" si="13"/>
        <v/>
      </c>
      <c r="H250" s="34">
        <v>0</v>
      </c>
      <c r="I250" s="36">
        <f t="shared" si="12"/>
        <v>0</v>
      </c>
      <c r="J250" s="37" t="str">
        <f t="shared" si="14"/>
        <v/>
      </c>
      <c r="K250" s="38" t="s">
        <v>467</v>
      </c>
      <c r="L250" s="39" t="str">
        <f t="shared" si="15"/>
        <v/>
      </c>
    </row>
    <row r="251" spans="1:12" s="40" customFormat="1" ht="15" x14ac:dyDescent="0.25">
      <c r="A251" s="41">
        <v>242</v>
      </c>
      <c r="B251" s="42" t="s">
        <v>267</v>
      </c>
      <c r="C251" s="31">
        <v>1</v>
      </c>
      <c r="D251" s="33">
        <v>6</v>
      </c>
      <c r="E251" s="34">
        <v>51138</v>
      </c>
      <c r="F251" s="34">
        <v>306828</v>
      </c>
      <c r="G251" s="35">
        <f t="shared" si="13"/>
        <v>5.4873542937303343E-2</v>
      </c>
      <c r="H251" s="34">
        <v>5591547.1022268655</v>
      </c>
      <c r="I251" s="36">
        <f t="shared" si="12"/>
        <v>503239.23920041788</v>
      </c>
      <c r="J251" s="37">
        <f t="shared" si="14"/>
        <v>3.8408079940634732</v>
      </c>
      <c r="K251" s="38" t="s">
        <v>467</v>
      </c>
      <c r="L251" s="39" t="str">
        <f t="shared" si="15"/>
        <v/>
      </c>
    </row>
    <row r="252" spans="1:12" s="40" customFormat="1" ht="15" x14ac:dyDescent="0.25">
      <c r="A252" s="41">
        <v>243</v>
      </c>
      <c r="B252" s="42" t="s">
        <v>268</v>
      </c>
      <c r="C252" s="31">
        <v>1</v>
      </c>
      <c r="D252" s="33">
        <v>55</v>
      </c>
      <c r="E252" s="34">
        <v>14241.290909090909</v>
      </c>
      <c r="F252" s="34">
        <v>783271</v>
      </c>
      <c r="G252" s="35">
        <f t="shared" si="13"/>
        <v>5.1969195860084721E-3</v>
      </c>
      <c r="H252" s="34">
        <v>150718322.08233115</v>
      </c>
      <c r="I252" s="36">
        <f t="shared" si="12"/>
        <v>13564648.987409802</v>
      </c>
      <c r="J252" s="37">
        <f t="shared" si="14"/>
        <v>897.48731831963539</v>
      </c>
      <c r="K252" s="38" t="s">
        <v>467</v>
      </c>
      <c r="L252" s="39" t="str">
        <f t="shared" si="15"/>
        <v/>
      </c>
    </row>
    <row r="253" spans="1:12" s="40" customFormat="1" ht="15" x14ac:dyDescent="0.25">
      <c r="A253" s="41">
        <v>244</v>
      </c>
      <c r="B253" s="42" t="s">
        <v>269</v>
      </c>
      <c r="C253" s="31">
        <v>1</v>
      </c>
      <c r="D253" s="33">
        <v>423</v>
      </c>
      <c r="E253" s="34">
        <v>16500.316784869978</v>
      </c>
      <c r="F253" s="34">
        <v>6979634</v>
      </c>
      <c r="G253" s="35">
        <f t="shared" si="13"/>
        <v>0.12055942472000247</v>
      </c>
      <c r="H253" s="34">
        <v>57893723.49951154</v>
      </c>
      <c r="I253" s="36">
        <f t="shared" si="12"/>
        <v>5210435.1149560381</v>
      </c>
      <c r="J253" s="37">
        <f t="shared" si="14"/>
        <v>-107.22211628483612</v>
      </c>
      <c r="K253" s="38" t="s">
        <v>467</v>
      </c>
      <c r="L253" s="39" t="str">
        <f t="shared" si="15"/>
        <v/>
      </c>
    </row>
    <row r="254" spans="1:12" s="40" customFormat="1" ht="15" x14ac:dyDescent="0.25">
      <c r="A254" s="41">
        <v>245</v>
      </c>
      <c r="B254" s="42" t="s">
        <v>270</v>
      </c>
      <c r="C254" s="31">
        <v>0</v>
      </c>
      <c r="D254" s="33">
        <v>0</v>
      </c>
      <c r="E254" s="34">
        <v>0</v>
      </c>
      <c r="F254" s="34">
        <v>0</v>
      </c>
      <c r="G254" s="35" t="str">
        <f t="shared" si="13"/>
        <v/>
      </c>
      <c r="H254" s="34">
        <v>0</v>
      </c>
      <c r="I254" s="36">
        <f t="shared" si="12"/>
        <v>0</v>
      </c>
      <c r="J254" s="37" t="str">
        <f t="shared" si="14"/>
        <v/>
      </c>
      <c r="K254" s="38" t="s">
        <v>467</v>
      </c>
      <c r="L254" s="39" t="str">
        <f t="shared" si="15"/>
        <v/>
      </c>
    </row>
    <row r="255" spans="1:12" s="40" customFormat="1" ht="15" x14ac:dyDescent="0.25">
      <c r="A255" s="41">
        <v>246</v>
      </c>
      <c r="B255" s="42" t="s">
        <v>271</v>
      </c>
      <c r="C255" s="31">
        <v>1</v>
      </c>
      <c r="D255" s="33">
        <v>2</v>
      </c>
      <c r="E255" s="34">
        <v>19564</v>
      </c>
      <c r="F255" s="34">
        <v>39128</v>
      </c>
      <c r="G255" s="35">
        <f t="shared" si="13"/>
        <v>6.6533551352851829E-4</v>
      </c>
      <c r="H255" s="34">
        <v>58809426.529015206</v>
      </c>
      <c r="I255" s="36">
        <f t="shared" si="12"/>
        <v>5292848.3876113687</v>
      </c>
      <c r="J255" s="37">
        <f t="shared" si="14"/>
        <v>268.54019564564345</v>
      </c>
      <c r="K255" s="38" t="s">
        <v>467</v>
      </c>
      <c r="L255" s="39" t="str">
        <f t="shared" si="15"/>
        <v/>
      </c>
    </row>
    <row r="256" spans="1:12" s="40" customFormat="1" ht="15" x14ac:dyDescent="0.25">
      <c r="A256" s="41">
        <v>247</v>
      </c>
      <c r="B256" s="42" t="s">
        <v>272</v>
      </c>
      <c r="C256" s="31">
        <v>0</v>
      </c>
      <c r="D256" s="33">
        <v>0</v>
      </c>
      <c r="E256" s="34">
        <v>0</v>
      </c>
      <c r="F256" s="34">
        <v>0</v>
      </c>
      <c r="G256" s="35" t="str">
        <f t="shared" si="13"/>
        <v/>
      </c>
      <c r="H256" s="34">
        <v>578088</v>
      </c>
      <c r="I256" s="36">
        <f t="shared" si="12"/>
        <v>52027.92</v>
      </c>
      <c r="J256" s="37" t="str">
        <f t="shared" si="14"/>
        <v/>
      </c>
      <c r="K256" s="38" t="s">
        <v>467</v>
      </c>
      <c r="L256" s="39" t="str">
        <f t="shared" si="15"/>
        <v/>
      </c>
    </row>
    <row r="257" spans="1:12" s="40" customFormat="1" ht="15" x14ac:dyDescent="0.25">
      <c r="A257" s="41">
        <v>248</v>
      </c>
      <c r="B257" s="42" t="s">
        <v>273</v>
      </c>
      <c r="C257" s="31">
        <v>1</v>
      </c>
      <c r="D257" s="33">
        <v>433</v>
      </c>
      <c r="E257" s="34">
        <v>13455.93533487298</v>
      </c>
      <c r="F257" s="34">
        <v>5826420</v>
      </c>
      <c r="G257" s="35">
        <f t="shared" si="13"/>
        <v>5.1945859619381911E-2</v>
      </c>
      <c r="H257" s="34">
        <v>112163318.55303556</v>
      </c>
      <c r="I257" s="36">
        <f t="shared" si="12"/>
        <v>10094698.669773201</v>
      </c>
      <c r="J257" s="37">
        <f t="shared" si="14"/>
        <v>317.20416036121594</v>
      </c>
      <c r="K257" s="38" t="s">
        <v>467</v>
      </c>
      <c r="L257" s="39" t="str">
        <f t="shared" si="15"/>
        <v/>
      </c>
    </row>
    <row r="258" spans="1:12" s="40" customFormat="1" ht="15" x14ac:dyDescent="0.25">
      <c r="A258" s="41">
        <v>249</v>
      </c>
      <c r="B258" s="42" t="s">
        <v>274</v>
      </c>
      <c r="C258" s="31">
        <v>1</v>
      </c>
      <c r="D258" s="33">
        <v>0</v>
      </c>
      <c r="E258" s="34">
        <v>24677.533505244493</v>
      </c>
      <c r="F258" s="34">
        <v>0</v>
      </c>
      <c r="G258" s="35" t="str">
        <f t="shared" si="13"/>
        <v/>
      </c>
      <c r="H258" s="34">
        <v>2916110.4704078962</v>
      </c>
      <c r="I258" s="36">
        <f t="shared" si="12"/>
        <v>262449.94233671064</v>
      </c>
      <c r="J258" s="37">
        <f t="shared" si="14"/>
        <v>10.635177226319417</v>
      </c>
      <c r="K258" s="38" t="s">
        <v>467</v>
      </c>
      <c r="L258" s="39" t="str">
        <f t="shared" si="15"/>
        <v/>
      </c>
    </row>
    <row r="259" spans="1:12" s="40" customFormat="1" ht="15" x14ac:dyDescent="0.25">
      <c r="A259" s="41">
        <v>250</v>
      </c>
      <c r="B259" s="42" t="s">
        <v>275</v>
      </c>
      <c r="C259" s="31">
        <v>1</v>
      </c>
      <c r="D259" s="33">
        <v>0</v>
      </c>
      <c r="E259" s="34">
        <v>14236.341198884104</v>
      </c>
      <c r="F259" s="34">
        <v>0</v>
      </c>
      <c r="G259" s="35" t="str">
        <f t="shared" si="13"/>
        <v/>
      </c>
      <c r="H259" s="34">
        <v>7173099.8651370667</v>
      </c>
      <c r="I259" s="36">
        <f t="shared" si="12"/>
        <v>645578.98786233598</v>
      </c>
      <c r="J259" s="37">
        <f t="shared" si="14"/>
        <v>45.347254525828504</v>
      </c>
      <c r="K259" s="38" t="s">
        <v>467</v>
      </c>
      <c r="L259" s="39" t="str">
        <f t="shared" si="15"/>
        <v/>
      </c>
    </row>
    <row r="260" spans="1:12" s="40" customFormat="1" ht="15" x14ac:dyDescent="0.25">
      <c r="A260" s="41">
        <v>251</v>
      </c>
      <c r="B260" s="42" t="s">
        <v>276</v>
      </c>
      <c r="C260" s="31">
        <v>1</v>
      </c>
      <c r="D260" s="33">
        <v>105</v>
      </c>
      <c r="E260" s="34">
        <v>13723.428571428571</v>
      </c>
      <c r="F260" s="34">
        <v>1440960</v>
      </c>
      <c r="G260" s="35">
        <f t="shared" si="13"/>
        <v>4.1611716327410904E-2</v>
      </c>
      <c r="H260" s="34">
        <v>34628708.622883596</v>
      </c>
      <c r="I260" s="36">
        <f t="shared" si="12"/>
        <v>3116583.7760595237</v>
      </c>
      <c r="J260" s="37">
        <f t="shared" si="14"/>
        <v>122.09950067055991</v>
      </c>
      <c r="K260" s="38">
        <v>6233167.5521190474</v>
      </c>
      <c r="L260" s="39">
        <f t="shared" si="15"/>
        <v>349.19900134111981</v>
      </c>
    </row>
    <row r="261" spans="1:12" s="40" customFormat="1" ht="15" x14ac:dyDescent="0.25">
      <c r="A261" s="41">
        <v>252</v>
      </c>
      <c r="B261" s="42" t="s">
        <v>277</v>
      </c>
      <c r="C261" s="31">
        <v>1</v>
      </c>
      <c r="D261" s="33">
        <v>0</v>
      </c>
      <c r="E261" s="34">
        <v>22874.14561511737</v>
      </c>
      <c r="F261" s="34">
        <v>0</v>
      </c>
      <c r="G261" s="35" t="str">
        <f t="shared" si="13"/>
        <v/>
      </c>
      <c r="H261" s="34">
        <v>16325954</v>
      </c>
      <c r="I261" s="36">
        <f t="shared" si="12"/>
        <v>1469335.8599999999</v>
      </c>
      <c r="J261" s="37">
        <f t="shared" si="14"/>
        <v>64.235660851477903</v>
      </c>
      <c r="K261" s="38" t="s">
        <v>467</v>
      </c>
      <c r="L261" s="39" t="str">
        <f t="shared" si="15"/>
        <v/>
      </c>
    </row>
    <row r="262" spans="1:12" s="40" customFormat="1" ht="15" x14ac:dyDescent="0.25">
      <c r="A262" s="41">
        <v>253</v>
      </c>
      <c r="B262" s="42" t="s">
        <v>278</v>
      </c>
      <c r="C262" s="31">
        <v>1</v>
      </c>
      <c r="D262" s="33">
        <v>2</v>
      </c>
      <c r="E262" s="34">
        <v>32719</v>
      </c>
      <c r="F262" s="34">
        <v>65438</v>
      </c>
      <c r="G262" s="35">
        <f t="shared" si="13"/>
        <v>3.193364805422709E-2</v>
      </c>
      <c r="H262" s="34">
        <v>2049186.4847034882</v>
      </c>
      <c r="I262" s="36">
        <f t="shared" si="12"/>
        <v>184426.78362331394</v>
      </c>
      <c r="J262" s="37">
        <f t="shared" si="14"/>
        <v>3.6366876623159001</v>
      </c>
      <c r="K262" s="38" t="s">
        <v>467</v>
      </c>
      <c r="L262" s="39" t="str">
        <f t="shared" si="15"/>
        <v/>
      </c>
    </row>
    <row r="263" spans="1:12" s="40" customFormat="1" ht="15" x14ac:dyDescent="0.25">
      <c r="A263" s="41">
        <v>254</v>
      </c>
      <c r="B263" s="42" t="s">
        <v>279</v>
      </c>
      <c r="C263" s="31">
        <v>0</v>
      </c>
      <c r="D263" s="33">
        <v>0</v>
      </c>
      <c r="E263" s="34">
        <v>14826.560265353357</v>
      </c>
      <c r="F263" s="34">
        <v>0</v>
      </c>
      <c r="G263" s="35" t="str">
        <f t="shared" si="13"/>
        <v/>
      </c>
      <c r="H263" s="34">
        <v>110889</v>
      </c>
      <c r="I263" s="36">
        <f t="shared" si="12"/>
        <v>9980.01</v>
      </c>
      <c r="J263" s="37" t="str">
        <f t="shared" si="14"/>
        <v/>
      </c>
      <c r="K263" s="38" t="s">
        <v>467</v>
      </c>
      <c r="L263" s="39" t="str">
        <f t="shared" si="15"/>
        <v/>
      </c>
    </row>
    <row r="264" spans="1:12" s="40" customFormat="1" ht="15" x14ac:dyDescent="0.25">
      <c r="A264" s="41">
        <v>255</v>
      </c>
      <c r="B264" s="42" t="s">
        <v>280</v>
      </c>
      <c r="C264" s="31">
        <v>0</v>
      </c>
      <c r="D264" s="33">
        <v>0</v>
      </c>
      <c r="E264" s="34">
        <v>0</v>
      </c>
      <c r="F264" s="34">
        <v>0</v>
      </c>
      <c r="G264" s="35" t="str">
        <f t="shared" si="13"/>
        <v/>
      </c>
      <c r="H264" s="34">
        <v>0</v>
      </c>
      <c r="I264" s="36">
        <f t="shared" si="12"/>
        <v>0</v>
      </c>
      <c r="J264" s="37" t="str">
        <f t="shared" si="14"/>
        <v/>
      </c>
      <c r="K264" s="38" t="s">
        <v>467</v>
      </c>
      <c r="L264" s="39" t="str">
        <f t="shared" si="15"/>
        <v/>
      </c>
    </row>
    <row r="265" spans="1:12" s="40" customFormat="1" ht="15" x14ac:dyDescent="0.25">
      <c r="A265" s="41">
        <v>256</v>
      </c>
      <c r="B265" s="42" t="s">
        <v>281</v>
      </c>
      <c r="C265" s="31">
        <v>0</v>
      </c>
      <c r="D265" s="33">
        <v>0</v>
      </c>
      <c r="E265" s="34">
        <v>15730.166862140537</v>
      </c>
      <c r="F265" s="34">
        <v>0</v>
      </c>
      <c r="G265" s="35" t="str">
        <f t="shared" si="13"/>
        <v/>
      </c>
      <c r="H265" s="34">
        <v>314603</v>
      </c>
      <c r="I265" s="36">
        <f t="shared" si="12"/>
        <v>28314.27</v>
      </c>
      <c r="J265" s="37" t="str">
        <f t="shared" si="14"/>
        <v/>
      </c>
      <c r="K265" s="38" t="s">
        <v>467</v>
      </c>
      <c r="L265" s="39" t="str">
        <f t="shared" si="15"/>
        <v/>
      </c>
    </row>
    <row r="266" spans="1:12" s="40" customFormat="1" ht="15" x14ac:dyDescent="0.25">
      <c r="A266" s="41">
        <v>257</v>
      </c>
      <c r="B266" s="42" t="s">
        <v>282</v>
      </c>
      <c r="C266" s="31">
        <v>0</v>
      </c>
      <c r="D266" s="33">
        <v>0</v>
      </c>
      <c r="E266" s="34">
        <v>0</v>
      </c>
      <c r="F266" s="34">
        <v>0</v>
      </c>
      <c r="G266" s="35" t="str">
        <f t="shared" si="13"/>
        <v/>
      </c>
      <c r="H266" s="34">
        <v>0</v>
      </c>
      <c r="I266" s="36">
        <f t="shared" ref="I266:I329" si="16">H266*0.09</f>
        <v>0</v>
      </c>
      <c r="J266" s="37" t="str">
        <f t="shared" si="14"/>
        <v/>
      </c>
      <c r="K266" s="38" t="s">
        <v>467</v>
      </c>
      <c r="L266" s="39" t="str">
        <f t="shared" si="15"/>
        <v/>
      </c>
    </row>
    <row r="267" spans="1:12" s="40" customFormat="1" ht="15" x14ac:dyDescent="0.25">
      <c r="A267" s="41">
        <v>258</v>
      </c>
      <c r="B267" s="42" t="s">
        <v>283</v>
      </c>
      <c r="C267" s="31">
        <v>1</v>
      </c>
      <c r="D267" s="33">
        <v>469</v>
      </c>
      <c r="E267" s="34">
        <v>14773.933901918977</v>
      </c>
      <c r="F267" s="34">
        <v>6928975</v>
      </c>
      <c r="G267" s="35">
        <f t="shared" ref="G267:G330" si="17">IF(D267&gt;0,IFERROR(F267/H267,""),"")</f>
        <v>8.9657846514689304E-2</v>
      </c>
      <c r="H267" s="34">
        <v>77282416.089090154</v>
      </c>
      <c r="I267" s="36">
        <f t="shared" si="16"/>
        <v>6955417.4480181132</v>
      </c>
      <c r="J267" s="37">
        <f t="shared" ref="J267:J330" si="18">IFERROR(IF(AND(A267&lt;800,C267=1,H267&gt;0,I267&gt;0),(I267-F267)/E267,""),"")</f>
        <v>1.7898041370469755</v>
      </c>
      <c r="K267" s="38" t="s">
        <v>467</v>
      </c>
      <c r="L267" s="39" t="str">
        <f t="shared" ref="L267:L330" si="19">IF(K267="","", (K267-F267)/E267)</f>
        <v/>
      </c>
    </row>
    <row r="268" spans="1:12" s="40" customFormat="1" ht="15" x14ac:dyDescent="0.25">
      <c r="A268" s="41">
        <v>259</v>
      </c>
      <c r="B268" s="42" t="s">
        <v>284</v>
      </c>
      <c r="C268" s="31">
        <v>0</v>
      </c>
      <c r="D268" s="33">
        <v>0</v>
      </c>
      <c r="E268" s="34">
        <v>14371.797255353356</v>
      </c>
      <c r="F268" s="34">
        <v>0</v>
      </c>
      <c r="G268" s="35" t="str">
        <f t="shared" si="17"/>
        <v/>
      </c>
      <c r="H268" s="34">
        <v>26240</v>
      </c>
      <c r="I268" s="36">
        <f t="shared" si="16"/>
        <v>2361.6</v>
      </c>
      <c r="J268" s="37" t="str">
        <f t="shared" si="18"/>
        <v/>
      </c>
      <c r="K268" s="38" t="s">
        <v>467</v>
      </c>
      <c r="L268" s="39" t="str">
        <f t="shared" si="19"/>
        <v/>
      </c>
    </row>
    <row r="269" spans="1:12" s="40" customFormat="1" ht="15" x14ac:dyDescent="0.25">
      <c r="A269" s="41">
        <v>260</v>
      </c>
      <c r="B269" s="42" t="s">
        <v>285</v>
      </c>
      <c r="C269" s="31">
        <v>0</v>
      </c>
      <c r="D269" s="33">
        <v>0</v>
      </c>
      <c r="E269" s="34">
        <v>0</v>
      </c>
      <c r="F269" s="34">
        <v>0</v>
      </c>
      <c r="G269" s="35" t="str">
        <f t="shared" si="17"/>
        <v/>
      </c>
      <c r="H269" s="34">
        <v>0</v>
      </c>
      <c r="I269" s="36">
        <f t="shared" si="16"/>
        <v>0</v>
      </c>
      <c r="J269" s="37" t="str">
        <f t="shared" si="18"/>
        <v/>
      </c>
      <c r="K269" s="38" t="s">
        <v>467</v>
      </c>
      <c r="L269" s="39" t="str">
        <f t="shared" si="19"/>
        <v/>
      </c>
    </row>
    <row r="270" spans="1:12" s="40" customFormat="1" ht="15" x14ac:dyDescent="0.25">
      <c r="A270" s="41">
        <v>261</v>
      </c>
      <c r="B270" s="42" t="s">
        <v>286</v>
      </c>
      <c r="C270" s="31">
        <v>1</v>
      </c>
      <c r="D270" s="33">
        <v>214</v>
      </c>
      <c r="E270" s="34">
        <v>17583.140186915887</v>
      </c>
      <c r="F270" s="34">
        <v>3762792</v>
      </c>
      <c r="G270" s="35">
        <f t="shared" si="17"/>
        <v>7.9954807996024627E-2</v>
      </c>
      <c r="H270" s="34">
        <v>47061485.035234995</v>
      </c>
      <c r="I270" s="36">
        <f t="shared" si="16"/>
        <v>4235533.6531711491</v>
      </c>
      <c r="J270" s="37">
        <f t="shared" si="18"/>
        <v>26.886076556616977</v>
      </c>
      <c r="K270" s="38" t="s">
        <v>467</v>
      </c>
      <c r="L270" s="39" t="str">
        <f t="shared" si="19"/>
        <v/>
      </c>
    </row>
    <row r="271" spans="1:12" s="40" customFormat="1" ht="15" x14ac:dyDescent="0.25">
      <c r="A271" s="41">
        <v>262</v>
      </c>
      <c r="B271" s="42" t="s">
        <v>287</v>
      </c>
      <c r="C271" s="31">
        <v>1</v>
      </c>
      <c r="D271" s="33">
        <v>186</v>
      </c>
      <c r="E271" s="34">
        <v>16613.645161290322</v>
      </c>
      <c r="F271" s="34">
        <v>3090138</v>
      </c>
      <c r="G271" s="35">
        <f t="shared" si="17"/>
        <v>6.7699523771346692E-2</v>
      </c>
      <c r="H271" s="34">
        <v>45644900.10944327</v>
      </c>
      <c r="I271" s="36">
        <f t="shared" si="16"/>
        <v>4108041.0098498943</v>
      </c>
      <c r="J271" s="37">
        <f t="shared" si="18"/>
        <v>61.26909537117124</v>
      </c>
      <c r="K271" s="38" t="s">
        <v>467</v>
      </c>
      <c r="L271" s="39" t="str">
        <f t="shared" si="19"/>
        <v/>
      </c>
    </row>
    <row r="272" spans="1:12" s="40" customFormat="1" ht="15" x14ac:dyDescent="0.25">
      <c r="A272" s="41">
        <v>263</v>
      </c>
      <c r="B272" s="42" t="s">
        <v>288</v>
      </c>
      <c r="C272" s="31">
        <v>1</v>
      </c>
      <c r="D272" s="33">
        <v>3</v>
      </c>
      <c r="E272" s="34">
        <v>13851</v>
      </c>
      <c r="F272" s="34">
        <v>41553</v>
      </c>
      <c r="G272" s="35">
        <f t="shared" si="17"/>
        <v>4.3296390483132045E-2</v>
      </c>
      <c r="H272" s="34">
        <v>959733.58370806323</v>
      </c>
      <c r="I272" s="36">
        <f t="shared" si="16"/>
        <v>86376.022533725685</v>
      </c>
      <c r="J272" s="37">
        <f t="shared" si="18"/>
        <v>3.2360856641199685</v>
      </c>
      <c r="K272" s="38" t="s">
        <v>467</v>
      </c>
      <c r="L272" s="39" t="str">
        <f t="shared" si="19"/>
        <v/>
      </c>
    </row>
    <row r="273" spans="1:12" s="40" customFormat="1" ht="15" x14ac:dyDescent="0.25">
      <c r="A273" s="41">
        <v>264</v>
      </c>
      <c r="B273" s="42" t="s">
        <v>289</v>
      </c>
      <c r="C273" s="31">
        <v>1</v>
      </c>
      <c r="D273" s="33">
        <v>25</v>
      </c>
      <c r="E273" s="34">
        <v>14828</v>
      </c>
      <c r="F273" s="34">
        <v>370700</v>
      </c>
      <c r="G273" s="35">
        <f t="shared" si="17"/>
        <v>8.349094050350692E-3</v>
      </c>
      <c r="H273" s="34">
        <v>44400026.848952465</v>
      </c>
      <c r="I273" s="36">
        <f t="shared" si="16"/>
        <v>3996002.4164057216</v>
      </c>
      <c r="J273" s="37">
        <f t="shared" si="18"/>
        <v>244.49031672550052</v>
      </c>
      <c r="K273" s="38" t="s">
        <v>467</v>
      </c>
      <c r="L273" s="39" t="str">
        <f t="shared" si="19"/>
        <v/>
      </c>
    </row>
    <row r="274" spans="1:12" s="40" customFormat="1" ht="15" x14ac:dyDescent="0.25">
      <c r="A274" s="41">
        <v>265</v>
      </c>
      <c r="B274" s="42" t="s">
        <v>290</v>
      </c>
      <c r="C274" s="31">
        <v>1</v>
      </c>
      <c r="D274" s="33">
        <v>1</v>
      </c>
      <c r="E274" s="34">
        <v>13463</v>
      </c>
      <c r="F274" s="34">
        <v>13463</v>
      </c>
      <c r="G274" s="35">
        <f t="shared" si="17"/>
        <v>4.1385835841942415E-4</v>
      </c>
      <c r="H274" s="34">
        <v>32530453.296670988</v>
      </c>
      <c r="I274" s="36">
        <f t="shared" si="16"/>
        <v>2927740.7967003887</v>
      </c>
      <c r="J274" s="37">
        <f t="shared" si="18"/>
        <v>216.46570576397448</v>
      </c>
      <c r="K274" s="38" t="s">
        <v>467</v>
      </c>
      <c r="L274" s="39" t="str">
        <f t="shared" si="19"/>
        <v/>
      </c>
    </row>
    <row r="275" spans="1:12" s="40" customFormat="1" ht="15" x14ac:dyDescent="0.25">
      <c r="A275" s="41">
        <v>266</v>
      </c>
      <c r="B275" s="42" t="s">
        <v>291</v>
      </c>
      <c r="C275" s="31">
        <v>1</v>
      </c>
      <c r="D275" s="33">
        <v>5</v>
      </c>
      <c r="E275" s="34">
        <v>14214</v>
      </c>
      <c r="F275" s="34">
        <v>71070</v>
      </c>
      <c r="G275" s="35">
        <f t="shared" si="17"/>
        <v>1.2903863546656019E-3</v>
      </c>
      <c r="H275" s="34">
        <v>55076527.849999994</v>
      </c>
      <c r="I275" s="36">
        <f t="shared" si="16"/>
        <v>4956887.5064999992</v>
      </c>
      <c r="J275" s="37">
        <f t="shared" si="18"/>
        <v>343.73276392992818</v>
      </c>
      <c r="K275" s="38" t="s">
        <v>467</v>
      </c>
      <c r="L275" s="39" t="str">
        <f t="shared" si="19"/>
        <v/>
      </c>
    </row>
    <row r="276" spans="1:12" s="40" customFormat="1" ht="15" x14ac:dyDescent="0.25">
      <c r="A276" s="41">
        <v>267</v>
      </c>
      <c r="B276" s="42" t="s">
        <v>292</v>
      </c>
      <c r="C276" s="31">
        <v>0</v>
      </c>
      <c r="D276" s="33">
        <v>0</v>
      </c>
      <c r="E276" s="34">
        <v>0</v>
      </c>
      <c r="F276" s="34">
        <v>0</v>
      </c>
      <c r="G276" s="35" t="str">
        <f t="shared" si="17"/>
        <v/>
      </c>
      <c r="H276" s="34">
        <v>20500</v>
      </c>
      <c r="I276" s="36">
        <f t="shared" si="16"/>
        <v>1845</v>
      </c>
      <c r="J276" s="37" t="str">
        <f t="shared" si="18"/>
        <v/>
      </c>
      <c r="K276" s="38" t="s">
        <v>467</v>
      </c>
      <c r="L276" s="39" t="str">
        <f t="shared" si="19"/>
        <v/>
      </c>
    </row>
    <row r="277" spans="1:12" s="40" customFormat="1" ht="15" x14ac:dyDescent="0.25">
      <c r="A277" s="41">
        <v>268</v>
      </c>
      <c r="B277" s="42" t="s">
        <v>293</v>
      </c>
      <c r="C277" s="31">
        <v>0</v>
      </c>
      <c r="D277" s="33">
        <v>0</v>
      </c>
      <c r="E277" s="34">
        <v>14371.797255353356</v>
      </c>
      <c r="F277" s="34">
        <v>0</v>
      </c>
      <c r="G277" s="35" t="str">
        <f t="shared" si="17"/>
        <v/>
      </c>
      <c r="H277" s="34">
        <v>21099</v>
      </c>
      <c r="I277" s="36">
        <f t="shared" si="16"/>
        <v>1898.9099999999999</v>
      </c>
      <c r="J277" s="37" t="str">
        <f t="shared" si="18"/>
        <v/>
      </c>
      <c r="K277" s="38" t="s">
        <v>467</v>
      </c>
      <c r="L277" s="39" t="str">
        <f t="shared" si="19"/>
        <v/>
      </c>
    </row>
    <row r="278" spans="1:12" s="40" customFormat="1" ht="15" x14ac:dyDescent="0.25">
      <c r="A278" s="41">
        <v>269</v>
      </c>
      <c r="B278" s="42" t="s">
        <v>294</v>
      </c>
      <c r="C278" s="31">
        <v>1</v>
      </c>
      <c r="D278" s="33">
        <v>0</v>
      </c>
      <c r="E278" s="34">
        <v>18772.16787083519</v>
      </c>
      <c r="F278" s="34">
        <v>0</v>
      </c>
      <c r="G278" s="35" t="str">
        <f t="shared" si="17"/>
        <v/>
      </c>
      <c r="H278" s="34">
        <v>7993187.96</v>
      </c>
      <c r="I278" s="36">
        <f t="shared" si="16"/>
        <v>719386.91639999999</v>
      </c>
      <c r="J278" s="37">
        <f t="shared" si="18"/>
        <v>38.32199463321728</v>
      </c>
      <c r="K278" s="38" t="s">
        <v>467</v>
      </c>
      <c r="L278" s="39" t="str">
        <f t="shared" si="19"/>
        <v/>
      </c>
    </row>
    <row r="279" spans="1:12" s="40" customFormat="1" ht="15" x14ac:dyDescent="0.25">
      <c r="A279" s="41">
        <v>270</v>
      </c>
      <c r="B279" s="42" t="s">
        <v>295</v>
      </c>
      <c r="C279" s="31">
        <v>0</v>
      </c>
      <c r="D279" s="33">
        <v>0</v>
      </c>
      <c r="E279" s="34">
        <v>0</v>
      </c>
      <c r="F279" s="34">
        <v>0</v>
      </c>
      <c r="G279" s="35" t="str">
        <f t="shared" si="17"/>
        <v/>
      </c>
      <c r="H279" s="34">
        <v>0</v>
      </c>
      <c r="I279" s="36">
        <f t="shared" si="16"/>
        <v>0</v>
      </c>
      <c r="J279" s="37" t="str">
        <f t="shared" si="18"/>
        <v/>
      </c>
      <c r="K279" s="38" t="s">
        <v>467</v>
      </c>
      <c r="L279" s="39" t="str">
        <f t="shared" si="19"/>
        <v/>
      </c>
    </row>
    <row r="280" spans="1:12" s="40" customFormat="1" ht="15" x14ac:dyDescent="0.25">
      <c r="A280" s="41">
        <v>271</v>
      </c>
      <c r="B280" s="42" t="s">
        <v>296</v>
      </c>
      <c r="C280" s="31">
        <v>1</v>
      </c>
      <c r="D280" s="33">
        <v>28</v>
      </c>
      <c r="E280" s="34">
        <v>14333.785714285714</v>
      </c>
      <c r="F280" s="34">
        <v>401346</v>
      </c>
      <c r="G280" s="35">
        <f t="shared" si="17"/>
        <v>4.997476768941367E-3</v>
      </c>
      <c r="H280" s="34">
        <v>80309728</v>
      </c>
      <c r="I280" s="36">
        <f t="shared" si="16"/>
        <v>7227875.5199999996</v>
      </c>
      <c r="J280" s="37">
        <f t="shared" si="18"/>
        <v>476.25447010808625</v>
      </c>
      <c r="K280" s="38" t="s">
        <v>467</v>
      </c>
      <c r="L280" s="39" t="str">
        <f t="shared" si="19"/>
        <v/>
      </c>
    </row>
    <row r="281" spans="1:12" s="40" customFormat="1" ht="15" x14ac:dyDescent="0.25">
      <c r="A281" s="41">
        <v>272</v>
      </c>
      <c r="B281" s="42" t="s">
        <v>297</v>
      </c>
      <c r="C281" s="31">
        <v>1</v>
      </c>
      <c r="D281" s="33">
        <v>2</v>
      </c>
      <c r="E281" s="34">
        <v>20300</v>
      </c>
      <c r="F281" s="34">
        <v>40600</v>
      </c>
      <c r="G281" s="35">
        <f t="shared" si="17"/>
        <v>1.4854846049090939E-2</v>
      </c>
      <c r="H281" s="34">
        <v>2733114.8277019383</v>
      </c>
      <c r="I281" s="36">
        <f t="shared" si="16"/>
        <v>245980.33449317445</v>
      </c>
      <c r="J281" s="37">
        <f t="shared" si="18"/>
        <v>10.117257856806622</v>
      </c>
      <c r="K281" s="38" t="s">
        <v>467</v>
      </c>
      <c r="L281" s="39" t="str">
        <f t="shared" si="19"/>
        <v/>
      </c>
    </row>
    <row r="282" spans="1:12" s="40" customFormat="1" ht="15" x14ac:dyDescent="0.25">
      <c r="A282" s="41">
        <v>273</v>
      </c>
      <c r="B282" s="42" t="s">
        <v>298</v>
      </c>
      <c r="C282" s="31">
        <v>1</v>
      </c>
      <c r="D282" s="33">
        <v>10</v>
      </c>
      <c r="E282" s="34">
        <v>12399</v>
      </c>
      <c r="F282" s="34">
        <v>123990</v>
      </c>
      <c r="G282" s="35">
        <f t="shared" si="17"/>
        <v>4.7532882637880119E-3</v>
      </c>
      <c r="H282" s="34">
        <v>26085100.065273412</v>
      </c>
      <c r="I282" s="36">
        <f t="shared" si="16"/>
        <v>2347659.0058746068</v>
      </c>
      <c r="J282" s="37">
        <f t="shared" si="18"/>
        <v>179.34260874865771</v>
      </c>
      <c r="K282" s="38" t="s">
        <v>467</v>
      </c>
      <c r="L282" s="39" t="str">
        <f t="shared" si="19"/>
        <v/>
      </c>
    </row>
    <row r="283" spans="1:12" s="40" customFormat="1" ht="15" x14ac:dyDescent="0.25">
      <c r="A283" s="41">
        <v>274</v>
      </c>
      <c r="B283" s="42" t="s">
        <v>299</v>
      </c>
      <c r="C283" s="31">
        <v>1</v>
      </c>
      <c r="D283" s="33">
        <v>441</v>
      </c>
      <c r="E283" s="34">
        <v>19067.814058956916</v>
      </c>
      <c r="F283" s="34">
        <v>8408906</v>
      </c>
      <c r="G283" s="35">
        <f t="shared" si="17"/>
        <v>8.099164970829216E-2</v>
      </c>
      <c r="H283" s="34">
        <v>103824357.57619926</v>
      </c>
      <c r="I283" s="36">
        <f t="shared" si="16"/>
        <v>9344192.1818579342</v>
      </c>
      <c r="J283" s="37">
        <f t="shared" si="18"/>
        <v>49.050519318368998</v>
      </c>
      <c r="K283" s="38" t="s">
        <v>467</v>
      </c>
      <c r="L283" s="39" t="str">
        <f t="shared" si="19"/>
        <v/>
      </c>
    </row>
    <row r="284" spans="1:12" s="40" customFormat="1" ht="15" x14ac:dyDescent="0.25">
      <c r="A284" s="41">
        <v>275</v>
      </c>
      <c r="B284" s="42" t="s">
        <v>300</v>
      </c>
      <c r="C284" s="31">
        <v>1</v>
      </c>
      <c r="D284" s="33">
        <v>5</v>
      </c>
      <c r="E284" s="34">
        <v>11948</v>
      </c>
      <c r="F284" s="34">
        <v>59740</v>
      </c>
      <c r="G284" s="35">
        <f t="shared" si="17"/>
        <v>9.0496007779112576E-3</v>
      </c>
      <c r="H284" s="34">
        <v>6601396.1793559492</v>
      </c>
      <c r="I284" s="36">
        <f t="shared" si="16"/>
        <v>594125.65614203538</v>
      </c>
      <c r="J284" s="37">
        <f t="shared" si="18"/>
        <v>44.725950463846281</v>
      </c>
      <c r="K284" s="38" t="s">
        <v>467</v>
      </c>
      <c r="L284" s="39" t="str">
        <f t="shared" si="19"/>
        <v/>
      </c>
    </row>
    <row r="285" spans="1:12" s="40" customFormat="1" ht="15" x14ac:dyDescent="0.25">
      <c r="A285" s="41">
        <v>276</v>
      </c>
      <c r="B285" s="42" t="s">
        <v>301</v>
      </c>
      <c r="C285" s="31">
        <v>1</v>
      </c>
      <c r="D285" s="33">
        <v>2</v>
      </c>
      <c r="E285" s="34">
        <v>20357.5</v>
      </c>
      <c r="F285" s="34">
        <v>40715</v>
      </c>
      <c r="G285" s="35">
        <f t="shared" si="17"/>
        <v>1.6563892777465776E-3</v>
      </c>
      <c r="H285" s="34">
        <v>24580574.474250652</v>
      </c>
      <c r="I285" s="36">
        <f t="shared" si="16"/>
        <v>2212251.7026825584</v>
      </c>
      <c r="J285" s="37">
        <f t="shared" si="18"/>
        <v>106.67010697200337</v>
      </c>
      <c r="K285" s="38" t="s">
        <v>467</v>
      </c>
      <c r="L285" s="39" t="str">
        <f t="shared" si="19"/>
        <v/>
      </c>
    </row>
    <row r="286" spans="1:12" s="40" customFormat="1" ht="15" x14ac:dyDescent="0.25">
      <c r="A286" s="41">
        <v>277</v>
      </c>
      <c r="B286" s="42" t="s">
        <v>302</v>
      </c>
      <c r="C286" s="31">
        <v>1</v>
      </c>
      <c r="D286" s="33">
        <v>95</v>
      </c>
      <c r="E286" s="34">
        <v>11630.463157894737</v>
      </c>
      <c r="F286" s="34">
        <v>1104894</v>
      </c>
      <c r="G286" s="35">
        <f t="shared" si="17"/>
        <v>3.5731225911667649E-2</v>
      </c>
      <c r="H286" s="34">
        <v>30922364.733061362</v>
      </c>
      <c r="I286" s="36">
        <f t="shared" si="16"/>
        <v>2783012.8259755224</v>
      </c>
      <c r="J286" s="37">
        <f t="shared" si="18"/>
        <v>144.28650030471215</v>
      </c>
      <c r="K286" s="38">
        <v>5566025.6519510448</v>
      </c>
      <c r="L286" s="39">
        <f t="shared" si="19"/>
        <v>383.5730006094243</v>
      </c>
    </row>
    <row r="287" spans="1:12" s="40" customFormat="1" ht="15" x14ac:dyDescent="0.25">
      <c r="A287" s="41">
        <v>278</v>
      </c>
      <c r="B287" s="42" t="s">
        <v>303</v>
      </c>
      <c r="C287" s="31">
        <v>1</v>
      </c>
      <c r="D287" s="33">
        <v>120</v>
      </c>
      <c r="E287" s="34">
        <v>13399.625</v>
      </c>
      <c r="F287" s="34">
        <v>1607955</v>
      </c>
      <c r="G287" s="35">
        <f t="shared" si="17"/>
        <v>5.9553014420781897E-2</v>
      </c>
      <c r="H287" s="34">
        <v>27000396.464211233</v>
      </c>
      <c r="I287" s="36">
        <f t="shared" si="16"/>
        <v>2430035.6817790107</v>
      </c>
      <c r="J287" s="37">
        <f t="shared" si="18"/>
        <v>61.351021523289695</v>
      </c>
      <c r="K287" s="38" t="s">
        <v>467</v>
      </c>
      <c r="L287" s="39" t="str">
        <f t="shared" si="19"/>
        <v/>
      </c>
    </row>
    <row r="288" spans="1:12" s="40" customFormat="1" ht="15" x14ac:dyDescent="0.25">
      <c r="A288" s="41">
        <v>279</v>
      </c>
      <c r="B288" s="42" t="s">
        <v>304</v>
      </c>
      <c r="C288" s="31">
        <v>0</v>
      </c>
      <c r="D288" s="33">
        <v>0</v>
      </c>
      <c r="E288" s="34">
        <v>0</v>
      </c>
      <c r="F288" s="34">
        <v>0</v>
      </c>
      <c r="G288" s="35" t="str">
        <f t="shared" si="17"/>
        <v/>
      </c>
      <c r="H288" s="34">
        <v>0</v>
      </c>
      <c r="I288" s="36">
        <f t="shared" si="16"/>
        <v>0</v>
      </c>
      <c r="J288" s="37" t="str">
        <f t="shared" si="18"/>
        <v/>
      </c>
      <c r="K288" s="38" t="s">
        <v>467</v>
      </c>
      <c r="L288" s="39" t="str">
        <f t="shared" si="19"/>
        <v/>
      </c>
    </row>
    <row r="289" spans="1:12" s="40" customFormat="1" ht="15" x14ac:dyDescent="0.25">
      <c r="A289" s="41">
        <v>280</v>
      </c>
      <c r="B289" s="42" t="s">
        <v>305</v>
      </c>
      <c r="C289" s="31">
        <v>0</v>
      </c>
      <c r="D289" s="33">
        <v>0</v>
      </c>
      <c r="E289" s="34">
        <v>14371.79725535336</v>
      </c>
      <c r="F289" s="34">
        <v>0</v>
      </c>
      <c r="G289" s="35" t="str">
        <f t="shared" si="17"/>
        <v/>
      </c>
      <c r="H289" s="34">
        <v>1514761.52</v>
      </c>
      <c r="I289" s="36">
        <f t="shared" si="16"/>
        <v>136328.5368</v>
      </c>
      <c r="J289" s="37" t="str">
        <f t="shared" si="18"/>
        <v/>
      </c>
      <c r="K289" s="38" t="s">
        <v>467</v>
      </c>
      <c r="L289" s="39" t="str">
        <f t="shared" si="19"/>
        <v/>
      </c>
    </row>
    <row r="290" spans="1:12" s="40" customFormat="1" ht="15" x14ac:dyDescent="0.25">
      <c r="A290" s="41">
        <v>281</v>
      </c>
      <c r="B290" s="42" t="s">
        <v>306</v>
      </c>
      <c r="C290" s="31">
        <v>1</v>
      </c>
      <c r="D290" s="33">
        <v>4389</v>
      </c>
      <c r="E290" s="34">
        <v>12754.881521986785</v>
      </c>
      <c r="F290" s="34">
        <v>55981175</v>
      </c>
      <c r="G290" s="35">
        <f t="shared" si="17"/>
        <v>0.13543295381386494</v>
      </c>
      <c r="H290" s="34">
        <v>413349730.79697335</v>
      </c>
      <c r="I290" s="36">
        <f t="shared" si="16"/>
        <v>37201475.771727599</v>
      </c>
      <c r="J290" s="37">
        <f t="shared" si="18"/>
        <v>-1472.3538745459982</v>
      </c>
      <c r="K290" s="38">
        <v>74402951.543455198</v>
      </c>
      <c r="L290" s="39">
        <f t="shared" si="19"/>
        <v>1444.2922509080038</v>
      </c>
    </row>
    <row r="291" spans="1:12" s="40" customFormat="1" ht="15" x14ac:dyDescent="0.25">
      <c r="A291" s="41">
        <v>282</v>
      </c>
      <c r="B291" s="42" t="s">
        <v>307</v>
      </c>
      <c r="C291" s="31">
        <v>0</v>
      </c>
      <c r="D291" s="33">
        <v>0</v>
      </c>
      <c r="E291" s="34">
        <v>0</v>
      </c>
      <c r="F291" s="34">
        <v>0</v>
      </c>
      <c r="G291" s="35" t="str">
        <f t="shared" si="17"/>
        <v/>
      </c>
      <c r="H291" s="34">
        <v>0</v>
      </c>
      <c r="I291" s="36">
        <f t="shared" si="16"/>
        <v>0</v>
      </c>
      <c r="J291" s="37" t="str">
        <f t="shared" si="18"/>
        <v/>
      </c>
      <c r="K291" s="38" t="s">
        <v>467</v>
      </c>
      <c r="L291" s="39" t="str">
        <f t="shared" si="19"/>
        <v/>
      </c>
    </row>
    <row r="292" spans="1:12" s="40" customFormat="1" ht="15" x14ac:dyDescent="0.25">
      <c r="A292" s="41">
        <v>283</v>
      </c>
      <c r="B292" s="42" t="s">
        <v>308</v>
      </c>
      <c r="C292" s="31">
        <v>0</v>
      </c>
      <c r="D292" s="33">
        <v>0</v>
      </c>
      <c r="E292" s="34">
        <v>0</v>
      </c>
      <c r="F292" s="34">
        <v>0</v>
      </c>
      <c r="G292" s="35" t="str">
        <f t="shared" si="17"/>
        <v/>
      </c>
      <c r="H292" s="34">
        <v>0</v>
      </c>
      <c r="I292" s="36">
        <f t="shared" si="16"/>
        <v>0</v>
      </c>
      <c r="J292" s="37" t="str">
        <f t="shared" si="18"/>
        <v/>
      </c>
      <c r="K292" s="38" t="s">
        <v>467</v>
      </c>
      <c r="L292" s="39" t="str">
        <f t="shared" si="19"/>
        <v/>
      </c>
    </row>
    <row r="293" spans="1:12" s="40" customFormat="1" ht="15" x14ac:dyDescent="0.25">
      <c r="A293" s="41">
        <v>284</v>
      </c>
      <c r="B293" s="42" t="s">
        <v>309</v>
      </c>
      <c r="C293" s="31">
        <v>1</v>
      </c>
      <c r="D293" s="33">
        <v>100</v>
      </c>
      <c r="E293" s="34">
        <v>14549.71</v>
      </c>
      <c r="F293" s="34">
        <v>1454971</v>
      </c>
      <c r="G293" s="35">
        <f t="shared" si="17"/>
        <v>3.7527250823327148E-2</v>
      </c>
      <c r="H293" s="34">
        <v>38771052.184179232</v>
      </c>
      <c r="I293" s="36">
        <f t="shared" si="16"/>
        <v>3489394.6965761306</v>
      </c>
      <c r="J293" s="37">
        <f t="shared" si="18"/>
        <v>139.82572137699862</v>
      </c>
      <c r="K293" s="38" t="s">
        <v>467</v>
      </c>
      <c r="L293" s="39" t="str">
        <f t="shared" si="19"/>
        <v/>
      </c>
    </row>
    <row r="294" spans="1:12" s="40" customFormat="1" ht="15" x14ac:dyDescent="0.25">
      <c r="A294" s="41">
        <v>285</v>
      </c>
      <c r="B294" s="42" t="s">
        <v>310</v>
      </c>
      <c r="C294" s="31">
        <v>1</v>
      </c>
      <c r="D294" s="33">
        <v>144</v>
      </c>
      <c r="E294" s="34">
        <v>13877.979166666666</v>
      </c>
      <c r="F294" s="34">
        <v>1998429</v>
      </c>
      <c r="G294" s="35">
        <f t="shared" si="17"/>
        <v>3.6335617660578738E-2</v>
      </c>
      <c r="H294" s="34">
        <v>54999175.152818084</v>
      </c>
      <c r="I294" s="36">
        <f t="shared" si="16"/>
        <v>4949925.7637536274</v>
      </c>
      <c r="J294" s="37">
        <f t="shared" si="18"/>
        <v>212.67482306377778</v>
      </c>
      <c r="K294" s="38" t="s">
        <v>467</v>
      </c>
      <c r="L294" s="39" t="str">
        <f t="shared" si="19"/>
        <v/>
      </c>
    </row>
    <row r="295" spans="1:12" s="40" customFormat="1" ht="15" x14ac:dyDescent="0.25">
      <c r="A295" s="41">
        <v>286</v>
      </c>
      <c r="B295" s="42" t="s">
        <v>311</v>
      </c>
      <c r="C295" s="31">
        <v>0</v>
      </c>
      <c r="D295" s="33">
        <v>0</v>
      </c>
      <c r="E295" s="34">
        <v>0</v>
      </c>
      <c r="F295" s="34">
        <v>0</v>
      </c>
      <c r="G295" s="35" t="str">
        <f t="shared" si="17"/>
        <v/>
      </c>
      <c r="H295" s="34">
        <v>0</v>
      </c>
      <c r="I295" s="36">
        <f t="shared" si="16"/>
        <v>0</v>
      </c>
      <c r="J295" s="37" t="str">
        <f t="shared" si="18"/>
        <v/>
      </c>
      <c r="K295" s="38" t="s">
        <v>467</v>
      </c>
      <c r="L295" s="39" t="str">
        <f t="shared" si="19"/>
        <v/>
      </c>
    </row>
    <row r="296" spans="1:12" s="40" customFormat="1" ht="15" x14ac:dyDescent="0.25">
      <c r="A296" s="41">
        <v>287</v>
      </c>
      <c r="B296" s="42" t="s">
        <v>312</v>
      </c>
      <c r="C296" s="31">
        <v>1</v>
      </c>
      <c r="D296" s="33">
        <v>13</v>
      </c>
      <c r="E296" s="34">
        <v>13203</v>
      </c>
      <c r="F296" s="34">
        <v>171639</v>
      </c>
      <c r="G296" s="35">
        <f t="shared" si="17"/>
        <v>1.3811858033719095E-2</v>
      </c>
      <c r="H296" s="34">
        <v>12426930.510071501</v>
      </c>
      <c r="I296" s="36">
        <f t="shared" si="16"/>
        <v>1118423.745906435</v>
      </c>
      <c r="J296" s="37">
        <f t="shared" si="18"/>
        <v>71.709819427890253</v>
      </c>
      <c r="K296" s="38" t="s">
        <v>467</v>
      </c>
      <c r="L296" s="39" t="str">
        <f t="shared" si="19"/>
        <v/>
      </c>
    </row>
    <row r="297" spans="1:12" s="40" customFormat="1" ht="15" x14ac:dyDescent="0.25">
      <c r="A297" s="41">
        <v>288</v>
      </c>
      <c r="B297" s="42" t="s">
        <v>313</v>
      </c>
      <c r="C297" s="31">
        <v>1</v>
      </c>
      <c r="D297" s="33">
        <v>2</v>
      </c>
      <c r="E297" s="34">
        <v>14853</v>
      </c>
      <c r="F297" s="34">
        <v>29706</v>
      </c>
      <c r="G297" s="35">
        <f t="shared" si="17"/>
        <v>6.7642509489991575E-4</v>
      </c>
      <c r="H297" s="34">
        <v>43916170.798475944</v>
      </c>
      <c r="I297" s="36">
        <f t="shared" si="16"/>
        <v>3952455.3718628348</v>
      </c>
      <c r="J297" s="37">
        <f t="shared" si="18"/>
        <v>264.10485234382514</v>
      </c>
      <c r="K297" s="38" t="s">
        <v>467</v>
      </c>
      <c r="L297" s="39" t="str">
        <f t="shared" si="19"/>
        <v/>
      </c>
    </row>
    <row r="298" spans="1:12" s="40" customFormat="1" ht="15" x14ac:dyDescent="0.25">
      <c r="A298" s="41">
        <v>289</v>
      </c>
      <c r="B298" s="42" t="s">
        <v>314</v>
      </c>
      <c r="C298" s="31">
        <v>1</v>
      </c>
      <c r="D298" s="33">
        <v>0</v>
      </c>
      <c r="E298" s="34">
        <v>16289.363884160122</v>
      </c>
      <c r="F298" s="34">
        <v>0</v>
      </c>
      <c r="G298" s="35" t="str">
        <f t="shared" si="17"/>
        <v/>
      </c>
      <c r="H298" s="34">
        <v>2986107.6854242329</v>
      </c>
      <c r="I298" s="36">
        <f t="shared" si="16"/>
        <v>268749.69168818096</v>
      </c>
      <c r="J298" s="37">
        <f t="shared" si="18"/>
        <v>16.498476772903011</v>
      </c>
      <c r="K298" s="38" t="s">
        <v>467</v>
      </c>
      <c r="L298" s="39" t="str">
        <f t="shared" si="19"/>
        <v/>
      </c>
    </row>
    <row r="299" spans="1:12" s="40" customFormat="1" ht="15" x14ac:dyDescent="0.25">
      <c r="A299" s="41">
        <v>290</v>
      </c>
      <c r="B299" s="42" t="s">
        <v>315</v>
      </c>
      <c r="C299" s="31">
        <v>1</v>
      </c>
      <c r="D299" s="33">
        <v>0</v>
      </c>
      <c r="E299" s="34">
        <v>13989.097982386858</v>
      </c>
      <c r="F299" s="34">
        <v>0</v>
      </c>
      <c r="G299" s="35" t="str">
        <f t="shared" si="17"/>
        <v/>
      </c>
      <c r="H299" s="34">
        <v>19056564.640000001</v>
      </c>
      <c r="I299" s="36">
        <f t="shared" si="16"/>
        <v>1715090.8176</v>
      </c>
      <c r="J299" s="37">
        <f t="shared" si="18"/>
        <v>122.6019590226193</v>
      </c>
      <c r="K299" s="38" t="s">
        <v>467</v>
      </c>
      <c r="L299" s="39" t="str">
        <f t="shared" si="19"/>
        <v/>
      </c>
    </row>
    <row r="300" spans="1:12" s="40" customFormat="1" ht="15" x14ac:dyDescent="0.25">
      <c r="A300" s="41">
        <v>291</v>
      </c>
      <c r="B300" s="42" t="s">
        <v>316</v>
      </c>
      <c r="C300" s="31">
        <v>1</v>
      </c>
      <c r="D300" s="33">
        <v>35</v>
      </c>
      <c r="E300" s="34">
        <v>15357.771428571428</v>
      </c>
      <c r="F300" s="34">
        <v>537522</v>
      </c>
      <c r="G300" s="35">
        <f t="shared" si="17"/>
        <v>1.5155534596840338E-2</v>
      </c>
      <c r="H300" s="34">
        <v>35467043.182499409</v>
      </c>
      <c r="I300" s="36">
        <f t="shared" si="16"/>
        <v>3192033.8864249466</v>
      </c>
      <c r="J300" s="37">
        <f t="shared" si="18"/>
        <v>172.84486221005491</v>
      </c>
      <c r="K300" s="38" t="s">
        <v>467</v>
      </c>
      <c r="L300" s="39" t="str">
        <f t="shared" si="19"/>
        <v/>
      </c>
    </row>
    <row r="301" spans="1:12" s="40" customFormat="1" ht="15" x14ac:dyDescent="0.25">
      <c r="A301" s="41">
        <v>292</v>
      </c>
      <c r="B301" s="42" t="s">
        <v>317</v>
      </c>
      <c r="C301" s="31">
        <v>1</v>
      </c>
      <c r="D301" s="33">
        <v>8</v>
      </c>
      <c r="E301" s="34">
        <v>11380</v>
      </c>
      <c r="F301" s="34">
        <v>91040</v>
      </c>
      <c r="G301" s="35">
        <f t="shared" si="17"/>
        <v>3.4555648710964844E-3</v>
      </c>
      <c r="H301" s="34">
        <v>26345909.683678467</v>
      </c>
      <c r="I301" s="36">
        <f t="shared" si="16"/>
        <v>2371131.8715310618</v>
      </c>
      <c r="J301" s="37">
        <f t="shared" si="18"/>
        <v>200.35956691837097</v>
      </c>
      <c r="K301" s="38" t="s">
        <v>467</v>
      </c>
      <c r="L301" s="39" t="str">
        <f t="shared" si="19"/>
        <v/>
      </c>
    </row>
    <row r="302" spans="1:12" s="40" customFormat="1" ht="15" x14ac:dyDescent="0.25">
      <c r="A302" s="41">
        <v>293</v>
      </c>
      <c r="B302" s="42" t="s">
        <v>318</v>
      </c>
      <c r="C302" s="31">
        <v>1</v>
      </c>
      <c r="D302" s="33">
        <v>65</v>
      </c>
      <c r="E302" s="34">
        <v>12651.707692307693</v>
      </c>
      <c r="F302" s="34">
        <v>822361</v>
      </c>
      <c r="G302" s="35">
        <f t="shared" si="17"/>
        <v>7.618086533265382E-3</v>
      </c>
      <c r="H302" s="34">
        <v>107948498.14438993</v>
      </c>
      <c r="I302" s="36">
        <f t="shared" si="16"/>
        <v>9715364.8329950925</v>
      </c>
      <c r="J302" s="37">
        <f t="shared" si="18"/>
        <v>702.90936601405099</v>
      </c>
      <c r="K302" s="38">
        <v>19430729.665990185</v>
      </c>
      <c r="L302" s="39">
        <f t="shared" si="19"/>
        <v>1470.818732028102</v>
      </c>
    </row>
    <row r="303" spans="1:12" s="40" customFormat="1" ht="15" x14ac:dyDescent="0.25">
      <c r="A303" s="41">
        <v>294</v>
      </c>
      <c r="B303" s="42" t="s">
        <v>319</v>
      </c>
      <c r="C303" s="31">
        <v>0</v>
      </c>
      <c r="D303" s="33">
        <v>0</v>
      </c>
      <c r="E303" s="34">
        <v>0</v>
      </c>
      <c r="F303" s="34">
        <v>0</v>
      </c>
      <c r="G303" s="35" t="str">
        <f t="shared" si="17"/>
        <v/>
      </c>
      <c r="H303" s="34">
        <v>0</v>
      </c>
      <c r="I303" s="36">
        <f t="shared" si="16"/>
        <v>0</v>
      </c>
      <c r="J303" s="37" t="str">
        <f t="shared" si="18"/>
        <v/>
      </c>
      <c r="K303" s="38" t="s">
        <v>467</v>
      </c>
      <c r="L303" s="39" t="str">
        <f t="shared" si="19"/>
        <v/>
      </c>
    </row>
    <row r="304" spans="1:12" s="40" customFormat="1" ht="15" x14ac:dyDescent="0.25">
      <c r="A304" s="41">
        <v>295</v>
      </c>
      <c r="B304" s="42" t="s">
        <v>320</v>
      </c>
      <c r="C304" s="31">
        <v>1</v>
      </c>
      <c r="D304" s="33">
        <v>67</v>
      </c>
      <c r="E304" s="34">
        <v>15739.119402985074</v>
      </c>
      <c r="F304" s="34">
        <v>1054521</v>
      </c>
      <c r="G304" s="35">
        <f t="shared" si="17"/>
        <v>1.8371825985549022E-2</v>
      </c>
      <c r="H304" s="34">
        <v>57398812.770677716</v>
      </c>
      <c r="I304" s="36">
        <f t="shared" si="16"/>
        <v>5165893.1493609939</v>
      </c>
      <c r="J304" s="37">
        <f t="shared" si="18"/>
        <v>261.21996053865843</v>
      </c>
      <c r="K304" s="38" t="s">
        <v>467</v>
      </c>
      <c r="L304" s="39" t="str">
        <f t="shared" si="19"/>
        <v/>
      </c>
    </row>
    <row r="305" spans="1:12" s="40" customFormat="1" ht="15" x14ac:dyDescent="0.25">
      <c r="A305" s="41">
        <v>296</v>
      </c>
      <c r="B305" s="42" t="s">
        <v>321</v>
      </c>
      <c r="C305" s="31">
        <v>1</v>
      </c>
      <c r="D305" s="33">
        <v>30</v>
      </c>
      <c r="E305" s="34">
        <v>25432</v>
      </c>
      <c r="F305" s="34">
        <v>762960</v>
      </c>
      <c r="G305" s="35">
        <f t="shared" si="17"/>
        <v>7.9484998432533926E-2</v>
      </c>
      <c r="H305" s="34">
        <v>9598792.4142389316</v>
      </c>
      <c r="I305" s="36">
        <f t="shared" si="16"/>
        <v>863891.31728150381</v>
      </c>
      <c r="J305" s="37">
        <f t="shared" si="18"/>
        <v>3.9686740044630313</v>
      </c>
      <c r="K305" s="38" t="s">
        <v>467</v>
      </c>
      <c r="L305" s="39" t="str">
        <f t="shared" si="19"/>
        <v/>
      </c>
    </row>
    <row r="306" spans="1:12" s="40" customFormat="1" ht="15" x14ac:dyDescent="0.25">
      <c r="A306" s="41">
        <v>297</v>
      </c>
      <c r="B306" s="42" t="s">
        <v>322</v>
      </c>
      <c r="C306" s="31">
        <v>0</v>
      </c>
      <c r="D306" s="33">
        <v>0</v>
      </c>
      <c r="E306" s="34">
        <v>0</v>
      </c>
      <c r="F306" s="34">
        <v>0</v>
      </c>
      <c r="G306" s="35" t="str">
        <f t="shared" si="17"/>
        <v/>
      </c>
      <c r="H306" s="34">
        <v>0</v>
      </c>
      <c r="I306" s="36">
        <f t="shared" si="16"/>
        <v>0</v>
      </c>
      <c r="J306" s="37" t="str">
        <f t="shared" si="18"/>
        <v/>
      </c>
      <c r="K306" s="38" t="s">
        <v>467</v>
      </c>
      <c r="L306" s="39" t="str">
        <f t="shared" si="19"/>
        <v/>
      </c>
    </row>
    <row r="307" spans="1:12" s="40" customFormat="1" ht="15" x14ac:dyDescent="0.25">
      <c r="A307" s="41">
        <v>298</v>
      </c>
      <c r="B307" s="42" t="s">
        <v>323</v>
      </c>
      <c r="C307" s="31">
        <v>1</v>
      </c>
      <c r="D307" s="33">
        <v>0</v>
      </c>
      <c r="E307" s="34">
        <v>16794.696200693164</v>
      </c>
      <c r="F307" s="34">
        <v>0</v>
      </c>
      <c r="G307" s="35" t="str">
        <f t="shared" si="17"/>
        <v/>
      </c>
      <c r="H307" s="34">
        <v>9823895</v>
      </c>
      <c r="I307" s="36">
        <f t="shared" si="16"/>
        <v>884150.54999999993</v>
      </c>
      <c r="J307" s="37">
        <f t="shared" si="18"/>
        <v>52.644628961106697</v>
      </c>
      <c r="K307" s="38" t="s">
        <v>467</v>
      </c>
      <c r="L307" s="39" t="str">
        <f t="shared" si="19"/>
        <v/>
      </c>
    </row>
    <row r="308" spans="1:12" s="40" customFormat="1" ht="15" x14ac:dyDescent="0.25">
      <c r="A308" s="41">
        <v>299</v>
      </c>
      <c r="B308" s="42" t="s">
        <v>324</v>
      </c>
      <c r="C308" s="31">
        <v>0</v>
      </c>
      <c r="D308" s="33">
        <v>0</v>
      </c>
      <c r="E308" s="34">
        <v>0</v>
      </c>
      <c r="F308" s="34">
        <v>0</v>
      </c>
      <c r="G308" s="35" t="str">
        <f t="shared" si="17"/>
        <v/>
      </c>
      <c r="H308" s="34">
        <v>0</v>
      </c>
      <c r="I308" s="36">
        <f t="shared" si="16"/>
        <v>0</v>
      </c>
      <c r="J308" s="37" t="str">
        <f t="shared" si="18"/>
        <v/>
      </c>
      <c r="K308" s="38" t="s">
        <v>467</v>
      </c>
      <c r="L308" s="39" t="str">
        <f t="shared" si="19"/>
        <v/>
      </c>
    </row>
    <row r="309" spans="1:12" s="40" customFormat="1" ht="15" x14ac:dyDescent="0.25">
      <c r="A309" s="41">
        <v>300</v>
      </c>
      <c r="B309" s="42" t="s">
        <v>325</v>
      </c>
      <c r="C309" s="31">
        <v>1</v>
      </c>
      <c r="D309" s="33">
        <v>4</v>
      </c>
      <c r="E309" s="34">
        <v>33006</v>
      </c>
      <c r="F309" s="34">
        <v>132024</v>
      </c>
      <c r="G309" s="35">
        <f t="shared" si="17"/>
        <v>1.884555409552081E-2</v>
      </c>
      <c r="H309" s="34">
        <v>7005578.0440745605</v>
      </c>
      <c r="I309" s="36">
        <f t="shared" si="16"/>
        <v>630502.02396671043</v>
      </c>
      <c r="J309" s="37">
        <f t="shared" si="18"/>
        <v>15.102648729525251</v>
      </c>
      <c r="K309" s="38" t="s">
        <v>467</v>
      </c>
      <c r="L309" s="39" t="str">
        <f t="shared" si="19"/>
        <v/>
      </c>
    </row>
    <row r="310" spans="1:12" s="40" customFormat="1" ht="15" x14ac:dyDescent="0.25">
      <c r="A310" s="41">
        <v>301</v>
      </c>
      <c r="B310" s="42" t="s">
        <v>326</v>
      </c>
      <c r="C310" s="31">
        <v>1</v>
      </c>
      <c r="D310" s="33">
        <v>81</v>
      </c>
      <c r="E310" s="34">
        <v>15325.679012345679</v>
      </c>
      <c r="F310" s="34">
        <v>1241380</v>
      </c>
      <c r="G310" s="35">
        <f t="shared" si="17"/>
        <v>5.1363073320457031E-2</v>
      </c>
      <c r="H310" s="34">
        <v>24168725.112201951</v>
      </c>
      <c r="I310" s="36">
        <f t="shared" si="16"/>
        <v>2175185.2600981756</v>
      </c>
      <c r="J310" s="37">
        <f t="shared" si="18"/>
        <v>60.930759370984084</v>
      </c>
      <c r="K310" s="38" t="s">
        <v>467</v>
      </c>
      <c r="L310" s="39" t="str">
        <f t="shared" si="19"/>
        <v/>
      </c>
    </row>
    <row r="311" spans="1:12" s="40" customFormat="1" ht="15" x14ac:dyDescent="0.25">
      <c r="A311" s="41">
        <v>302</v>
      </c>
      <c r="B311" s="42" t="s">
        <v>327</v>
      </c>
      <c r="C311" s="31">
        <v>0</v>
      </c>
      <c r="D311" s="33">
        <v>0</v>
      </c>
      <c r="E311" s="34">
        <v>9243.3555206154379</v>
      </c>
      <c r="F311" s="34">
        <v>0</v>
      </c>
      <c r="G311" s="35" t="str">
        <f t="shared" si="17"/>
        <v/>
      </c>
      <c r="H311" s="34">
        <v>295861</v>
      </c>
      <c r="I311" s="36">
        <f t="shared" si="16"/>
        <v>26627.489999999998</v>
      </c>
      <c r="J311" s="37" t="str">
        <f t="shared" si="18"/>
        <v/>
      </c>
      <c r="K311" s="38" t="s">
        <v>467</v>
      </c>
      <c r="L311" s="39" t="str">
        <f t="shared" si="19"/>
        <v/>
      </c>
    </row>
    <row r="312" spans="1:12" s="40" customFormat="1" ht="15" x14ac:dyDescent="0.25">
      <c r="A312" s="41">
        <v>303</v>
      </c>
      <c r="B312" s="42" t="s">
        <v>328</v>
      </c>
      <c r="C312" s="31">
        <v>0</v>
      </c>
      <c r="D312" s="33">
        <v>0</v>
      </c>
      <c r="E312" s="34">
        <v>14371.797255353356</v>
      </c>
      <c r="F312" s="34">
        <v>0</v>
      </c>
      <c r="G312" s="35" t="str">
        <f t="shared" si="17"/>
        <v/>
      </c>
      <c r="H312" s="34">
        <v>129502</v>
      </c>
      <c r="I312" s="36">
        <f t="shared" si="16"/>
        <v>11655.18</v>
      </c>
      <c r="J312" s="37" t="str">
        <f t="shared" si="18"/>
        <v/>
      </c>
      <c r="K312" s="38" t="s">
        <v>467</v>
      </c>
      <c r="L312" s="39" t="str">
        <f t="shared" si="19"/>
        <v/>
      </c>
    </row>
    <row r="313" spans="1:12" s="40" customFormat="1" ht="15" x14ac:dyDescent="0.25">
      <c r="A313" s="41">
        <v>304</v>
      </c>
      <c r="B313" s="42" t="s">
        <v>329</v>
      </c>
      <c r="C313" s="31">
        <v>1</v>
      </c>
      <c r="D313" s="33">
        <v>0</v>
      </c>
      <c r="E313" s="34">
        <v>14824.758678863611</v>
      </c>
      <c r="F313" s="34">
        <v>0</v>
      </c>
      <c r="G313" s="35" t="str">
        <f t="shared" si="17"/>
        <v/>
      </c>
      <c r="H313" s="34">
        <v>26893693.334713019</v>
      </c>
      <c r="I313" s="36">
        <f t="shared" si="16"/>
        <v>2420432.4001241717</v>
      </c>
      <c r="J313" s="37">
        <f t="shared" si="18"/>
        <v>163.26959868662831</v>
      </c>
      <c r="K313" s="38" t="s">
        <v>467</v>
      </c>
      <c r="L313" s="39" t="str">
        <f t="shared" si="19"/>
        <v/>
      </c>
    </row>
    <row r="314" spans="1:12" s="40" customFormat="1" ht="15" x14ac:dyDescent="0.25">
      <c r="A314" s="41">
        <v>305</v>
      </c>
      <c r="B314" s="42" t="s">
        <v>330</v>
      </c>
      <c r="C314" s="31">
        <v>1</v>
      </c>
      <c r="D314" s="33">
        <v>83</v>
      </c>
      <c r="E314" s="34">
        <v>13996.626506024097</v>
      </c>
      <c r="F314" s="34">
        <v>1161720</v>
      </c>
      <c r="G314" s="35">
        <f t="shared" si="17"/>
        <v>2.1923334844327076E-2</v>
      </c>
      <c r="H314" s="34">
        <v>52990113.422484577</v>
      </c>
      <c r="I314" s="36">
        <f t="shared" si="16"/>
        <v>4769110.2080236115</v>
      </c>
      <c r="J314" s="37">
        <f t="shared" si="18"/>
        <v>257.73283344175854</v>
      </c>
      <c r="K314" s="38" t="s">
        <v>467</v>
      </c>
      <c r="L314" s="39" t="str">
        <f t="shared" si="19"/>
        <v/>
      </c>
    </row>
    <row r="315" spans="1:12" s="40" customFormat="1" ht="15" x14ac:dyDescent="0.25">
      <c r="A315" s="41">
        <v>306</v>
      </c>
      <c r="B315" s="42" t="s">
        <v>331</v>
      </c>
      <c r="C315" s="31">
        <v>1</v>
      </c>
      <c r="D315" s="33">
        <v>7</v>
      </c>
      <c r="E315" s="34">
        <v>11909</v>
      </c>
      <c r="F315" s="34">
        <v>83363</v>
      </c>
      <c r="G315" s="35">
        <f t="shared" si="17"/>
        <v>3.8036675622677332E-2</v>
      </c>
      <c r="H315" s="34">
        <v>2191647.893390012</v>
      </c>
      <c r="I315" s="36">
        <f t="shared" si="16"/>
        <v>197248.31040510107</v>
      </c>
      <c r="J315" s="37">
        <f t="shared" si="18"/>
        <v>9.5629616596776454</v>
      </c>
      <c r="K315" s="38" t="s">
        <v>467</v>
      </c>
      <c r="L315" s="39" t="str">
        <f t="shared" si="19"/>
        <v/>
      </c>
    </row>
    <row r="316" spans="1:12" s="40" customFormat="1" ht="15" x14ac:dyDescent="0.25">
      <c r="A316" s="41">
        <v>307</v>
      </c>
      <c r="B316" s="42" t="s">
        <v>332</v>
      </c>
      <c r="C316" s="31">
        <v>1</v>
      </c>
      <c r="D316" s="33">
        <v>43</v>
      </c>
      <c r="E316" s="34">
        <v>15299.767441860466</v>
      </c>
      <c r="F316" s="34">
        <v>657890</v>
      </c>
      <c r="G316" s="35">
        <f t="shared" si="17"/>
        <v>1.1796851333975202E-2</v>
      </c>
      <c r="H316" s="34">
        <v>55768270.818609178</v>
      </c>
      <c r="I316" s="36">
        <f t="shared" si="16"/>
        <v>5019144.3736748258</v>
      </c>
      <c r="J316" s="37">
        <f t="shared" si="18"/>
        <v>285.05363824958198</v>
      </c>
      <c r="K316" s="38" t="s">
        <v>467</v>
      </c>
      <c r="L316" s="39" t="str">
        <f t="shared" si="19"/>
        <v/>
      </c>
    </row>
    <row r="317" spans="1:12" s="40" customFormat="1" ht="15" x14ac:dyDescent="0.25">
      <c r="A317" s="41">
        <v>308</v>
      </c>
      <c r="B317" s="42" t="s">
        <v>333</v>
      </c>
      <c r="C317" s="31">
        <v>1</v>
      </c>
      <c r="D317" s="33">
        <v>12</v>
      </c>
      <c r="E317" s="34">
        <v>19460.083333333332</v>
      </c>
      <c r="F317" s="34">
        <v>233521</v>
      </c>
      <c r="G317" s="35">
        <f t="shared" si="17"/>
        <v>1.9745252028527706E-3</v>
      </c>
      <c r="H317" s="34">
        <v>118266912.80648717</v>
      </c>
      <c r="I317" s="36">
        <f t="shared" si="16"/>
        <v>10644022.152583845</v>
      </c>
      <c r="J317" s="37">
        <f t="shared" si="18"/>
        <v>534.96693586874903</v>
      </c>
      <c r="K317" s="38" t="s">
        <v>467</v>
      </c>
      <c r="L317" s="39" t="str">
        <f t="shared" si="19"/>
        <v/>
      </c>
    </row>
    <row r="318" spans="1:12" s="40" customFormat="1" ht="15" x14ac:dyDescent="0.25">
      <c r="A318" s="41">
        <v>309</v>
      </c>
      <c r="B318" s="42" t="s">
        <v>334</v>
      </c>
      <c r="C318" s="31">
        <v>1</v>
      </c>
      <c r="D318" s="33">
        <v>2</v>
      </c>
      <c r="E318" s="34">
        <v>16466.5</v>
      </c>
      <c r="F318" s="34">
        <v>32933</v>
      </c>
      <c r="G318" s="35">
        <f t="shared" si="17"/>
        <v>1.8017437578738862E-3</v>
      </c>
      <c r="H318" s="34">
        <v>18278403.827446565</v>
      </c>
      <c r="I318" s="36">
        <f t="shared" si="16"/>
        <v>1645056.3444701908</v>
      </c>
      <c r="J318" s="37">
        <f t="shared" si="18"/>
        <v>97.903218320237499</v>
      </c>
      <c r="K318" s="38">
        <v>3290112.6889403816</v>
      </c>
      <c r="L318" s="39">
        <f t="shared" si="19"/>
        <v>197.806436640475</v>
      </c>
    </row>
    <row r="319" spans="1:12" s="40" customFormat="1" ht="15" x14ac:dyDescent="0.25">
      <c r="A319" s="41">
        <v>310</v>
      </c>
      <c r="B319" s="42" t="s">
        <v>335</v>
      </c>
      <c r="C319" s="31">
        <v>1</v>
      </c>
      <c r="D319" s="33">
        <v>96</v>
      </c>
      <c r="E319" s="34">
        <v>14896.729166666666</v>
      </c>
      <c r="F319" s="34">
        <v>1430086</v>
      </c>
      <c r="G319" s="35">
        <f t="shared" si="17"/>
        <v>3.5632833318767383E-2</v>
      </c>
      <c r="H319" s="34">
        <v>40133940.155884013</v>
      </c>
      <c r="I319" s="36">
        <f t="shared" si="16"/>
        <v>3612054.6140295612</v>
      </c>
      <c r="J319" s="37">
        <f t="shared" si="18"/>
        <v>146.47300018798722</v>
      </c>
      <c r="K319" s="38">
        <v>7224109.2280591223</v>
      </c>
      <c r="L319" s="39">
        <f t="shared" si="19"/>
        <v>388.94600037597445</v>
      </c>
    </row>
    <row r="320" spans="1:12" s="40" customFormat="1" ht="15" x14ac:dyDescent="0.25">
      <c r="A320" s="41">
        <v>311</v>
      </c>
      <c r="B320" s="42" t="s">
        <v>336</v>
      </c>
      <c r="C320" s="31">
        <v>0</v>
      </c>
      <c r="D320" s="33">
        <v>0</v>
      </c>
      <c r="E320" s="34">
        <v>0</v>
      </c>
      <c r="F320" s="34">
        <v>0</v>
      </c>
      <c r="G320" s="35" t="str">
        <f t="shared" si="17"/>
        <v/>
      </c>
      <c r="H320" s="34">
        <v>0</v>
      </c>
      <c r="I320" s="36">
        <f t="shared" si="16"/>
        <v>0</v>
      </c>
      <c r="J320" s="37" t="str">
        <f t="shared" si="18"/>
        <v/>
      </c>
      <c r="K320" s="38" t="s">
        <v>467</v>
      </c>
      <c r="L320" s="39" t="str">
        <f t="shared" si="19"/>
        <v/>
      </c>
    </row>
    <row r="321" spans="1:12" s="40" customFormat="1" ht="15" x14ac:dyDescent="0.25">
      <c r="A321" s="41">
        <v>312</v>
      </c>
      <c r="B321" s="42" t="s">
        <v>337</v>
      </c>
      <c r="C321" s="31">
        <v>0</v>
      </c>
      <c r="D321" s="33">
        <v>0</v>
      </c>
      <c r="E321" s="34">
        <v>0</v>
      </c>
      <c r="F321" s="34">
        <v>0</v>
      </c>
      <c r="G321" s="35" t="str">
        <f t="shared" si="17"/>
        <v/>
      </c>
      <c r="H321" s="34">
        <v>0</v>
      </c>
      <c r="I321" s="36">
        <f t="shared" si="16"/>
        <v>0</v>
      </c>
      <c r="J321" s="37" t="str">
        <f t="shared" si="18"/>
        <v/>
      </c>
      <c r="K321" s="38" t="s">
        <v>467</v>
      </c>
      <c r="L321" s="39" t="str">
        <f t="shared" si="19"/>
        <v/>
      </c>
    </row>
    <row r="322" spans="1:12" s="40" customFormat="1" ht="15" x14ac:dyDescent="0.25">
      <c r="A322" s="41">
        <v>313</v>
      </c>
      <c r="B322" s="42" t="s">
        <v>338</v>
      </c>
      <c r="C322" s="31">
        <v>0</v>
      </c>
      <c r="D322" s="33">
        <v>0</v>
      </c>
      <c r="E322" s="34">
        <v>14371.797255353356</v>
      </c>
      <c r="F322" s="34">
        <v>0</v>
      </c>
      <c r="G322" s="35" t="str">
        <f t="shared" si="17"/>
        <v/>
      </c>
      <c r="H322" s="34">
        <v>38214</v>
      </c>
      <c r="I322" s="36">
        <f t="shared" si="16"/>
        <v>3439.2599999999998</v>
      </c>
      <c r="J322" s="37" t="str">
        <f t="shared" si="18"/>
        <v/>
      </c>
      <c r="K322" s="38" t="s">
        <v>467</v>
      </c>
      <c r="L322" s="39" t="str">
        <f t="shared" si="19"/>
        <v/>
      </c>
    </row>
    <row r="323" spans="1:12" s="40" customFormat="1" ht="15" x14ac:dyDescent="0.25">
      <c r="A323" s="41">
        <v>314</v>
      </c>
      <c r="B323" s="42" t="s">
        <v>339</v>
      </c>
      <c r="C323" s="31">
        <v>1</v>
      </c>
      <c r="D323" s="33">
        <v>6</v>
      </c>
      <c r="E323" s="34">
        <v>22764.833333333332</v>
      </c>
      <c r="F323" s="34">
        <v>136589</v>
      </c>
      <c r="G323" s="35">
        <f t="shared" si="17"/>
        <v>2.3575349570875963E-3</v>
      </c>
      <c r="H323" s="34">
        <v>57937210.894525416</v>
      </c>
      <c r="I323" s="36">
        <f t="shared" si="16"/>
        <v>5214348.9805072872</v>
      </c>
      <c r="J323" s="37">
        <f t="shared" si="18"/>
        <v>223.05280720294991</v>
      </c>
      <c r="K323" s="38" t="s">
        <v>467</v>
      </c>
      <c r="L323" s="39" t="str">
        <f t="shared" si="19"/>
        <v/>
      </c>
    </row>
    <row r="324" spans="1:12" s="40" customFormat="1" ht="15" x14ac:dyDescent="0.25">
      <c r="A324" s="41">
        <v>315</v>
      </c>
      <c r="B324" s="42" t="s">
        <v>340</v>
      </c>
      <c r="C324" s="31">
        <v>1</v>
      </c>
      <c r="D324" s="33">
        <v>0</v>
      </c>
      <c r="E324" s="34">
        <v>18009.837652160611</v>
      </c>
      <c r="F324" s="34">
        <v>0</v>
      </c>
      <c r="G324" s="35" t="str">
        <f t="shared" si="17"/>
        <v/>
      </c>
      <c r="H324" s="34">
        <v>48576504</v>
      </c>
      <c r="I324" s="36">
        <f t="shared" si="16"/>
        <v>4371885.3599999994</v>
      </c>
      <c r="J324" s="37">
        <f t="shared" si="18"/>
        <v>242.74984841273744</v>
      </c>
      <c r="K324" s="38" t="s">
        <v>467</v>
      </c>
      <c r="L324" s="39" t="str">
        <f t="shared" si="19"/>
        <v/>
      </c>
    </row>
    <row r="325" spans="1:12" s="40" customFormat="1" ht="15" x14ac:dyDescent="0.25">
      <c r="A325" s="41">
        <v>316</v>
      </c>
      <c r="B325" s="42" t="s">
        <v>341</v>
      </c>
      <c r="C325" s="31">
        <v>1</v>
      </c>
      <c r="D325" s="33">
        <v>19</v>
      </c>
      <c r="E325" s="34">
        <v>12126.421052631578</v>
      </c>
      <c r="F325" s="34">
        <v>230402</v>
      </c>
      <c r="G325" s="35">
        <f t="shared" si="17"/>
        <v>8.1359077354256869E-3</v>
      </c>
      <c r="H325" s="34">
        <v>28319151.039136618</v>
      </c>
      <c r="I325" s="36">
        <f t="shared" si="16"/>
        <v>2548723.5935222954</v>
      </c>
      <c r="J325" s="37">
        <f t="shared" si="18"/>
        <v>191.17937464485385</v>
      </c>
      <c r="K325" s="38">
        <v>5097447.1870445907</v>
      </c>
      <c r="L325" s="39">
        <f t="shared" si="19"/>
        <v>401.3587492897077</v>
      </c>
    </row>
    <row r="326" spans="1:12" s="40" customFormat="1" ht="15" x14ac:dyDescent="0.25">
      <c r="A326" s="41">
        <v>317</v>
      </c>
      <c r="B326" s="42" t="s">
        <v>342</v>
      </c>
      <c r="C326" s="31">
        <v>1</v>
      </c>
      <c r="D326" s="33">
        <v>0</v>
      </c>
      <c r="E326" s="34">
        <v>18939.332535506095</v>
      </c>
      <c r="F326" s="34">
        <v>0</v>
      </c>
      <c r="G326" s="35" t="str">
        <f t="shared" si="17"/>
        <v/>
      </c>
      <c r="H326" s="34">
        <v>96115645.439999998</v>
      </c>
      <c r="I326" s="36">
        <f t="shared" si="16"/>
        <v>8650408.0895999987</v>
      </c>
      <c r="J326" s="37">
        <f t="shared" si="18"/>
        <v>456.74302794899648</v>
      </c>
      <c r="K326" s="38" t="s">
        <v>467</v>
      </c>
      <c r="L326" s="39" t="str">
        <f t="shared" si="19"/>
        <v/>
      </c>
    </row>
    <row r="327" spans="1:12" s="40" customFormat="1" ht="15" x14ac:dyDescent="0.25">
      <c r="A327" s="41">
        <v>318</v>
      </c>
      <c r="B327" s="42" t="s">
        <v>343</v>
      </c>
      <c r="C327" s="31">
        <v>1</v>
      </c>
      <c r="D327" s="33">
        <v>0</v>
      </c>
      <c r="E327" s="34">
        <v>30212.153714937594</v>
      </c>
      <c r="F327" s="34">
        <v>0</v>
      </c>
      <c r="G327" s="35" t="str">
        <f t="shared" si="17"/>
        <v/>
      </c>
      <c r="H327" s="34">
        <v>3453982</v>
      </c>
      <c r="I327" s="36">
        <f t="shared" si="16"/>
        <v>310858.38</v>
      </c>
      <c r="J327" s="37">
        <f t="shared" si="18"/>
        <v>10.289183053054055</v>
      </c>
      <c r="K327" s="38" t="s">
        <v>467</v>
      </c>
      <c r="L327" s="39" t="str">
        <f t="shared" si="19"/>
        <v/>
      </c>
    </row>
    <row r="328" spans="1:12" s="40" customFormat="1" ht="15" x14ac:dyDescent="0.25">
      <c r="A328" s="41">
        <v>319</v>
      </c>
      <c r="B328" s="42" t="s">
        <v>344</v>
      </c>
      <c r="C328" s="31">
        <v>0</v>
      </c>
      <c r="D328" s="33">
        <v>0</v>
      </c>
      <c r="E328" s="34">
        <v>0</v>
      </c>
      <c r="F328" s="34">
        <v>0</v>
      </c>
      <c r="G328" s="35" t="str">
        <f t="shared" si="17"/>
        <v/>
      </c>
      <c r="H328" s="34">
        <v>0</v>
      </c>
      <c r="I328" s="36">
        <f t="shared" si="16"/>
        <v>0</v>
      </c>
      <c r="J328" s="37" t="str">
        <f t="shared" si="18"/>
        <v/>
      </c>
      <c r="K328" s="38" t="s">
        <v>467</v>
      </c>
      <c r="L328" s="39" t="str">
        <f t="shared" si="19"/>
        <v/>
      </c>
    </row>
    <row r="329" spans="1:12" s="40" customFormat="1" ht="15" x14ac:dyDescent="0.25">
      <c r="A329" s="41">
        <v>320</v>
      </c>
      <c r="B329" s="42" t="s">
        <v>345</v>
      </c>
      <c r="C329" s="31">
        <v>0</v>
      </c>
      <c r="D329" s="33">
        <v>0</v>
      </c>
      <c r="E329" s="34">
        <v>0</v>
      </c>
      <c r="F329" s="34">
        <v>0</v>
      </c>
      <c r="G329" s="35" t="str">
        <f t="shared" si="17"/>
        <v/>
      </c>
      <c r="H329" s="34">
        <v>0</v>
      </c>
      <c r="I329" s="36">
        <f t="shared" si="16"/>
        <v>0</v>
      </c>
      <c r="J329" s="37" t="str">
        <f t="shared" si="18"/>
        <v/>
      </c>
      <c r="K329" s="38" t="s">
        <v>467</v>
      </c>
      <c r="L329" s="39" t="str">
        <f t="shared" si="19"/>
        <v/>
      </c>
    </row>
    <row r="330" spans="1:12" s="40" customFormat="1" ht="15" x14ac:dyDescent="0.25">
      <c r="A330" s="41">
        <v>321</v>
      </c>
      <c r="B330" s="42" t="s">
        <v>346</v>
      </c>
      <c r="C330" s="31">
        <v>1</v>
      </c>
      <c r="D330" s="33">
        <v>10</v>
      </c>
      <c r="E330" s="34">
        <v>17312</v>
      </c>
      <c r="F330" s="34">
        <v>173120</v>
      </c>
      <c r="G330" s="35">
        <f t="shared" si="17"/>
        <v>2.8563042594547164E-3</v>
      </c>
      <c r="H330" s="34">
        <v>60609789.530282572</v>
      </c>
      <c r="I330" s="36">
        <f t="shared" ref="I330:I393" si="20">H330*0.09</f>
        <v>5454881.0577254314</v>
      </c>
      <c r="J330" s="37">
        <f t="shared" si="18"/>
        <v>305.09248253959282</v>
      </c>
      <c r="K330" s="38" t="s">
        <v>467</v>
      </c>
      <c r="L330" s="39" t="str">
        <f t="shared" si="19"/>
        <v/>
      </c>
    </row>
    <row r="331" spans="1:12" s="40" customFormat="1" ht="15" x14ac:dyDescent="0.25">
      <c r="A331" s="41">
        <v>322</v>
      </c>
      <c r="B331" s="42" t="s">
        <v>347</v>
      </c>
      <c r="C331" s="31">
        <v>1</v>
      </c>
      <c r="D331" s="33">
        <v>9</v>
      </c>
      <c r="E331" s="34">
        <v>15547.555555555555</v>
      </c>
      <c r="F331" s="34">
        <v>139928</v>
      </c>
      <c r="G331" s="35">
        <f t="shared" ref="G331:G394" si="21">IF(D331&gt;0,IFERROR(F331/H331,""),"")</f>
        <v>9.5968792425736981E-3</v>
      </c>
      <c r="H331" s="34">
        <v>14580573.170000002</v>
      </c>
      <c r="I331" s="36">
        <f t="shared" si="20"/>
        <v>1312251.5853000002</v>
      </c>
      <c r="J331" s="37">
        <f t="shared" ref="J331:J394" si="22">IFERROR(IF(AND(A331&lt;800,C331=1,H331&gt;0,I331&gt;0),(I331-F331)/E331,""),"")</f>
        <v>75.402437451403586</v>
      </c>
      <c r="K331" s="38" t="s">
        <v>467</v>
      </c>
      <c r="L331" s="39" t="str">
        <f t="shared" ref="L331:L394" si="23">IF(K331="","", (K331-F331)/E331)</f>
        <v/>
      </c>
    </row>
    <row r="332" spans="1:12" s="40" customFormat="1" ht="15" x14ac:dyDescent="0.25">
      <c r="A332" s="41">
        <v>323</v>
      </c>
      <c r="B332" s="42" t="s">
        <v>348</v>
      </c>
      <c r="C332" s="31">
        <v>1</v>
      </c>
      <c r="D332" s="33">
        <v>3</v>
      </c>
      <c r="E332" s="34">
        <v>14924</v>
      </c>
      <c r="F332" s="34">
        <v>44772</v>
      </c>
      <c r="G332" s="35">
        <f t="shared" si="21"/>
        <v>2.8154280769012723E-3</v>
      </c>
      <c r="H332" s="34">
        <v>15902377.463421881</v>
      </c>
      <c r="I332" s="36">
        <f t="shared" si="20"/>
        <v>1431213.9717079692</v>
      </c>
      <c r="J332" s="37">
        <f t="shared" si="22"/>
        <v>92.900158919054491</v>
      </c>
      <c r="K332" s="38" t="s">
        <v>467</v>
      </c>
      <c r="L332" s="39" t="str">
        <f t="shared" si="23"/>
        <v/>
      </c>
    </row>
    <row r="333" spans="1:12" s="40" customFormat="1" ht="15" x14ac:dyDescent="0.25">
      <c r="A333" s="41">
        <v>324</v>
      </c>
      <c r="B333" s="42" t="s">
        <v>349</v>
      </c>
      <c r="C333" s="31">
        <v>0</v>
      </c>
      <c r="D333" s="33">
        <v>0</v>
      </c>
      <c r="E333" s="34">
        <v>15665.482595150672</v>
      </c>
      <c r="F333" s="34">
        <v>0</v>
      </c>
      <c r="G333" s="35" t="str">
        <f t="shared" si="21"/>
        <v/>
      </c>
      <c r="H333" s="34">
        <v>673092</v>
      </c>
      <c r="I333" s="36">
        <f t="shared" si="20"/>
        <v>60578.28</v>
      </c>
      <c r="J333" s="37" t="str">
        <f t="shared" si="22"/>
        <v/>
      </c>
      <c r="K333" s="38" t="s">
        <v>467</v>
      </c>
      <c r="L333" s="39" t="str">
        <f t="shared" si="23"/>
        <v/>
      </c>
    </row>
    <row r="334" spans="1:12" s="40" customFormat="1" ht="15" x14ac:dyDescent="0.25">
      <c r="A334" s="41">
        <v>325</v>
      </c>
      <c r="B334" s="42" t="s">
        <v>350</v>
      </c>
      <c r="C334" s="31">
        <v>1</v>
      </c>
      <c r="D334" s="33">
        <v>68</v>
      </c>
      <c r="E334" s="34">
        <v>12188.882352941177</v>
      </c>
      <c r="F334" s="34">
        <v>828844</v>
      </c>
      <c r="G334" s="35">
        <f t="shared" si="21"/>
        <v>1.1052407314484307E-2</v>
      </c>
      <c r="H334" s="34">
        <v>74992169.254727915</v>
      </c>
      <c r="I334" s="36">
        <f t="shared" si="20"/>
        <v>6749295.2329255119</v>
      </c>
      <c r="J334" s="37">
        <f t="shared" si="22"/>
        <v>485.72552113417578</v>
      </c>
      <c r="K334" s="38" t="s">
        <v>467</v>
      </c>
      <c r="L334" s="39" t="str">
        <f t="shared" si="23"/>
        <v/>
      </c>
    </row>
    <row r="335" spans="1:12" s="40" customFormat="1" ht="15" x14ac:dyDescent="0.25">
      <c r="A335" s="41">
        <v>326</v>
      </c>
      <c r="B335" s="42" t="s">
        <v>351</v>
      </c>
      <c r="C335" s="31">
        <v>1</v>
      </c>
      <c r="D335" s="33">
        <v>18</v>
      </c>
      <c r="E335" s="34">
        <v>13447.722222222223</v>
      </c>
      <c r="F335" s="34">
        <v>242059</v>
      </c>
      <c r="G335" s="35">
        <f t="shared" si="21"/>
        <v>3.5354509538136321E-3</v>
      </c>
      <c r="H335" s="34">
        <v>68466230.521143273</v>
      </c>
      <c r="I335" s="36">
        <f t="shared" si="20"/>
        <v>6161960.7469028942</v>
      </c>
      <c r="J335" s="37">
        <f t="shared" si="22"/>
        <v>440.21594505575951</v>
      </c>
      <c r="K335" s="38" t="s">
        <v>467</v>
      </c>
      <c r="L335" s="39" t="str">
        <f t="shared" si="23"/>
        <v/>
      </c>
    </row>
    <row r="336" spans="1:12" s="40" customFormat="1" ht="15" x14ac:dyDescent="0.25">
      <c r="A336" s="41">
        <v>327</v>
      </c>
      <c r="B336" s="42" t="s">
        <v>352</v>
      </c>
      <c r="C336" s="31">
        <v>1</v>
      </c>
      <c r="D336" s="33">
        <v>5</v>
      </c>
      <c r="E336" s="34">
        <v>16745</v>
      </c>
      <c r="F336" s="34">
        <v>83725</v>
      </c>
      <c r="G336" s="35">
        <f t="shared" si="21"/>
        <v>3.2284600290418353E-2</v>
      </c>
      <c r="H336" s="34">
        <v>2593341.693774926</v>
      </c>
      <c r="I336" s="36">
        <f t="shared" si="20"/>
        <v>233400.75243974334</v>
      </c>
      <c r="J336" s="37">
        <f t="shared" si="22"/>
        <v>8.9385340364134578</v>
      </c>
      <c r="K336" s="38" t="s">
        <v>467</v>
      </c>
      <c r="L336" s="39" t="str">
        <f t="shared" si="23"/>
        <v/>
      </c>
    </row>
    <row r="337" spans="1:12" s="40" customFormat="1" ht="15" x14ac:dyDescent="0.25">
      <c r="A337" s="41">
        <v>328</v>
      </c>
      <c r="B337" s="42" t="s">
        <v>353</v>
      </c>
      <c r="C337" s="31">
        <v>0</v>
      </c>
      <c r="D337" s="33">
        <v>0</v>
      </c>
      <c r="E337" s="34">
        <v>0</v>
      </c>
      <c r="F337" s="34">
        <v>0</v>
      </c>
      <c r="G337" s="35" t="str">
        <f t="shared" si="21"/>
        <v/>
      </c>
      <c r="H337" s="34">
        <v>0</v>
      </c>
      <c r="I337" s="36">
        <f t="shared" si="20"/>
        <v>0</v>
      </c>
      <c r="J337" s="37" t="str">
        <f t="shared" si="22"/>
        <v/>
      </c>
      <c r="K337" s="38" t="s">
        <v>467</v>
      </c>
      <c r="L337" s="39" t="str">
        <f t="shared" si="23"/>
        <v/>
      </c>
    </row>
    <row r="338" spans="1:12" s="40" customFormat="1" ht="15" x14ac:dyDescent="0.25">
      <c r="A338" s="41">
        <v>329</v>
      </c>
      <c r="B338" s="42" t="s">
        <v>354</v>
      </c>
      <c r="C338" s="31">
        <v>0</v>
      </c>
      <c r="D338" s="33">
        <v>0</v>
      </c>
      <c r="E338" s="34">
        <v>0</v>
      </c>
      <c r="F338" s="34">
        <v>0</v>
      </c>
      <c r="G338" s="35" t="str">
        <f t="shared" si="21"/>
        <v/>
      </c>
      <c r="H338" s="34">
        <v>0</v>
      </c>
      <c r="I338" s="36">
        <f t="shared" si="20"/>
        <v>0</v>
      </c>
      <c r="J338" s="37" t="str">
        <f t="shared" si="22"/>
        <v/>
      </c>
      <c r="K338" s="38" t="s">
        <v>467</v>
      </c>
      <c r="L338" s="39" t="str">
        <f t="shared" si="23"/>
        <v/>
      </c>
    </row>
    <row r="339" spans="1:12" s="40" customFormat="1" ht="15" x14ac:dyDescent="0.25">
      <c r="A339" s="41">
        <v>330</v>
      </c>
      <c r="B339" s="42" t="s">
        <v>355</v>
      </c>
      <c r="C339" s="31">
        <v>1</v>
      </c>
      <c r="D339" s="33">
        <v>0</v>
      </c>
      <c r="E339" s="34">
        <v>23948.386778190048</v>
      </c>
      <c r="F339" s="34">
        <v>0</v>
      </c>
      <c r="G339" s="35" t="str">
        <f t="shared" si="21"/>
        <v/>
      </c>
      <c r="H339" s="34">
        <v>51145259.310000002</v>
      </c>
      <c r="I339" s="36">
        <f t="shared" si="20"/>
        <v>4603073.3378999997</v>
      </c>
      <c r="J339" s="37">
        <f t="shared" si="22"/>
        <v>192.20807566428851</v>
      </c>
      <c r="K339" s="38" t="s">
        <v>467</v>
      </c>
      <c r="L339" s="39" t="str">
        <f t="shared" si="23"/>
        <v/>
      </c>
    </row>
    <row r="340" spans="1:12" s="40" customFormat="1" ht="15" x14ac:dyDescent="0.25">
      <c r="A340" s="41">
        <v>331</v>
      </c>
      <c r="B340" s="42" t="s">
        <v>356</v>
      </c>
      <c r="C340" s="31">
        <v>1</v>
      </c>
      <c r="D340" s="33">
        <v>25</v>
      </c>
      <c r="E340" s="34">
        <v>16592.32</v>
      </c>
      <c r="F340" s="34">
        <v>414808</v>
      </c>
      <c r="G340" s="35">
        <f t="shared" si="21"/>
        <v>1.9484734619870613E-2</v>
      </c>
      <c r="H340" s="34">
        <v>21288870.908048041</v>
      </c>
      <c r="I340" s="36">
        <f t="shared" si="20"/>
        <v>1915998.3817243236</v>
      </c>
      <c r="J340" s="37">
        <f t="shared" si="22"/>
        <v>90.475013845220175</v>
      </c>
      <c r="K340" s="38" t="s">
        <v>467</v>
      </c>
      <c r="L340" s="39" t="str">
        <f t="shared" si="23"/>
        <v/>
      </c>
    </row>
    <row r="341" spans="1:12" s="40" customFormat="1" ht="15" x14ac:dyDescent="0.25">
      <c r="A341" s="41">
        <v>332</v>
      </c>
      <c r="B341" s="42" t="s">
        <v>357</v>
      </c>
      <c r="C341" s="31">
        <v>1</v>
      </c>
      <c r="D341" s="33">
        <v>92</v>
      </c>
      <c r="E341" s="34">
        <v>13327.815217391304</v>
      </c>
      <c r="F341" s="34">
        <v>1226159</v>
      </c>
      <c r="G341" s="35">
        <f t="shared" si="21"/>
        <v>2.143496505616516E-2</v>
      </c>
      <c r="H341" s="34">
        <v>57203685.510433346</v>
      </c>
      <c r="I341" s="36">
        <f t="shared" si="20"/>
        <v>5148331.6959390007</v>
      </c>
      <c r="J341" s="37">
        <f t="shared" si="22"/>
        <v>294.2847444959325</v>
      </c>
      <c r="K341" s="38" t="s">
        <v>467</v>
      </c>
      <c r="L341" s="39" t="str">
        <f t="shared" si="23"/>
        <v/>
      </c>
    </row>
    <row r="342" spans="1:12" s="40" customFormat="1" ht="15" x14ac:dyDescent="0.25">
      <c r="A342" s="41">
        <v>333</v>
      </c>
      <c r="B342" s="42" t="s">
        <v>358</v>
      </c>
      <c r="C342" s="31">
        <v>0</v>
      </c>
      <c r="D342" s="33">
        <v>0</v>
      </c>
      <c r="E342" s="34">
        <v>0</v>
      </c>
      <c r="F342" s="34">
        <v>0</v>
      </c>
      <c r="G342" s="35" t="str">
        <f t="shared" si="21"/>
        <v/>
      </c>
      <c r="H342" s="34">
        <v>0</v>
      </c>
      <c r="I342" s="36">
        <f t="shared" si="20"/>
        <v>0</v>
      </c>
      <c r="J342" s="37" t="str">
        <f t="shared" si="22"/>
        <v/>
      </c>
      <c r="K342" s="38" t="s">
        <v>467</v>
      </c>
      <c r="L342" s="39" t="str">
        <f t="shared" si="23"/>
        <v/>
      </c>
    </row>
    <row r="343" spans="1:12" s="40" customFormat="1" ht="15" x14ac:dyDescent="0.25">
      <c r="A343" s="41">
        <v>334</v>
      </c>
      <c r="B343" s="42" t="s">
        <v>359</v>
      </c>
      <c r="C343" s="31">
        <v>0</v>
      </c>
      <c r="D343" s="33">
        <v>0</v>
      </c>
      <c r="E343" s="34">
        <v>0</v>
      </c>
      <c r="F343" s="34">
        <v>0</v>
      </c>
      <c r="G343" s="35" t="str">
        <f t="shared" si="21"/>
        <v/>
      </c>
      <c r="H343" s="34">
        <v>0</v>
      </c>
      <c r="I343" s="36">
        <f t="shared" si="20"/>
        <v>0</v>
      </c>
      <c r="J343" s="37" t="str">
        <f t="shared" si="22"/>
        <v/>
      </c>
      <c r="K343" s="38" t="s">
        <v>467</v>
      </c>
      <c r="L343" s="39" t="str">
        <f t="shared" si="23"/>
        <v/>
      </c>
    </row>
    <row r="344" spans="1:12" s="40" customFormat="1" ht="15" x14ac:dyDescent="0.25">
      <c r="A344" s="41">
        <v>335</v>
      </c>
      <c r="B344" s="42" t="s">
        <v>360</v>
      </c>
      <c r="C344" s="31">
        <v>1</v>
      </c>
      <c r="D344" s="33">
        <v>1</v>
      </c>
      <c r="E344" s="34">
        <v>19286</v>
      </c>
      <c r="F344" s="34">
        <v>19286</v>
      </c>
      <c r="G344" s="35">
        <f t="shared" si="21"/>
        <v>3.5468977053738454E-4</v>
      </c>
      <c r="H344" s="34">
        <v>54374277.472902879</v>
      </c>
      <c r="I344" s="36">
        <f t="shared" si="20"/>
        <v>4893684.9725612588</v>
      </c>
      <c r="J344" s="37">
        <f t="shared" si="22"/>
        <v>252.74286905326449</v>
      </c>
      <c r="K344" s="38" t="s">
        <v>467</v>
      </c>
      <c r="L344" s="39" t="str">
        <f t="shared" si="23"/>
        <v/>
      </c>
    </row>
    <row r="345" spans="1:12" s="40" customFormat="1" ht="15" x14ac:dyDescent="0.25">
      <c r="A345" s="41">
        <v>336</v>
      </c>
      <c r="B345" s="42" t="s">
        <v>361</v>
      </c>
      <c r="C345" s="31">
        <v>1</v>
      </c>
      <c r="D345" s="33">
        <v>291</v>
      </c>
      <c r="E345" s="34">
        <v>13669.618556701031</v>
      </c>
      <c r="F345" s="34">
        <v>3977859</v>
      </c>
      <c r="G345" s="35">
        <f t="shared" si="21"/>
        <v>4.3162983240578393E-2</v>
      </c>
      <c r="H345" s="34">
        <v>92159037.706650779</v>
      </c>
      <c r="I345" s="36">
        <f t="shared" si="20"/>
        <v>8294313.3935985696</v>
      </c>
      <c r="J345" s="37">
        <f t="shared" si="22"/>
        <v>315.76992259835851</v>
      </c>
      <c r="K345" s="38" t="s">
        <v>467</v>
      </c>
      <c r="L345" s="39" t="str">
        <f t="shared" si="23"/>
        <v/>
      </c>
    </row>
    <row r="346" spans="1:12" s="40" customFormat="1" ht="15" x14ac:dyDescent="0.25">
      <c r="A346" s="41">
        <v>337</v>
      </c>
      <c r="B346" s="42" t="s">
        <v>362</v>
      </c>
      <c r="C346" s="31">
        <v>1</v>
      </c>
      <c r="D346" s="33">
        <v>2</v>
      </c>
      <c r="E346" s="34">
        <v>22940</v>
      </c>
      <c r="F346" s="34">
        <v>45880</v>
      </c>
      <c r="G346" s="35">
        <f t="shared" si="21"/>
        <v>2.1974282983935403E-2</v>
      </c>
      <c r="H346" s="34">
        <v>2087895.2015654477</v>
      </c>
      <c r="I346" s="36">
        <f t="shared" si="20"/>
        <v>187910.56814089027</v>
      </c>
      <c r="J346" s="37">
        <f t="shared" si="22"/>
        <v>6.1913935545287826</v>
      </c>
      <c r="K346" s="38" t="s">
        <v>467</v>
      </c>
      <c r="L346" s="39" t="str">
        <f t="shared" si="23"/>
        <v/>
      </c>
    </row>
    <row r="347" spans="1:12" s="40" customFormat="1" ht="15" x14ac:dyDescent="0.25">
      <c r="A347" s="41">
        <v>338</v>
      </c>
      <c r="B347" s="42" t="s">
        <v>363</v>
      </c>
      <c r="C347" s="31">
        <v>0</v>
      </c>
      <c r="D347" s="33">
        <v>0</v>
      </c>
      <c r="E347" s="34">
        <v>14371.797255353358</v>
      </c>
      <c r="F347" s="34">
        <v>0</v>
      </c>
      <c r="G347" s="35" t="str">
        <f t="shared" si="21"/>
        <v/>
      </c>
      <c r="H347" s="34">
        <v>224657.80000000005</v>
      </c>
      <c r="I347" s="36">
        <f t="shared" si="20"/>
        <v>20219.202000000005</v>
      </c>
      <c r="J347" s="37" t="str">
        <f t="shared" si="22"/>
        <v/>
      </c>
      <c r="K347" s="38" t="s">
        <v>467</v>
      </c>
      <c r="L347" s="39" t="str">
        <f t="shared" si="23"/>
        <v/>
      </c>
    </row>
    <row r="348" spans="1:12" s="40" customFormat="1" ht="15" x14ac:dyDescent="0.25">
      <c r="A348" s="41">
        <v>339</v>
      </c>
      <c r="B348" s="42" t="s">
        <v>364</v>
      </c>
      <c r="C348" s="31">
        <v>0</v>
      </c>
      <c r="D348" s="33">
        <v>0</v>
      </c>
      <c r="E348" s="34">
        <v>0</v>
      </c>
      <c r="F348" s="34">
        <v>0</v>
      </c>
      <c r="G348" s="35" t="str">
        <f t="shared" si="21"/>
        <v/>
      </c>
      <c r="H348" s="34">
        <v>0</v>
      </c>
      <c r="I348" s="36">
        <f t="shared" si="20"/>
        <v>0</v>
      </c>
      <c r="J348" s="37" t="str">
        <f t="shared" si="22"/>
        <v/>
      </c>
      <c r="K348" s="38" t="s">
        <v>467</v>
      </c>
      <c r="L348" s="39" t="str">
        <f t="shared" si="23"/>
        <v/>
      </c>
    </row>
    <row r="349" spans="1:12" s="40" customFormat="1" ht="15" x14ac:dyDescent="0.25">
      <c r="A349" s="41">
        <v>340</v>
      </c>
      <c r="B349" s="42" t="s">
        <v>365</v>
      </c>
      <c r="C349" s="31">
        <v>1</v>
      </c>
      <c r="D349" s="33">
        <v>15</v>
      </c>
      <c r="E349" s="34">
        <v>14470</v>
      </c>
      <c r="F349" s="34">
        <v>217050</v>
      </c>
      <c r="G349" s="35">
        <f t="shared" si="21"/>
        <v>7.4248514049156153E-2</v>
      </c>
      <c r="H349" s="34">
        <v>2923290.8264844501</v>
      </c>
      <c r="I349" s="36">
        <f t="shared" si="20"/>
        <v>263096.17438360048</v>
      </c>
      <c r="J349" s="37">
        <f t="shared" si="22"/>
        <v>3.1821820582999636</v>
      </c>
      <c r="K349" s="38" t="s">
        <v>467</v>
      </c>
      <c r="L349" s="39" t="str">
        <f t="shared" si="23"/>
        <v/>
      </c>
    </row>
    <row r="350" spans="1:12" s="40" customFormat="1" ht="15" x14ac:dyDescent="0.25">
      <c r="A350" s="41">
        <v>341</v>
      </c>
      <c r="B350" s="42" t="s">
        <v>366</v>
      </c>
      <c r="C350" s="31">
        <v>0</v>
      </c>
      <c r="D350" s="33">
        <v>4</v>
      </c>
      <c r="E350" s="34">
        <v>0</v>
      </c>
      <c r="F350" s="34">
        <v>0</v>
      </c>
      <c r="G350" s="35">
        <f t="shared" si="21"/>
        <v>0</v>
      </c>
      <c r="H350" s="34">
        <v>332008.87673006346</v>
      </c>
      <c r="I350" s="36">
        <f t="shared" si="20"/>
        <v>29880.798905705709</v>
      </c>
      <c r="J350" s="37" t="str">
        <f t="shared" si="22"/>
        <v/>
      </c>
      <c r="K350" s="38" t="s">
        <v>467</v>
      </c>
      <c r="L350" s="39" t="str">
        <f t="shared" si="23"/>
        <v/>
      </c>
    </row>
    <row r="351" spans="1:12" s="40" customFormat="1" ht="15" x14ac:dyDescent="0.25">
      <c r="A351" s="41">
        <v>342</v>
      </c>
      <c r="B351" s="42" t="s">
        <v>367</v>
      </c>
      <c r="C351" s="31">
        <v>1</v>
      </c>
      <c r="D351" s="33">
        <v>5</v>
      </c>
      <c r="E351" s="34">
        <v>15145</v>
      </c>
      <c r="F351" s="34">
        <v>75725</v>
      </c>
      <c r="G351" s="35">
        <f t="shared" si="21"/>
        <v>1.316123498344905E-3</v>
      </c>
      <c r="H351" s="34">
        <v>57536393.883422181</v>
      </c>
      <c r="I351" s="36">
        <f t="shared" si="20"/>
        <v>5178275.4495079964</v>
      </c>
      <c r="J351" s="37">
        <f t="shared" si="22"/>
        <v>336.91320234453593</v>
      </c>
      <c r="K351" s="38" t="s">
        <v>467</v>
      </c>
      <c r="L351" s="39" t="str">
        <f t="shared" si="23"/>
        <v/>
      </c>
    </row>
    <row r="352" spans="1:12" s="40" customFormat="1" ht="15" x14ac:dyDescent="0.25">
      <c r="A352" s="41">
        <v>343</v>
      </c>
      <c r="B352" s="42" t="s">
        <v>368</v>
      </c>
      <c r="C352" s="31">
        <v>1</v>
      </c>
      <c r="D352" s="33">
        <v>22</v>
      </c>
      <c r="E352" s="34">
        <v>12061</v>
      </c>
      <c r="F352" s="34">
        <v>265342</v>
      </c>
      <c r="G352" s="35">
        <f t="shared" si="21"/>
        <v>1.580738150752135E-2</v>
      </c>
      <c r="H352" s="34">
        <v>16785955.33825428</v>
      </c>
      <c r="I352" s="36">
        <f t="shared" si="20"/>
        <v>1510735.9804428851</v>
      </c>
      <c r="J352" s="37">
        <f t="shared" si="22"/>
        <v>103.257937189527</v>
      </c>
      <c r="K352" s="38">
        <v>3021471.9608857702</v>
      </c>
      <c r="L352" s="39">
        <f t="shared" si="23"/>
        <v>228.515874379054</v>
      </c>
    </row>
    <row r="353" spans="1:12" s="40" customFormat="1" ht="15" x14ac:dyDescent="0.25">
      <c r="A353" s="41">
        <v>344</v>
      </c>
      <c r="B353" s="42" t="s">
        <v>369</v>
      </c>
      <c r="C353" s="31">
        <v>1</v>
      </c>
      <c r="D353" s="33">
        <v>4</v>
      </c>
      <c r="E353" s="34">
        <v>12555.5</v>
      </c>
      <c r="F353" s="34">
        <v>50222</v>
      </c>
      <c r="G353" s="35">
        <f t="shared" si="21"/>
        <v>7.9597815638002061E-4</v>
      </c>
      <c r="H353" s="34">
        <v>63094696.251969405</v>
      </c>
      <c r="I353" s="36">
        <f t="shared" si="20"/>
        <v>5678522.6626772461</v>
      </c>
      <c r="J353" s="37">
        <f t="shared" si="22"/>
        <v>448.27371770755815</v>
      </c>
      <c r="K353" s="38" t="s">
        <v>467</v>
      </c>
      <c r="L353" s="39" t="str">
        <f t="shared" si="23"/>
        <v/>
      </c>
    </row>
    <row r="354" spans="1:12" s="40" customFormat="1" ht="15" x14ac:dyDescent="0.25">
      <c r="A354" s="41">
        <v>345</v>
      </c>
      <c r="B354" s="42" t="s">
        <v>370</v>
      </c>
      <c r="C354" s="31">
        <v>0</v>
      </c>
      <c r="D354" s="33">
        <v>0</v>
      </c>
      <c r="E354" s="34">
        <v>14371.797255353358</v>
      </c>
      <c r="F354" s="34">
        <v>0</v>
      </c>
      <c r="G354" s="35" t="str">
        <f t="shared" si="21"/>
        <v/>
      </c>
      <c r="H354" s="34">
        <v>85626</v>
      </c>
      <c r="I354" s="36">
        <f t="shared" si="20"/>
        <v>7706.34</v>
      </c>
      <c r="J354" s="37" t="str">
        <f t="shared" si="22"/>
        <v/>
      </c>
      <c r="K354" s="38" t="s">
        <v>467</v>
      </c>
      <c r="L354" s="39" t="str">
        <f t="shared" si="23"/>
        <v/>
      </c>
    </row>
    <row r="355" spans="1:12" s="40" customFormat="1" ht="15" x14ac:dyDescent="0.25">
      <c r="A355" s="41">
        <v>346</v>
      </c>
      <c r="B355" s="42" t="s">
        <v>371</v>
      </c>
      <c r="C355" s="31">
        <v>1</v>
      </c>
      <c r="D355" s="33">
        <v>19</v>
      </c>
      <c r="E355" s="34">
        <v>14531.21052631579</v>
      </c>
      <c r="F355" s="34">
        <v>276093</v>
      </c>
      <c r="G355" s="35">
        <f t="shared" si="21"/>
        <v>1.0868646968969114E-2</v>
      </c>
      <c r="H355" s="34">
        <v>25402701.991174094</v>
      </c>
      <c r="I355" s="36">
        <f t="shared" si="20"/>
        <v>2286243.1792056686</v>
      </c>
      <c r="J355" s="37">
        <f t="shared" si="22"/>
        <v>138.33329133628052</v>
      </c>
      <c r="K355" s="38" t="s">
        <v>467</v>
      </c>
      <c r="L355" s="39" t="str">
        <f t="shared" si="23"/>
        <v/>
      </c>
    </row>
    <row r="356" spans="1:12" s="40" customFormat="1" ht="15" x14ac:dyDescent="0.25">
      <c r="A356" s="41">
        <v>347</v>
      </c>
      <c r="B356" s="42" t="s">
        <v>372</v>
      </c>
      <c r="C356" s="31">
        <v>1</v>
      </c>
      <c r="D356" s="33">
        <v>30</v>
      </c>
      <c r="E356" s="34">
        <v>17758.466666666667</v>
      </c>
      <c r="F356" s="34">
        <v>532754</v>
      </c>
      <c r="G356" s="35">
        <f t="shared" si="21"/>
        <v>6.7308470519213308E-3</v>
      </c>
      <c r="H356" s="34">
        <v>79151107.712056026</v>
      </c>
      <c r="I356" s="36">
        <f t="shared" si="20"/>
        <v>7123599.694085042</v>
      </c>
      <c r="J356" s="37">
        <f t="shared" si="22"/>
        <v>371.13821918287101</v>
      </c>
      <c r="K356" s="38" t="s">
        <v>467</v>
      </c>
      <c r="L356" s="39" t="str">
        <f t="shared" si="23"/>
        <v/>
      </c>
    </row>
    <row r="357" spans="1:12" s="40" customFormat="1" ht="15" x14ac:dyDescent="0.25">
      <c r="A357" s="41">
        <v>348</v>
      </c>
      <c r="B357" s="42" t="s">
        <v>373</v>
      </c>
      <c r="C357" s="31">
        <v>1</v>
      </c>
      <c r="D357" s="33">
        <v>2005</v>
      </c>
      <c r="E357" s="34">
        <v>12280.958603491272</v>
      </c>
      <c r="F357" s="34">
        <v>24623322</v>
      </c>
      <c r="G357" s="35">
        <f t="shared" si="21"/>
        <v>6.4330786188733655E-2</v>
      </c>
      <c r="H357" s="34">
        <v>382761092.45362085</v>
      </c>
      <c r="I357" s="36">
        <f t="shared" si="20"/>
        <v>34448498.320825875</v>
      </c>
      <c r="J357" s="37">
        <f t="shared" si="22"/>
        <v>800.03333925681841</v>
      </c>
      <c r="K357" s="38" t="s">
        <v>467</v>
      </c>
      <c r="L357" s="39" t="str">
        <f t="shared" si="23"/>
        <v/>
      </c>
    </row>
    <row r="358" spans="1:12" s="40" customFormat="1" ht="15" x14ac:dyDescent="0.25">
      <c r="A358" s="41">
        <v>349</v>
      </c>
      <c r="B358" s="42" t="s">
        <v>374</v>
      </c>
      <c r="C358" s="31">
        <v>1</v>
      </c>
      <c r="D358" s="33">
        <v>0</v>
      </c>
      <c r="E358" s="34">
        <v>16814.574798050671</v>
      </c>
      <c r="F358" s="34">
        <v>0</v>
      </c>
      <c r="G358" s="35" t="str">
        <f t="shared" si="21"/>
        <v/>
      </c>
      <c r="H358" s="34">
        <v>1215545</v>
      </c>
      <c r="I358" s="36">
        <f t="shared" si="20"/>
        <v>109399.05</v>
      </c>
      <c r="J358" s="37">
        <f t="shared" si="22"/>
        <v>6.5062037734479459</v>
      </c>
      <c r="K358" s="38" t="s">
        <v>467</v>
      </c>
      <c r="L358" s="39" t="str">
        <f t="shared" si="23"/>
        <v/>
      </c>
    </row>
    <row r="359" spans="1:12" s="40" customFormat="1" ht="15" x14ac:dyDescent="0.25">
      <c r="A359" s="41">
        <v>350</v>
      </c>
      <c r="B359" s="42" t="s">
        <v>375</v>
      </c>
      <c r="C359" s="31">
        <v>1</v>
      </c>
      <c r="D359" s="33">
        <v>47</v>
      </c>
      <c r="E359" s="34">
        <v>16039.08510638298</v>
      </c>
      <c r="F359" s="34">
        <v>753837</v>
      </c>
      <c r="G359" s="35">
        <f t="shared" si="21"/>
        <v>5.0693381863658793E-2</v>
      </c>
      <c r="H359" s="34">
        <v>14870521.008589737</v>
      </c>
      <c r="I359" s="36">
        <f t="shared" si="20"/>
        <v>1338346.8907730763</v>
      </c>
      <c r="J359" s="37">
        <f t="shared" si="22"/>
        <v>36.442844893968569</v>
      </c>
      <c r="K359" s="38" t="s">
        <v>467</v>
      </c>
      <c r="L359" s="39" t="str">
        <f t="shared" si="23"/>
        <v/>
      </c>
    </row>
    <row r="360" spans="1:12" s="40" customFormat="1" ht="15" x14ac:dyDescent="0.25">
      <c r="A360" s="41">
        <v>351</v>
      </c>
      <c r="B360" s="42" t="s">
        <v>376</v>
      </c>
      <c r="C360" s="31">
        <v>0</v>
      </c>
      <c r="D360" s="33">
        <v>0</v>
      </c>
      <c r="E360" s="34">
        <v>0</v>
      </c>
      <c r="F360" s="34">
        <v>0</v>
      </c>
      <c r="G360" s="35" t="str">
        <f t="shared" si="21"/>
        <v/>
      </c>
      <c r="H360" s="34">
        <v>58710</v>
      </c>
      <c r="I360" s="36">
        <f t="shared" si="20"/>
        <v>5283.9</v>
      </c>
      <c r="J360" s="37" t="str">
        <f t="shared" si="22"/>
        <v/>
      </c>
      <c r="K360" s="38" t="s">
        <v>467</v>
      </c>
      <c r="L360" s="39" t="str">
        <f t="shared" si="23"/>
        <v/>
      </c>
    </row>
    <row r="361" spans="1:12" s="40" customFormat="1" ht="15" x14ac:dyDescent="0.25">
      <c r="A361" s="41">
        <v>352</v>
      </c>
      <c r="B361" s="42" t="s">
        <v>377</v>
      </c>
      <c r="C361" s="31">
        <v>0</v>
      </c>
      <c r="D361" s="33">
        <v>6</v>
      </c>
      <c r="E361" s="34">
        <v>15829</v>
      </c>
      <c r="F361" s="34">
        <v>94974</v>
      </c>
      <c r="G361" s="35" t="str">
        <f t="shared" si="21"/>
        <v/>
      </c>
      <c r="H361" s="34">
        <v>0</v>
      </c>
      <c r="I361" s="36">
        <f t="shared" si="20"/>
        <v>0</v>
      </c>
      <c r="J361" s="37" t="str">
        <f t="shared" si="22"/>
        <v/>
      </c>
      <c r="K361" s="38" t="s">
        <v>467</v>
      </c>
      <c r="L361" s="39" t="str">
        <f t="shared" si="23"/>
        <v/>
      </c>
    </row>
    <row r="362" spans="1:12" s="40" customFormat="1" ht="15" x14ac:dyDescent="0.25">
      <c r="A362" s="41">
        <v>406</v>
      </c>
      <c r="B362" s="42" t="s">
        <v>378</v>
      </c>
      <c r="C362" s="31">
        <v>1</v>
      </c>
      <c r="D362" s="33">
        <v>0</v>
      </c>
      <c r="E362" s="34">
        <v>29837.020531110258</v>
      </c>
      <c r="F362" s="34">
        <v>0</v>
      </c>
      <c r="G362" s="35" t="str">
        <f t="shared" si="21"/>
        <v/>
      </c>
      <c r="H362" s="34">
        <v>3011135</v>
      </c>
      <c r="I362" s="36">
        <f t="shared" si="20"/>
        <v>271002.14999999997</v>
      </c>
      <c r="J362" s="37">
        <f t="shared" si="22"/>
        <v>9.0827483835872052</v>
      </c>
      <c r="K362" s="38" t="s">
        <v>467</v>
      </c>
      <c r="L362" s="39" t="str">
        <f t="shared" si="23"/>
        <v/>
      </c>
    </row>
    <row r="363" spans="1:12" s="40" customFormat="1" ht="15" x14ac:dyDescent="0.25">
      <c r="A363" s="41">
        <v>600</v>
      </c>
      <c r="B363" s="42" t="s">
        <v>379</v>
      </c>
      <c r="C363" s="31">
        <v>1</v>
      </c>
      <c r="D363" s="33">
        <v>25</v>
      </c>
      <c r="E363" s="34">
        <v>14187.12</v>
      </c>
      <c r="F363" s="34">
        <v>354678</v>
      </c>
      <c r="G363" s="35">
        <f t="shared" si="21"/>
        <v>4.3635755916779442E-3</v>
      </c>
      <c r="H363" s="34">
        <v>81281507</v>
      </c>
      <c r="I363" s="36">
        <f t="shared" si="20"/>
        <v>7315335.6299999999</v>
      </c>
      <c r="J363" s="37">
        <f t="shared" si="22"/>
        <v>490.63218116150421</v>
      </c>
      <c r="K363" s="38" t="s">
        <v>467</v>
      </c>
      <c r="L363" s="39" t="str">
        <f t="shared" si="23"/>
        <v/>
      </c>
    </row>
    <row r="364" spans="1:12" s="40" customFormat="1" ht="15" x14ac:dyDescent="0.25">
      <c r="A364" s="41">
        <v>603</v>
      </c>
      <c r="B364" s="42" t="s">
        <v>380</v>
      </c>
      <c r="C364" s="31">
        <v>1</v>
      </c>
      <c r="D364" s="33">
        <v>80</v>
      </c>
      <c r="E364" s="34">
        <v>13356</v>
      </c>
      <c r="F364" s="34">
        <v>1068480</v>
      </c>
      <c r="G364" s="35">
        <f t="shared" si="21"/>
        <v>5.8993131547097191E-2</v>
      </c>
      <c r="H364" s="34">
        <v>18111939</v>
      </c>
      <c r="I364" s="36">
        <f t="shared" si="20"/>
        <v>1630074.51</v>
      </c>
      <c r="J364" s="37">
        <f t="shared" si="22"/>
        <v>42.048106469002697</v>
      </c>
      <c r="K364" s="38">
        <v>3260149.02</v>
      </c>
      <c r="L364" s="39">
        <f t="shared" si="23"/>
        <v>164.09621293800538</v>
      </c>
    </row>
    <row r="365" spans="1:12" s="40" customFormat="1" ht="15" x14ac:dyDescent="0.25">
      <c r="A365" s="41">
        <v>605</v>
      </c>
      <c r="B365" s="42" t="s">
        <v>381</v>
      </c>
      <c r="C365" s="31">
        <v>1</v>
      </c>
      <c r="D365" s="33">
        <v>103</v>
      </c>
      <c r="E365" s="34">
        <v>18273.601941747573</v>
      </c>
      <c r="F365" s="34">
        <v>1882181</v>
      </c>
      <c r="G365" s="35">
        <f t="shared" si="21"/>
        <v>6.2684699340371922E-2</v>
      </c>
      <c r="H365" s="34">
        <v>30026163</v>
      </c>
      <c r="I365" s="36">
        <f t="shared" si="20"/>
        <v>2702354.67</v>
      </c>
      <c r="J365" s="37">
        <f t="shared" si="22"/>
        <v>44.882977784814528</v>
      </c>
      <c r="K365" s="38" t="s">
        <v>467</v>
      </c>
      <c r="L365" s="39" t="str">
        <f t="shared" si="23"/>
        <v/>
      </c>
    </row>
    <row r="366" spans="1:12" s="40" customFormat="1" ht="15" x14ac:dyDescent="0.25">
      <c r="A366" s="41">
        <v>610</v>
      </c>
      <c r="B366" s="42" t="s">
        <v>382</v>
      </c>
      <c r="C366" s="31">
        <v>1</v>
      </c>
      <c r="D366" s="33">
        <v>17</v>
      </c>
      <c r="E366" s="34">
        <v>11705.176470588236</v>
      </c>
      <c r="F366" s="34">
        <v>198988</v>
      </c>
      <c r="G366" s="35">
        <f t="shared" si="21"/>
        <v>7.1340089888183422E-3</v>
      </c>
      <c r="H366" s="34">
        <v>27892872.060000002</v>
      </c>
      <c r="I366" s="36">
        <f t="shared" si="20"/>
        <v>2510358.4854000001</v>
      </c>
      <c r="J366" s="37">
        <f t="shared" si="22"/>
        <v>197.46566753673588</v>
      </c>
      <c r="K366" s="38" t="s">
        <v>467</v>
      </c>
      <c r="L366" s="39" t="str">
        <f t="shared" si="23"/>
        <v/>
      </c>
    </row>
    <row r="367" spans="1:12" s="40" customFormat="1" ht="15" x14ac:dyDescent="0.25">
      <c r="A367" s="41">
        <v>615</v>
      </c>
      <c r="B367" s="42" t="s">
        <v>383</v>
      </c>
      <c r="C367" s="31">
        <v>1</v>
      </c>
      <c r="D367" s="33">
        <v>2</v>
      </c>
      <c r="E367" s="34">
        <v>11542.5</v>
      </c>
      <c r="F367" s="34">
        <v>23085</v>
      </c>
      <c r="G367" s="35">
        <f t="shared" si="21"/>
        <v>1.0283713328828427E-3</v>
      </c>
      <c r="H367" s="34">
        <v>22448117</v>
      </c>
      <c r="I367" s="36">
        <f t="shared" si="20"/>
        <v>2020330.53</v>
      </c>
      <c r="J367" s="37">
        <f t="shared" si="22"/>
        <v>173.03405068226121</v>
      </c>
      <c r="K367" s="38">
        <v>4040661.06</v>
      </c>
      <c r="L367" s="39">
        <f t="shared" si="23"/>
        <v>348.06810136452242</v>
      </c>
    </row>
    <row r="368" spans="1:12" s="40" customFormat="1" ht="15" x14ac:dyDescent="0.25">
      <c r="A368" s="41">
        <v>616</v>
      </c>
      <c r="B368" s="42" t="s">
        <v>384</v>
      </c>
      <c r="C368" s="31">
        <v>1</v>
      </c>
      <c r="D368" s="33">
        <v>62</v>
      </c>
      <c r="E368" s="34">
        <v>13881.661290322581</v>
      </c>
      <c r="F368" s="34">
        <v>860663</v>
      </c>
      <c r="G368" s="35">
        <f t="shared" si="21"/>
        <v>3.3580558568541308E-2</v>
      </c>
      <c r="H368" s="34">
        <v>25629800</v>
      </c>
      <c r="I368" s="36">
        <f t="shared" si="20"/>
        <v>2306682</v>
      </c>
      <c r="J368" s="37">
        <f t="shared" si="22"/>
        <v>104.16757546217276</v>
      </c>
      <c r="K368" s="38" t="s">
        <v>467</v>
      </c>
      <c r="L368" s="39" t="str">
        <f t="shared" si="23"/>
        <v/>
      </c>
    </row>
    <row r="369" spans="1:12" s="40" customFormat="1" ht="15" x14ac:dyDescent="0.25">
      <c r="A369" s="41">
        <v>618</v>
      </c>
      <c r="B369" s="42" t="s">
        <v>385</v>
      </c>
      <c r="C369" s="31">
        <v>1</v>
      </c>
      <c r="D369" s="33">
        <v>0</v>
      </c>
      <c r="E369" s="34">
        <v>20805.550807941589</v>
      </c>
      <c r="F369" s="34">
        <v>0</v>
      </c>
      <c r="G369" s="35" t="str">
        <f t="shared" si="21"/>
        <v/>
      </c>
      <c r="H369" s="34">
        <v>22288902.600000001</v>
      </c>
      <c r="I369" s="36">
        <f t="shared" si="20"/>
        <v>2006001.2340000002</v>
      </c>
      <c r="J369" s="37">
        <f t="shared" si="22"/>
        <v>96.416636719576729</v>
      </c>
      <c r="K369" s="38" t="s">
        <v>467</v>
      </c>
      <c r="L369" s="39" t="str">
        <f t="shared" si="23"/>
        <v/>
      </c>
    </row>
    <row r="370" spans="1:12" s="40" customFormat="1" ht="15" x14ac:dyDescent="0.25">
      <c r="A370" s="41">
        <v>620</v>
      </c>
      <c r="B370" s="42" t="s">
        <v>386</v>
      </c>
      <c r="C370" s="31">
        <v>1</v>
      </c>
      <c r="D370" s="33">
        <v>14</v>
      </c>
      <c r="E370" s="34">
        <v>14773.285714285714</v>
      </c>
      <c r="F370" s="34">
        <v>206826</v>
      </c>
      <c r="G370" s="35">
        <f t="shared" si="21"/>
        <v>2.0300976159854212E-2</v>
      </c>
      <c r="H370" s="34">
        <v>10187983</v>
      </c>
      <c r="I370" s="36">
        <f t="shared" si="20"/>
        <v>916918.47</v>
      </c>
      <c r="J370" s="37">
        <f t="shared" si="22"/>
        <v>48.065980969510605</v>
      </c>
      <c r="K370" s="38" t="s">
        <v>467</v>
      </c>
      <c r="L370" s="39" t="str">
        <f t="shared" si="23"/>
        <v/>
      </c>
    </row>
    <row r="371" spans="1:12" s="40" customFormat="1" ht="15" x14ac:dyDescent="0.25">
      <c r="A371" s="41">
        <v>622</v>
      </c>
      <c r="B371" s="42" t="s">
        <v>387</v>
      </c>
      <c r="C371" s="31">
        <v>1</v>
      </c>
      <c r="D371" s="33">
        <v>32</v>
      </c>
      <c r="E371" s="34">
        <v>13363</v>
      </c>
      <c r="F371" s="34">
        <v>427616</v>
      </c>
      <c r="G371" s="35">
        <f t="shared" si="21"/>
        <v>1.9655189666577279E-2</v>
      </c>
      <c r="H371" s="34">
        <v>21755882.657654572</v>
      </c>
      <c r="I371" s="36">
        <f t="shared" si="20"/>
        <v>1958029.4391889113</v>
      </c>
      <c r="J371" s="37">
        <f t="shared" si="22"/>
        <v>114.52618717270907</v>
      </c>
      <c r="K371" s="38" t="s">
        <v>467</v>
      </c>
      <c r="L371" s="39" t="str">
        <f t="shared" si="23"/>
        <v/>
      </c>
    </row>
    <row r="372" spans="1:12" s="40" customFormat="1" ht="15" x14ac:dyDescent="0.25">
      <c r="A372" s="41">
        <v>625</v>
      </c>
      <c r="B372" s="42" t="s">
        <v>388</v>
      </c>
      <c r="C372" s="31">
        <v>1</v>
      </c>
      <c r="D372" s="33">
        <v>20</v>
      </c>
      <c r="E372" s="34">
        <v>14557.25</v>
      </c>
      <c r="F372" s="34">
        <v>291145</v>
      </c>
      <c r="G372" s="35">
        <f t="shared" si="21"/>
        <v>4.3788060952530267E-3</v>
      </c>
      <c r="H372" s="34">
        <v>66489584.984277859</v>
      </c>
      <c r="I372" s="36">
        <f t="shared" si="20"/>
        <v>5984062.6485850075</v>
      </c>
      <c r="J372" s="37">
        <f t="shared" si="22"/>
        <v>391.07095423826667</v>
      </c>
      <c r="K372" s="38" t="s">
        <v>467</v>
      </c>
      <c r="L372" s="39" t="str">
        <f t="shared" si="23"/>
        <v/>
      </c>
    </row>
    <row r="373" spans="1:12" s="40" customFormat="1" ht="15" x14ac:dyDescent="0.25">
      <c r="A373" s="41">
        <v>632</v>
      </c>
      <c r="B373" s="42" t="s">
        <v>389</v>
      </c>
      <c r="C373" s="31">
        <v>1</v>
      </c>
      <c r="D373" s="33">
        <v>0</v>
      </c>
      <c r="E373" s="34">
        <v>18770.973893167415</v>
      </c>
      <c r="F373" s="34">
        <v>0</v>
      </c>
      <c r="G373" s="35" t="str">
        <f t="shared" si="21"/>
        <v/>
      </c>
      <c r="H373" s="34">
        <v>2405758</v>
      </c>
      <c r="I373" s="36">
        <f t="shared" si="20"/>
        <v>216518.22</v>
      </c>
      <c r="J373" s="37">
        <f t="shared" si="22"/>
        <v>11.534735556731667</v>
      </c>
      <c r="K373" s="38" t="s">
        <v>467</v>
      </c>
      <c r="L373" s="39" t="str">
        <f t="shared" si="23"/>
        <v/>
      </c>
    </row>
    <row r="374" spans="1:12" s="40" customFormat="1" ht="15" x14ac:dyDescent="0.25">
      <c r="A374" s="41">
        <v>635</v>
      </c>
      <c r="B374" s="42" t="s">
        <v>390</v>
      </c>
      <c r="C374" s="31">
        <v>1</v>
      </c>
      <c r="D374" s="33">
        <v>29</v>
      </c>
      <c r="E374" s="34">
        <v>15450.827586206897</v>
      </c>
      <c r="F374" s="34">
        <v>448074</v>
      </c>
      <c r="G374" s="35">
        <f t="shared" si="21"/>
        <v>1.6493575304184722E-2</v>
      </c>
      <c r="H374" s="34">
        <v>27166577.999999516</v>
      </c>
      <c r="I374" s="36">
        <f t="shared" si="20"/>
        <v>2444992.0199999562</v>
      </c>
      <c r="J374" s="37">
        <f t="shared" si="22"/>
        <v>129.24343429879602</v>
      </c>
      <c r="K374" s="38" t="s">
        <v>467</v>
      </c>
      <c r="L374" s="39" t="str">
        <f t="shared" si="23"/>
        <v/>
      </c>
    </row>
    <row r="375" spans="1:12" s="40" customFormat="1" ht="15" x14ac:dyDescent="0.25">
      <c r="A375" s="41">
        <v>640</v>
      </c>
      <c r="B375" s="42" t="s">
        <v>391</v>
      </c>
      <c r="C375" s="31">
        <v>1</v>
      </c>
      <c r="D375" s="33">
        <v>4</v>
      </c>
      <c r="E375" s="34">
        <v>18677</v>
      </c>
      <c r="F375" s="34">
        <v>74708</v>
      </c>
      <c r="G375" s="35">
        <f t="shared" si="21"/>
        <v>2.6613926149739206E-3</v>
      </c>
      <c r="H375" s="34">
        <v>28071018</v>
      </c>
      <c r="I375" s="36">
        <f t="shared" si="20"/>
        <v>2526391.62</v>
      </c>
      <c r="J375" s="37">
        <f t="shared" si="22"/>
        <v>131.26752797558495</v>
      </c>
      <c r="K375" s="38" t="s">
        <v>467</v>
      </c>
      <c r="L375" s="39" t="str">
        <f t="shared" si="23"/>
        <v/>
      </c>
    </row>
    <row r="376" spans="1:12" s="40" customFormat="1" ht="15" x14ac:dyDescent="0.25">
      <c r="A376" s="41">
        <v>645</v>
      </c>
      <c r="B376" s="42" t="s">
        <v>392</v>
      </c>
      <c r="C376" s="31">
        <v>1</v>
      </c>
      <c r="D376" s="33">
        <v>132</v>
      </c>
      <c r="E376" s="34">
        <v>15074.30303030303</v>
      </c>
      <c r="F376" s="34">
        <v>1989808</v>
      </c>
      <c r="G376" s="35">
        <f t="shared" si="21"/>
        <v>3.4795207646535271E-2</v>
      </c>
      <c r="H376" s="34">
        <v>57186266</v>
      </c>
      <c r="I376" s="36">
        <f t="shared" si="20"/>
        <v>5146763.9399999995</v>
      </c>
      <c r="J376" s="37">
        <f t="shared" si="22"/>
        <v>209.4263286105996</v>
      </c>
      <c r="K376" s="38" t="s">
        <v>467</v>
      </c>
      <c r="L376" s="39" t="str">
        <f t="shared" si="23"/>
        <v/>
      </c>
    </row>
    <row r="377" spans="1:12" s="40" customFormat="1" ht="15" x14ac:dyDescent="0.25">
      <c r="A377" s="41">
        <v>650</v>
      </c>
      <c r="B377" s="42" t="s">
        <v>393</v>
      </c>
      <c r="C377" s="31">
        <v>1</v>
      </c>
      <c r="D377" s="33">
        <v>3</v>
      </c>
      <c r="E377" s="34">
        <v>15708.666666666666</v>
      </c>
      <c r="F377" s="34">
        <v>47126</v>
      </c>
      <c r="G377" s="35">
        <f t="shared" si="21"/>
        <v>1.1420736908714345E-3</v>
      </c>
      <c r="H377" s="34">
        <v>41263537</v>
      </c>
      <c r="I377" s="36">
        <f t="shared" si="20"/>
        <v>3713718.33</v>
      </c>
      <c r="J377" s="37">
        <f t="shared" si="22"/>
        <v>233.41206531426391</v>
      </c>
      <c r="K377" s="38" t="s">
        <v>467</v>
      </c>
      <c r="L377" s="39" t="str">
        <f t="shared" si="23"/>
        <v/>
      </c>
    </row>
    <row r="378" spans="1:12" s="40" customFormat="1" ht="15" x14ac:dyDescent="0.25">
      <c r="A378" s="41">
        <v>655</v>
      </c>
      <c r="B378" s="42" t="s">
        <v>394</v>
      </c>
      <c r="C378" s="31">
        <v>1</v>
      </c>
      <c r="D378" s="33">
        <v>0</v>
      </c>
      <c r="E378" s="34">
        <v>18793.514649286757</v>
      </c>
      <c r="F378" s="34">
        <v>0</v>
      </c>
      <c r="G378" s="35" t="str">
        <f t="shared" si="21"/>
        <v/>
      </c>
      <c r="H378" s="34">
        <v>22761399.129999999</v>
      </c>
      <c r="I378" s="36">
        <f t="shared" si="20"/>
        <v>2048525.9216999998</v>
      </c>
      <c r="J378" s="37">
        <f t="shared" si="22"/>
        <v>109.00174660931475</v>
      </c>
      <c r="K378" s="38" t="s">
        <v>467</v>
      </c>
      <c r="L378" s="39" t="str">
        <f t="shared" si="23"/>
        <v/>
      </c>
    </row>
    <row r="379" spans="1:12" s="40" customFormat="1" ht="15" x14ac:dyDescent="0.25">
      <c r="A379" s="41">
        <v>658</v>
      </c>
      <c r="B379" s="42" t="s">
        <v>395</v>
      </c>
      <c r="C379" s="31">
        <v>1</v>
      </c>
      <c r="D379" s="33">
        <v>7</v>
      </c>
      <c r="E379" s="34">
        <v>11276.714285714286</v>
      </c>
      <c r="F379" s="34">
        <v>78937</v>
      </c>
      <c r="G379" s="35">
        <f t="shared" si="21"/>
        <v>1.7478925458274035E-3</v>
      </c>
      <c r="H379" s="34">
        <v>45161243</v>
      </c>
      <c r="I379" s="36">
        <f t="shared" si="20"/>
        <v>4064511.8699999996</v>
      </c>
      <c r="J379" s="37">
        <f t="shared" si="22"/>
        <v>353.43405614604046</v>
      </c>
      <c r="K379" s="38" t="s">
        <v>467</v>
      </c>
      <c r="L379" s="39" t="str">
        <f t="shared" si="23"/>
        <v/>
      </c>
    </row>
    <row r="380" spans="1:12" s="40" customFormat="1" ht="15" x14ac:dyDescent="0.25">
      <c r="A380" s="41">
        <v>660</v>
      </c>
      <c r="B380" s="42" t="s">
        <v>396</v>
      </c>
      <c r="C380" s="31">
        <v>1</v>
      </c>
      <c r="D380" s="33">
        <v>66</v>
      </c>
      <c r="E380" s="34">
        <v>19756.21212121212</v>
      </c>
      <c r="F380" s="34">
        <v>1303910</v>
      </c>
      <c r="G380" s="35">
        <f t="shared" si="21"/>
        <v>4.968851837054987E-2</v>
      </c>
      <c r="H380" s="34">
        <v>26241675.999999646</v>
      </c>
      <c r="I380" s="36">
        <f t="shared" si="20"/>
        <v>2361750.8399999682</v>
      </c>
      <c r="J380" s="37">
        <f t="shared" si="22"/>
        <v>53.544719681571507</v>
      </c>
      <c r="K380" s="38" t="s">
        <v>467</v>
      </c>
      <c r="L380" s="39" t="str">
        <f t="shared" si="23"/>
        <v/>
      </c>
    </row>
    <row r="381" spans="1:12" s="40" customFormat="1" ht="15" x14ac:dyDescent="0.25">
      <c r="A381" s="41">
        <v>662</v>
      </c>
      <c r="B381" s="42" t="s">
        <v>397</v>
      </c>
      <c r="C381" s="31">
        <v>1</v>
      </c>
      <c r="D381" s="33">
        <v>0</v>
      </c>
      <c r="E381" s="34">
        <v>16613.873282728411</v>
      </c>
      <c r="F381" s="34">
        <v>0</v>
      </c>
      <c r="G381" s="35" t="str">
        <f t="shared" si="21"/>
        <v/>
      </c>
      <c r="H381" s="34">
        <v>4105305.54</v>
      </c>
      <c r="I381" s="36">
        <f t="shared" si="20"/>
        <v>369477.49859999999</v>
      </c>
      <c r="J381" s="37">
        <f t="shared" si="22"/>
        <v>22.239094539387423</v>
      </c>
      <c r="K381" s="38" t="s">
        <v>467</v>
      </c>
      <c r="L381" s="39" t="str">
        <f t="shared" si="23"/>
        <v/>
      </c>
    </row>
    <row r="382" spans="1:12" s="40" customFormat="1" ht="15" x14ac:dyDescent="0.25">
      <c r="A382" s="41">
        <v>665</v>
      </c>
      <c r="B382" s="42" t="s">
        <v>398</v>
      </c>
      <c r="C382" s="31">
        <v>1</v>
      </c>
      <c r="D382" s="33">
        <v>10</v>
      </c>
      <c r="E382" s="34">
        <v>13790.6</v>
      </c>
      <c r="F382" s="34">
        <v>137906</v>
      </c>
      <c r="G382" s="35">
        <f t="shared" si="21"/>
        <v>3.9356672261026066E-3</v>
      </c>
      <c r="H382" s="34">
        <v>35040056</v>
      </c>
      <c r="I382" s="36">
        <f t="shared" si="20"/>
        <v>3153605.04</v>
      </c>
      <c r="J382" s="37">
        <f t="shared" si="22"/>
        <v>218.67787043348366</v>
      </c>
      <c r="K382" s="38" t="s">
        <v>467</v>
      </c>
      <c r="L382" s="39" t="str">
        <f t="shared" si="23"/>
        <v/>
      </c>
    </row>
    <row r="383" spans="1:12" s="40" customFormat="1" ht="15" x14ac:dyDescent="0.25">
      <c r="A383" s="41">
        <v>670</v>
      </c>
      <c r="B383" s="42" t="s">
        <v>399</v>
      </c>
      <c r="C383" s="31">
        <v>1</v>
      </c>
      <c r="D383" s="33">
        <v>50</v>
      </c>
      <c r="E383" s="34">
        <v>16516.54</v>
      </c>
      <c r="F383" s="34">
        <v>825827</v>
      </c>
      <c r="G383" s="35">
        <f t="shared" si="21"/>
        <v>7.7762102826425372E-2</v>
      </c>
      <c r="H383" s="34">
        <v>10619916</v>
      </c>
      <c r="I383" s="36">
        <f t="shared" si="20"/>
        <v>955792.44</v>
      </c>
      <c r="J383" s="37">
        <f t="shared" si="22"/>
        <v>7.8688054519893358</v>
      </c>
      <c r="K383" s="38" t="s">
        <v>467</v>
      </c>
      <c r="L383" s="39" t="str">
        <f t="shared" si="23"/>
        <v/>
      </c>
    </row>
    <row r="384" spans="1:12" s="40" customFormat="1" ht="15" x14ac:dyDescent="0.25">
      <c r="A384" s="41">
        <v>672</v>
      </c>
      <c r="B384" s="42" t="s">
        <v>400</v>
      </c>
      <c r="C384" s="31">
        <v>1</v>
      </c>
      <c r="D384" s="33">
        <v>5</v>
      </c>
      <c r="E384" s="34">
        <v>19131.599999999999</v>
      </c>
      <c r="F384" s="34">
        <v>95658</v>
      </c>
      <c r="G384" s="35">
        <f t="shared" si="21"/>
        <v>7.259610539539425E-3</v>
      </c>
      <c r="H384" s="34">
        <v>13176739.919999741</v>
      </c>
      <c r="I384" s="36">
        <f t="shared" si="20"/>
        <v>1185906.5927999767</v>
      </c>
      <c r="J384" s="37">
        <f t="shared" si="22"/>
        <v>56.986796336949169</v>
      </c>
      <c r="K384" s="38" t="s">
        <v>467</v>
      </c>
      <c r="L384" s="39" t="str">
        <f t="shared" si="23"/>
        <v/>
      </c>
    </row>
    <row r="385" spans="1:12" s="40" customFormat="1" ht="15" x14ac:dyDescent="0.25">
      <c r="A385" s="41">
        <v>673</v>
      </c>
      <c r="B385" s="42" t="s">
        <v>401</v>
      </c>
      <c r="C385" s="31">
        <v>1</v>
      </c>
      <c r="D385" s="33">
        <v>48</v>
      </c>
      <c r="E385" s="34">
        <v>15286.416666666666</v>
      </c>
      <c r="F385" s="34">
        <v>733748</v>
      </c>
      <c r="G385" s="35">
        <f t="shared" si="21"/>
        <v>2.0074588207857902E-2</v>
      </c>
      <c r="H385" s="34">
        <v>36551086</v>
      </c>
      <c r="I385" s="36">
        <f t="shared" si="20"/>
        <v>3289597.7399999998</v>
      </c>
      <c r="J385" s="37">
        <f t="shared" si="22"/>
        <v>167.19744042913916</v>
      </c>
      <c r="K385" s="38" t="s">
        <v>467</v>
      </c>
      <c r="L385" s="39" t="str">
        <f t="shared" si="23"/>
        <v/>
      </c>
    </row>
    <row r="386" spans="1:12" s="40" customFormat="1" ht="15" x14ac:dyDescent="0.25">
      <c r="A386" s="41">
        <v>674</v>
      </c>
      <c r="B386" s="42" t="s">
        <v>402</v>
      </c>
      <c r="C386" s="31">
        <v>1</v>
      </c>
      <c r="D386" s="33">
        <v>58</v>
      </c>
      <c r="E386" s="34">
        <v>15425.948275862069</v>
      </c>
      <c r="F386" s="34">
        <v>894705</v>
      </c>
      <c r="G386" s="35">
        <f t="shared" si="21"/>
        <v>4.9555127930109882E-2</v>
      </c>
      <c r="H386" s="34">
        <v>18054741</v>
      </c>
      <c r="I386" s="36">
        <f t="shared" si="20"/>
        <v>1624926.69</v>
      </c>
      <c r="J386" s="37">
        <f t="shared" si="22"/>
        <v>47.337231847368685</v>
      </c>
      <c r="K386" s="38" t="s">
        <v>467</v>
      </c>
      <c r="L386" s="39" t="str">
        <f t="shared" si="23"/>
        <v/>
      </c>
    </row>
    <row r="387" spans="1:12" s="40" customFormat="1" ht="15" x14ac:dyDescent="0.25">
      <c r="A387" s="41">
        <v>675</v>
      </c>
      <c r="B387" s="42" t="s">
        <v>403</v>
      </c>
      <c r="C387" s="31">
        <v>1</v>
      </c>
      <c r="D387" s="33">
        <v>0</v>
      </c>
      <c r="E387" s="34">
        <v>17317.229952477421</v>
      </c>
      <c r="F387" s="34">
        <v>0</v>
      </c>
      <c r="G387" s="35" t="str">
        <f t="shared" si="21"/>
        <v/>
      </c>
      <c r="H387" s="34">
        <v>31362830.289999995</v>
      </c>
      <c r="I387" s="36">
        <f t="shared" si="20"/>
        <v>2822654.7260999996</v>
      </c>
      <c r="J387" s="37">
        <f t="shared" si="22"/>
        <v>162.99689579950331</v>
      </c>
      <c r="K387" s="38" t="s">
        <v>467</v>
      </c>
      <c r="L387" s="39" t="str">
        <f t="shared" si="23"/>
        <v/>
      </c>
    </row>
    <row r="388" spans="1:12" s="40" customFormat="1" ht="15" x14ac:dyDescent="0.25">
      <c r="A388" s="41">
        <v>680</v>
      </c>
      <c r="B388" s="42" t="s">
        <v>404</v>
      </c>
      <c r="C388" s="31">
        <v>1</v>
      </c>
      <c r="D388" s="33">
        <v>9</v>
      </c>
      <c r="E388" s="34">
        <v>15104.222222222223</v>
      </c>
      <c r="F388" s="34">
        <v>135938</v>
      </c>
      <c r="G388" s="35">
        <f t="shared" si="21"/>
        <v>3.1178934510177675E-3</v>
      </c>
      <c r="H388" s="34">
        <v>43599309</v>
      </c>
      <c r="I388" s="36">
        <f t="shared" si="20"/>
        <v>3923937.81</v>
      </c>
      <c r="J388" s="37">
        <f t="shared" si="22"/>
        <v>250.79078910974121</v>
      </c>
      <c r="K388" s="38" t="s">
        <v>467</v>
      </c>
      <c r="L388" s="39" t="str">
        <f t="shared" si="23"/>
        <v/>
      </c>
    </row>
    <row r="389" spans="1:12" s="40" customFormat="1" ht="15" x14ac:dyDescent="0.25">
      <c r="A389" s="41">
        <v>683</v>
      </c>
      <c r="B389" s="42" t="s">
        <v>405</v>
      </c>
      <c r="C389" s="31">
        <v>1</v>
      </c>
      <c r="D389" s="33">
        <v>18</v>
      </c>
      <c r="E389" s="34">
        <v>17979.833333333332</v>
      </c>
      <c r="F389" s="34">
        <v>323637</v>
      </c>
      <c r="G389" s="35">
        <f t="shared" si="21"/>
        <v>2.4009464998076355E-2</v>
      </c>
      <c r="H389" s="34">
        <v>13479558.999999788</v>
      </c>
      <c r="I389" s="36">
        <f t="shared" si="20"/>
        <v>1213160.3099999807</v>
      </c>
      <c r="J389" s="37">
        <f t="shared" si="22"/>
        <v>49.473390187153058</v>
      </c>
      <c r="K389" s="38" t="s">
        <v>467</v>
      </c>
      <c r="L389" s="39" t="str">
        <f t="shared" si="23"/>
        <v/>
      </c>
    </row>
    <row r="390" spans="1:12" s="40" customFormat="1" ht="15" x14ac:dyDescent="0.25">
      <c r="A390" s="41">
        <v>685</v>
      </c>
      <c r="B390" s="42" t="s">
        <v>406</v>
      </c>
      <c r="C390" s="31">
        <v>1</v>
      </c>
      <c r="D390" s="33">
        <v>0</v>
      </c>
      <c r="E390" s="34">
        <v>14347.071672375167</v>
      </c>
      <c r="F390" s="34">
        <v>0</v>
      </c>
      <c r="G390" s="35" t="str">
        <f t="shared" si="21"/>
        <v/>
      </c>
      <c r="H390" s="34">
        <v>1510651.5204149268</v>
      </c>
      <c r="I390" s="36">
        <f t="shared" si="20"/>
        <v>135958.63683734339</v>
      </c>
      <c r="J390" s="37">
        <f t="shared" si="22"/>
        <v>9.4764032648646666</v>
      </c>
      <c r="K390" s="38">
        <v>271917.27367468679</v>
      </c>
      <c r="L390" s="39">
        <f t="shared" si="23"/>
        <v>18.952806529729333</v>
      </c>
    </row>
    <row r="391" spans="1:12" s="40" customFormat="1" ht="15" x14ac:dyDescent="0.25">
      <c r="A391" s="41">
        <v>690</v>
      </c>
      <c r="B391" s="42" t="s">
        <v>407</v>
      </c>
      <c r="C391" s="31">
        <v>1</v>
      </c>
      <c r="D391" s="33">
        <v>15</v>
      </c>
      <c r="E391" s="34">
        <v>13853.8</v>
      </c>
      <c r="F391" s="34">
        <v>207807</v>
      </c>
      <c r="G391" s="35">
        <f t="shared" si="21"/>
        <v>6.6913349306871152E-3</v>
      </c>
      <c r="H391" s="34">
        <v>31056134.859873299</v>
      </c>
      <c r="I391" s="36">
        <f t="shared" si="20"/>
        <v>2795052.1373885968</v>
      </c>
      <c r="J391" s="37">
        <f t="shared" si="22"/>
        <v>186.75346384303202</v>
      </c>
      <c r="K391" s="38" t="s">
        <v>467</v>
      </c>
      <c r="L391" s="39" t="str">
        <f t="shared" si="23"/>
        <v/>
      </c>
    </row>
    <row r="392" spans="1:12" s="40" customFormat="1" ht="15" x14ac:dyDescent="0.25">
      <c r="A392" s="41">
        <v>695</v>
      </c>
      <c r="B392" s="42" t="s">
        <v>408</v>
      </c>
      <c r="C392" s="31">
        <v>1</v>
      </c>
      <c r="D392" s="33">
        <v>4</v>
      </c>
      <c r="E392" s="34">
        <v>17361</v>
      </c>
      <c r="F392" s="34">
        <v>69444</v>
      </c>
      <c r="G392" s="35">
        <f t="shared" si="21"/>
        <v>2.2337885315976665E-3</v>
      </c>
      <c r="H392" s="34">
        <v>31087992</v>
      </c>
      <c r="I392" s="36">
        <f t="shared" si="20"/>
        <v>2797919.28</v>
      </c>
      <c r="J392" s="37">
        <f t="shared" si="22"/>
        <v>157.16118195956452</v>
      </c>
      <c r="K392" s="38" t="s">
        <v>467</v>
      </c>
      <c r="L392" s="39" t="str">
        <f t="shared" si="23"/>
        <v/>
      </c>
    </row>
    <row r="393" spans="1:12" s="40" customFormat="1" ht="15" x14ac:dyDescent="0.25">
      <c r="A393" s="41">
        <v>698</v>
      </c>
      <c r="B393" s="42" t="s">
        <v>409</v>
      </c>
      <c r="C393" s="31">
        <v>1</v>
      </c>
      <c r="D393" s="33">
        <v>0</v>
      </c>
      <c r="E393" s="34">
        <v>18379.498885556524</v>
      </c>
      <c r="F393" s="34">
        <v>0</v>
      </c>
      <c r="G393" s="35" t="str">
        <f t="shared" si="21"/>
        <v/>
      </c>
      <c r="H393" s="34">
        <v>25225243</v>
      </c>
      <c r="I393" s="36">
        <f t="shared" si="20"/>
        <v>2270271.87</v>
      </c>
      <c r="J393" s="37">
        <f t="shared" si="22"/>
        <v>123.52196782601547</v>
      </c>
      <c r="K393" s="38" t="s">
        <v>467</v>
      </c>
      <c r="L393" s="39" t="str">
        <f t="shared" si="23"/>
        <v/>
      </c>
    </row>
    <row r="394" spans="1:12" s="40" customFormat="1" ht="15" x14ac:dyDescent="0.25">
      <c r="A394" s="41">
        <v>700</v>
      </c>
      <c r="B394" s="42" t="s">
        <v>410</v>
      </c>
      <c r="C394" s="31">
        <v>1</v>
      </c>
      <c r="D394" s="33">
        <v>28</v>
      </c>
      <c r="E394" s="34">
        <v>26658</v>
      </c>
      <c r="F394" s="34">
        <v>746424</v>
      </c>
      <c r="G394" s="35">
        <f t="shared" si="21"/>
        <v>3.7127547464234197E-2</v>
      </c>
      <c r="H394" s="34">
        <v>20104317.440279271</v>
      </c>
      <c r="I394" s="36">
        <f t="shared" ref="I394:I448" si="24">H394*0.09</f>
        <v>1809388.5696251343</v>
      </c>
      <c r="J394" s="37">
        <f t="shared" si="22"/>
        <v>39.874130453339873</v>
      </c>
      <c r="K394" s="38" t="s">
        <v>467</v>
      </c>
      <c r="L394" s="39" t="str">
        <f t="shared" si="23"/>
        <v/>
      </c>
    </row>
    <row r="395" spans="1:12" s="40" customFormat="1" ht="15" x14ac:dyDescent="0.25">
      <c r="A395" s="41">
        <v>705</v>
      </c>
      <c r="B395" s="42" t="s">
        <v>411</v>
      </c>
      <c r="C395" s="31">
        <v>1</v>
      </c>
      <c r="D395" s="33">
        <v>2</v>
      </c>
      <c r="E395" s="34">
        <v>15476</v>
      </c>
      <c r="F395" s="34">
        <v>30952</v>
      </c>
      <c r="G395" s="35">
        <f t="shared" ref="G395:G448" si="25">IF(D395&gt;0,IFERROR(F395/H395,""),"")</f>
        <v>9.5438971785067684E-4</v>
      </c>
      <c r="H395" s="34">
        <v>32431196</v>
      </c>
      <c r="I395" s="36">
        <f t="shared" si="24"/>
        <v>2918807.6399999997</v>
      </c>
      <c r="J395" s="37">
        <f t="shared" ref="J395:J448" si="26">IFERROR(IF(AND(A395&lt;800,C395=1,H395&gt;0,I395&gt;0),(I395-F395)/E395,""),"")</f>
        <v>186.60219953476349</v>
      </c>
      <c r="K395" s="38" t="s">
        <v>467</v>
      </c>
      <c r="L395" s="39" t="str">
        <f t="shared" ref="L395:L448" si="27">IF(K395="","", (K395-F395)/E395)</f>
        <v/>
      </c>
    </row>
    <row r="396" spans="1:12" s="40" customFormat="1" ht="15" x14ac:dyDescent="0.25">
      <c r="A396" s="41">
        <v>710</v>
      </c>
      <c r="B396" s="42" t="s">
        <v>412</v>
      </c>
      <c r="C396" s="31">
        <v>1</v>
      </c>
      <c r="D396" s="33">
        <v>7</v>
      </c>
      <c r="E396" s="34">
        <v>14319.714285714286</v>
      </c>
      <c r="F396" s="34">
        <v>100238</v>
      </c>
      <c r="G396" s="35">
        <f t="shared" si="25"/>
        <v>3.1143365864673782E-3</v>
      </c>
      <c r="H396" s="34">
        <v>32185988</v>
      </c>
      <c r="I396" s="36">
        <f t="shared" si="24"/>
        <v>2896738.92</v>
      </c>
      <c r="J396" s="37">
        <f t="shared" si="26"/>
        <v>195.29027354895348</v>
      </c>
      <c r="K396" s="38" t="s">
        <v>467</v>
      </c>
      <c r="L396" s="39" t="str">
        <f t="shared" si="27"/>
        <v/>
      </c>
    </row>
    <row r="397" spans="1:12" s="40" customFormat="1" ht="15" x14ac:dyDescent="0.25">
      <c r="A397" s="41">
        <v>712</v>
      </c>
      <c r="B397" s="43" t="s">
        <v>413</v>
      </c>
      <c r="C397" s="31">
        <v>1</v>
      </c>
      <c r="D397" s="33">
        <v>68</v>
      </c>
      <c r="E397" s="34">
        <v>18331.5</v>
      </c>
      <c r="F397" s="34">
        <v>1246542</v>
      </c>
      <c r="G397" s="35">
        <f t="shared" si="25"/>
        <v>3.3899138436126207E-2</v>
      </c>
      <c r="H397" s="34">
        <v>36772085</v>
      </c>
      <c r="I397" s="36">
        <f t="shared" si="24"/>
        <v>3309487.65</v>
      </c>
      <c r="J397" s="37">
        <f t="shared" si="26"/>
        <v>112.53556173799197</v>
      </c>
      <c r="K397" s="38" t="s">
        <v>467</v>
      </c>
      <c r="L397" s="39" t="str">
        <f t="shared" si="27"/>
        <v/>
      </c>
    </row>
    <row r="398" spans="1:12" s="40" customFormat="1" ht="15" x14ac:dyDescent="0.25">
      <c r="A398" s="41">
        <v>715</v>
      </c>
      <c r="B398" s="42" t="s">
        <v>414</v>
      </c>
      <c r="C398" s="31">
        <v>1</v>
      </c>
      <c r="D398" s="33">
        <v>12</v>
      </c>
      <c r="E398" s="34">
        <v>19412</v>
      </c>
      <c r="F398" s="34">
        <v>232944</v>
      </c>
      <c r="G398" s="35">
        <f t="shared" si="25"/>
        <v>1.2049728407282309E-2</v>
      </c>
      <c r="H398" s="34">
        <v>19331888</v>
      </c>
      <c r="I398" s="36">
        <f t="shared" si="24"/>
        <v>1739869.92</v>
      </c>
      <c r="J398" s="37">
        <f t="shared" si="26"/>
        <v>77.628576138471047</v>
      </c>
      <c r="K398" s="38" t="s">
        <v>467</v>
      </c>
      <c r="L398" s="39" t="str">
        <f t="shared" si="27"/>
        <v/>
      </c>
    </row>
    <row r="399" spans="1:12" s="40" customFormat="1" ht="15" x14ac:dyDescent="0.25">
      <c r="A399" s="41">
        <v>717</v>
      </c>
      <c r="B399" s="42" t="s">
        <v>415</v>
      </c>
      <c r="C399" s="31">
        <v>1</v>
      </c>
      <c r="D399" s="33">
        <v>42</v>
      </c>
      <c r="E399" s="34">
        <v>18036.785714285714</v>
      </c>
      <c r="F399" s="34">
        <v>757545</v>
      </c>
      <c r="G399" s="35">
        <f t="shared" si="25"/>
        <v>4.7159613364776178E-2</v>
      </c>
      <c r="H399" s="34">
        <v>16063426.859343493</v>
      </c>
      <c r="I399" s="36">
        <f t="shared" si="24"/>
        <v>1445708.4173409143</v>
      </c>
      <c r="J399" s="37">
        <f t="shared" si="26"/>
        <v>38.153328882532918</v>
      </c>
      <c r="K399" s="38" t="s">
        <v>467</v>
      </c>
      <c r="L399" s="39" t="str">
        <f t="shared" si="27"/>
        <v/>
      </c>
    </row>
    <row r="400" spans="1:12" s="40" customFormat="1" ht="15" x14ac:dyDescent="0.25">
      <c r="A400" s="41">
        <v>720</v>
      </c>
      <c r="B400" s="42" t="s">
        <v>416</v>
      </c>
      <c r="C400" s="31">
        <v>1</v>
      </c>
      <c r="D400" s="33">
        <v>14</v>
      </c>
      <c r="E400" s="34">
        <v>13511.214285714286</v>
      </c>
      <c r="F400" s="34">
        <v>189157</v>
      </c>
      <c r="G400" s="35">
        <f t="shared" si="25"/>
        <v>1.0696884581917714E-2</v>
      </c>
      <c r="H400" s="34">
        <v>17683373</v>
      </c>
      <c r="I400" s="36">
        <f t="shared" si="24"/>
        <v>1591503.5699999998</v>
      </c>
      <c r="J400" s="37">
        <f t="shared" si="26"/>
        <v>103.79130552926932</v>
      </c>
      <c r="K400" s="38" t="s">
        <v>467</v>
      </c>
      <c r="L400" s="39" t="str">
        <f t="shared" si="27"/>
        <v/>
      </c>
    </row>
    <row r="401" spans="1:12" s="40" customFormat="1" ht="15" x14ac:dyDescent="0.25">
      <c r="A401" s="41">
        <v>725</v>
      </c>
      <c r="B401" s="42" t="s">
        <v>417</v>
      </c>
      <c r="C401" s="31">
        <v>1</v>
      </c>
      <c r="D401" s="33">
        <v>35</v>
      </c>
      <c r="E401" s="34">
        <v>13929.542857142857</v>
      </c>
      <c r="F401" s="34">
        <v>487534</v>
      </c>
      <c r="G401" s="35">
        <f t="shared" si="25"/>
        <v>1.0981481850216636E-2</v>
      </c>
      <c r="H401" s="34">
        <v>44396012</v>
      </c>
      <c r="I401" s="36">
        <f t="shared" si="24"/>
        <v>3995641.08</v>
      </c>
      <c r="J401" s="37">
        <f t="shared" si="26"/>
        <v>251.84653336998036</v>
      </c>
      <c r="K401" s="38" t="s">
        <v>467</v>
      </c>
      <c r="L401" s="39" t="str">
        <f t="shared" si="27"/>
        <v/>
      </c>
    </row>
    <row r="402" spans="1:12" s="40" customFormat="1" ht="15" x14ac:dyDescent="0.25">
      <c r="A402" s="41">
        <v>728</v>
      </c>
      <c r="B402" s="42" t="s">
        <v>418</v>
      </c>
      <c r="C402" s="31">
        <v>1</v>
      </c>
      <c r="D402" s="33">
        <v>0</v>
      </c>
      <c r="E402" s="34">
        <v>19723.363226603375</v>
      </c>
      <c r="F402" s="34">
        <v>0</v>
      </c>
      <c r="G402" s="35" t="str">
        <f t="shared" si="25"/>
        <v/>
      </c>
      <c r="H402" s="34">
        <v>2245576.8511939188</v>
      </c>
      <c r="I402" s="36">
        <f t="shared" si="24"/>
        <v>202101.9166074527</v>
      </c>
      <c r="J402" s="37">
        <f t="shared" si="26"/>
        <v>10.246828306384</v>
      </c>
      <c r="K402" s="38" t="s">
        <v>467</v>
      </c>
      <c r="L402" s="39" t="str">
        <f t="shared" si="27"/>
        <v/>
      </c>
    </row>
    <row r="403" spans="1:12" s="40" customFormat="1" ht="15" x14ac:dyDescent="0.25">
      <c r="A403" s="41">
        <v>730</v>
      </c>
      <c r="B403" s="42" t="s">
        <v>419</v>
      </c>
      <c r="C403" s="31">
        <v>1</v>
      </c>
      <c r="D403" s="33">
        <v>12</v>
      </c>
      <c r="E403" s="34">
        <v>14622.916666666666</v>
      </c>
      <c r="F403" s="34">
        <v>175475</v>
      </c>
      <c r="G403" s="35">
        <f t="shared" si="25"/>
        <v>7.9184729637227658E-3</v>
      </c>
      <c r="H403" s="34">
        <v>22160207</v>
      </c>
      <c r="I403" s="36">
        <f t="shared" si="24"/>
        <v>1994418.63</v>
      </c>
      <c r="J403" s="37">
        <f t="shared" si="26"/>
        <v>124.38993338082348</v>
      </c>
      <c r="K403" s="38" t="s">
        <v>467</v>
      </c>
      <c r="L403" s="39" t="str">
        <f t="shared" si="27"/>
        <v/>
      </c>
    </row>
    <row r="404" spans="1:12" s="40" customFormat="1" ht="15" x14ac:dyDescent="0.25">
      <c r="A404" s="41">
        <v>735</v>
      </c>
      <c r="B404" s="42" t="s">
        <v>420</v>
      </c>
      <c r="C404" s="31">
        <v>1</v>
      </c>
      <c r="D404" s="33">
        <v>59</v>
      </c>
      <c r="E404" s="34">
        <v>14839.491525423729</v>
      </c>
      <c r="F404" s="34">
        <v>875530</v>
      </c>
      <c r="G404" s="35">
        <f t="shared" si="25"/>
        <v>1.8047184308854821E-2</v>
      </c>
      <c r="H404" s="34">
        <v>48513384.969999038</v>
      </c>
      <c r="I404" s="36">
        <f t="shared" si="24"/>
        <v>4366204.6472999137</v>
      </c>
      <c r="J404" s="37">
        <f t="shared" si="26"/>
        <v>235.22872339119721</v>
      </c>
      <c r="K404" s="38" t="s">
        <v>467</v>
      </c>
      <c r="L404" s="39" t="str">
        <f t="shared" si="27"/>
        <v/>
      </c>
    </row>
    <row r="405" spans="1:12" s="40" customFormat="1" ht="15" x14ac:dyDescent="0.25">
      <c r="A405" s="41">
        <v>740</v>
      </c>
      <c r="B405" s="42" t="s">
        <v>421</v>
      </c>
      <c r="C405" s="31">
        <v>1</v>
      </c>
      <c r="D405" s="33">
        <v>1</v>
      </c>
      <c r="E405" s="34">
        <v>15267</v>
      </c>
      <c r="F405" s="34">
        <v>15267</v>
      </c>
      <c r="G405" s="35">
        <f t="shared" si="25"/>
        <v>8.7998682603176786E-4</v>
      </c>
      <c r="H405" s="34">
        <v>17349123.359999999</v>
      </c>
      <c r="I405" s="36">
        <f t="shared" si="24"/>
        <v>1561421.1024</v>
      </c>
      <c r="J405" s="37">
        <f t="shared" si="26"/>
        <v>101.27425836117115</v>
      </c>
      <c r="K405" s="38" t="s">
        <v>467</v>
      </c>
      <c r="L405" s="39" t="str">
        <f t="shared" si="27"/>
        <v/>
      </c>
    </row>
    <row r="406" spans="1:12" s="40" customFormat="1" ht="15" x14ac:dyDescent="0.25">
      <c r="A406" s="41">
        <v>745</v>
      </c>
      <c r="B406" s="42" t="s">
        <v>422</v>
      </c>
      <c r="C406" s="31">
        <v>1</v>
      </c>
      <c r="D406" s="33">
        <v>25</v>
      </c>
      <c r="E406" s="34">
        <v>13940</v>
      </c>
      <c r="F406" s="34">
        <v>348500</v>
      </c>
      <c r="G406" s="35">
        <f t="shared" si="25"/>
        <v>9.791989230760887E-3</v>
      </c>
      <c r="H406" s="34">
        <v>35590316.919999287</v>
      </c>
      <c r="I406" s="36">
        <f t="shared" si="24"/>
        <v>3203128.5227999357</v>
      </c>
      <c r="J406" s="37">
        <f t="shared" si="26"/>
        <v>204.77966447632249</v>
      </c>
      <c r="K406" s="38" t="s">
        <v>467</v>
      </c>
      <c r="L406" s="39" t="str">
        <f t="shared" si="27"/>
        <v/>
      </c>
    </row>
    <row r="407" spans="1:12" s="40" customFormat="1" ht="15" x14ac:dyDescent="0.25">
      <c r="A407" s="41">
        <v>750</v>
      </c>
      <c r="B407" s="42" t="s">
        <v>423</v>
      </c>
      <c r="C407" s="31">
        <v>1</v>
      </c>
      <c r="D407" s="33">
        <v>24</v>
      </c>
      <c r="E407" s="34">
        <v>18032.5</v>
      </c>
      <c r="F407" s="34">
        <v>432780</v>
      </c>
      <c r="G407" s="35">
        <f t="shared" si="25"/>
        <v>3.2749664164218401E-2</v>
      </c>
      <c r="H407" s="34">
        <v>13214792</v>
      </c>
      <c r="I407" s="36">
        <f t="shared" si="24"/>
        <v>1189331.28</v>
      </c>
      <c r="J407" s="37">
        <f t="shared" si="26"/>
        <v>41.954874809371972</v>
      </c>
      <c r="K407" s="38" t="s">
        <v>467</v>
      </c>
      <c r="L407" s="39" t="str">
        <f t="shared" si="27"/>
        <v/>
      </c>
    </row>
    <row r="408" spans="1:12" s="40" customFormat="1" ht="15" x14ac:dyDescent="0.25">
      <c r="A408" s="41">
        <v>753</v>
      </c>
      <c r="B408" s="42" t="s">
        <v>424</v>
      </c>
      <c r="C408" s="31">
        <v>1</v>
      </c>
      <c r="D408" s="33">
        <v>22</v>
      </c>
      <c r="E408" s="34">
        <v>14428.454545454546</v>
      </c>
      <c r="F408" s="34">
        <v>317426</v>
      </c>
      <c r="G408" s="35">
        <f t="shared" si="25"/>
        <v>1.0016914920905874E-2</v>
      </c>
      <c r="H408" s="34">
        <v>31688998.309999999</v>
      </c>
      <c r="I408" s="36">
        <f t="shared" si="24"/>
        <v>2852009.8478999999</v>
      </c>
      <c r="J408" s="37">
        <f t="shared" si="26"/>
        <v>175.66565011624755</v>
      </c>
      <c r="K408" s="38" t="s">
        <v>467</v>
      </c>
      <c r="L408" s="39" t="str">
        <f t="shared" si="27"/>
        <v/>
      </c>
    </row>
    <row r="409" spans="1:12" s="40" customFormat="1" ht="15" x14ac:dyDescent="0.25">
      <c r="A409" s="41">
        <v>755</v>
      </c>
      <c r="B409" s="42" t="s">
        <v>425</v>
      </c>
      <c r="C409" s="31">
        <v>1</v>
      </c>
      <c r="D409" s="33">
        <v>13</v>
      </c>
      <c r="E409" s="34">
        <v>15789</v>
      </c>
      <c r="F409" s="34">
        <v>205257</v>
      </c>
      <c r="G409" s="35">
        <f t="shared" si="25"/>
        <v>1.7536350268726325E-2</v>
      </c>
      <c r="H409" s="34">
        <v>11704659</v>
      </c>
      <c r="I409" s="36">
        <f t="shared" si="24"/>
        <v>1053419.31</v>
      </c>
      <c r="J409" s="37">
        <f t="shared" si="26"/>
        <v>53.718557856735707</v>
      </c>
      <c r="K409" s="38" t="s">
        <v>467</v>
      </c>
      <c r="L409" s="39" t="str">
        <f t="shared" si="27"/>
        <v/>
      </c>
    </row>
    <row r="410" spans="1:12" s="40" customFormat="1" ht="15" x14ac:dyDescent="0.25">
      <c r="A410" s="41">
        <v>760</v>
      </c>
      <c r="B410" s="42" t="s">
        <v>426</v>
      </c>
      <c r="C410" s="31">
        <v>1</v>
      </c>
      <c r="D410" s="33">
        <v>65</v>
      </c>
      <c r="E410" s="34">
        <v>13454.261538461538</v>
      </c>
      <c r="F410" s="34">
        <v>874527</v>
      </c>
      <c r="G410" s="35">
        <f t="shared" si="25"/>
        <v>3.4254902538375126E-2</v>
      </c>
      <c r="H410" s="34">
        <v>25529980.68</v>
      </c>
      <c r="I410" s="36">
        <f t="shared" si="24"/>
        <v>2297698.2612000001</v>
      </c>
      <c r="J410" s="37">
        <f t="shared" si="26"/>
        <v>105.77847451022096</v>
      </c>
      <c r="K410" s="38" t="s">
        <v>467</v>
      </c>
      <c r="L410" s="39" t="str">
        <f t="shared" si="27"/>
        <v/>
      </c>
    </row>
    <row r="411" spans="1:12" s="40" customFormat="1" ht="15" x14ac:dyDescent="0.25">
      <c r="A411" s="41">
        <v>763</v>
      </c>
      <c r="B411" s="42" t="s">
        <v>427</v>
      </c>
      <c r="C411" s="31">
        <v>1</v>
      </c>
      <c r="D411" s="33">
        <v>6</v>
      </c>
      <c r="E411" s="34">
        <v>15676.666666666666</v>
      </c>
      <c r="F411" s="34">
        <v>94060</v>
      </c>
      <c r="G411" s="35">
        <f t="shared" si="25"/>
        <v>6.3898302909919311E-3</v>
      </c>
      <c r="H411" s="34">
        <v>14720265.753004609</v>
      </c>
      <c r="I411" s="36">
        <f t="shared" si="24"/>
        <v>1324823.9177704148</v>
      </c>
      <c r="J411" s="37">
        <f t="shared" si="26"/>
        <v>78.50928669596523</v>
      </c>
      <c r="K411" s="38" t="s">
        <v>467</v>
      </c>
      <c r="L411" s="39" t="str">
        <f t="shared" si="27"/>
        <v/>
      </c>
    </row>
    <row r="412" spans="1:12" s="40" customFormat="1" ht="15" x14ac:dyDescent="0.25">
      <c r="A412" s="41">
        <v>765</v>
      </c>
      <c r="B412" s="42" t="s">
        <v>428</v>
      </c>
      <c r="C412" s="31">
        <v>1</v>
      </c>
      <c r="D412" s="33">
        <v>0</v>
      </c>
      <c r="E412" s="34">
        <v>23918.228946069234</v>
      </c>
      <c r="F412" s="34">
        <v>0</v>
      </c>
      <c r="G412" s="35" t="str">
        <f t="shared" si="25"/>
        <v/>
      </c>
      <c r="H412" s="34">
        <v>15215222.999999801</v>
      </c>
      <c r="I412" s="36">
        <f t="shared" si="24"/>
        <v>1369370.0699999819</v>
      </c>
      <c r="J412" s="37">
        <f t="shared" si="26"/>
        <v>57.252151615725154</v>
      </c>
      <c r="K412" s="38" t="s">
        <v>467</v>
      </c>
      <c r="L412" s="39" t="str">
        <f t="shared" si="27"/>
        <v/>
      </c>
    </row>
    <row r="413" spans="1:12" s="40" customFormat="1" ht="15" x14ac:dyDescent="0.25">
      <c r="A413" s="41">
        <v>766</v>
      </c>
      <c r="B413" s="42" t="s">
        <v>429</v>
      </c>
      <c r="C413" s="31">
        <v>1</v>
      </c>
      <c r="D413" s="33">
        <v>4</v>
      </c>
      <c r="E413" s="34">
        <v>14479</v>
      </c>
      <c r="F413" s="34">
        <v>57916</v>
      </c>
      <c r="G413" s="35">
        <f t="shared" si="25"/>
        <v>2.706330606161851E-3</v>
      </c>
      <c r="H413" s="34">
        <v>21400193.999999553</v>
      </c>
      <c r="I413" s="36">
        <f t="shared" si="24"/>
        <v>1926017.4599999597</v>
      </c>
      <c r="J413" s="37">
        <f t="shared" si="26"/>
        <v>129.02144208853923</v>
      </c>
      <c r="K413" s="38" t="s">
        <v>467</v>
      </c>
      <c r="L413" s="39" t="str">
        <f t="shared" si="27"/>
        <v/>
      </c>
    </row>
    <row r="414" spans="1:12" s="40" customFormat="1" ht="15" x14ac:dyDescent="0.25">
      <c r="A414" s="41">
        <v>767</v>
      </c>
      <c r="B414" s="42" t="s">
        <v>430</v>
      </c>
      <c r="C414" s="31">
        <v>1</v>
      </c>
      <c r="D414" s="33">
        <v>54</v>
      </c>
      <c r="E414" s="34">
        <v>12369.111111111111</v>
      </c>
      <c r="F414" s="34">
        <v>667932</v>
      </c>
      <c r="G414" s="35">
        <f t="shared" si="25"/>
        <v>2.9401509639504757E-2</v>
      </c>
      <c r="H414" s="34">
        <v>22717609</v>
      </c>
      <c r="I414" s="36">
        <f t="shared" si="24"/>
        <v>2044584.8099999998</v>
      </c>
      <c r="J414" s="37">
        <f t="shared" si="26"/>
        <v>111.29763469934063</v>
      </c>
      <c r="K414" s="38" t="s">
        <v>467</v>
      </c>
      <c r="L414" s="39" t="str">
        <f t="shared" si="27"/>
        <v/>
      </c>
    </row>
    <row r="415" spans="1:12" s="40" customFormat="1" ht="15" x14ac:dyDescent="0.25">
      <c r="A415" s="41">
        <v>770</v>
      </c>
      <c r="B415" s="42" t="s">
        <v>431</v>
      </c>
      <c r="C415" s="31">
        <v>1</v>
      </c>
      <c r="D415" s="33">
        <v>2</v>
      </c>
      <c r="E415" s="34">
        <v>14735</v>
      </c>
      <c r="F415" s="34">
        <v>29470</v>
      </c>
      <c r="G415" s="35">
        <f t="shared" si="25"/>
        <v>1.2857045879279712E-3</v>
      </c>
      <c r="H415" s="34">
        <v>22921284</v>
      </c>
      <c r="I415" s="36">
        <f t="shared" si="24"/>
        <v>2062915.5599999998</v>
      </c>
      <c r="J415" s="37">
        <f t="shared" si="26"/>
        <v>138.00105598914149</v>
      </c>
      <c r="K415" s="38" t="s">
        <v>467</v>
      </c>
      <c r="L415" s="39" t="str">
        <f t="shared" si="27"/>
        <v/>
      </c>
    </row>
    <row r="416" spans="1:12" s="40" customFormat="1" ht="15" x14ac:dyDescent="0.25">
      <c r="A416" s="41">
        <v>773</v>
      </c>
      <c r="B416" s="42" t="s">
        <v>432</v>
      </c>
      <c r="C416" s="31">
        <v>1</v>
      </c>
      <c r="D416" s="33">
        <v>52</v>
      </c>
      <c r="E416" s="34">
        <v>13913</v>
      </c>
      <c r="F416" s="34">
        <v>723476</v>
      </c>
      <c r="G416" s="35">
        <f t="shared" si="25"/>
        <v>1.9306668272095408E-2</v>
      </c>
      <c r="H416" s="34">
        <v>37472856</v>
      </c>
      <c r="I416" s="36">
        <f t="shared" si="24"/>
        <v>3372557.04</v>
      </c>
      <c r="J416" s="37">
        <f t="shared" si="26"/>
        <v>190.40329476029612</v>
      </c>
      <c r="K416" s="38" t="s">
        <v>467</v>
      </c>
      <c r="L416" s="39" t="str">
        <f t="shared" si="27"/>
        <v/>
      </c>
    </row>
    <row r="417" spans="1:12" s="40" customFormat="1" ht="15" x14ac:dyDescent="0.25">
      <c r="A417" s="41">
        <v>774</v>
      </c>
      <c r="B417" s="42" t="s">
        <v>433</v>
      </c>
      <c r="C417" s="31">
        <v>1</v>
      </c>
      <c r="D417" s="33">
        <v>51</v>
      </c>
      <c r="E417" s="34">
        <v>29957</v>
      </c>
      <c r="F417" s="34">
        <v>1527807</v>
      </c>
      <c r="G417" s="35">
        <f t="shared" si="25"/>
        <v>0.1237062089698437</v>
      </c>
      <c r="H417" s="34">
        <v>12350285.508890171</v>
      </c>
      <c r="I417" s="36">
        <f t="shared" si="24"/>
        <v>1111525.6958001154</v>
      </c>
      <c r="J417" s="37">
        <f t="shared" si="26"/>
        <v>-13.895961017454507</v>
      </c>
      <c r="K417" s="38" t="s">
        <v>467</v>
      </c>
      <c r="L417" s="39" t="str">
        <f t="shared" si="27"/>
        <v/>
      </c>
    </row>
    <row r="418" spans="1:12" s="40" customFormat="1" ht="15" x14ac:dyDescent="0.25">
      <c r="A418" s="41">
        <v>775</v>
      </c>
      <c r="B418" s="42" t="s">
        <v>434</v>
      </c>
      <c r="C418" s="31">
        <v>1</v>
      </c>
      <c r="D418" s="33">
        <v>42</v>
      </c>
      <c r="E418" s="34">
        <v>12401.309523809523</v>
      </c>
      <c r="F418" s="34">
        <v>520855</v>
      </c>
      <c r="G418" s="35">
        <f t="shared" si="25"/>
        <v>5.9882849415342741E-3</v>
      </c>
      <c r="H418" s="34">
        <v>86978994</v>
      </c>
      <c r="I418" s="36">
        <f t="shared" si="24"/>
        <v>7828109.46</v>
      </c>
      <c r="J418" s="37">
        <f t="shared" si="26"/>
        <v>589.23248758291663</v>
      </c>
      <c r="K418" s="38" t="s">
        <v>467</v>
      </c>
      <c r="L418" s="39" t="str">
        <f t="shared" si="27"/>
        <v/>
      </c>
    </row>
    <row r="419" spans="1:12" s="40" customFormat="1" ht="15" x14ac:dyDescent="0.25">
      <c r="A419" s="41">
        <v>778</v>
      </c>
      <c r="B419" s="42" t="s">
        <v>435</v>
      </c>
      <c r="C419" s="31">
        <v>1</v>
      </c>
      <c r="D419" s="33">
        <v>2</v>
      </c>
      <c r="E419" s="34">
        <v>13903</v>
      </c>
      <c r="F419" s="34">
        <v>27806</v>
      </c>
      <c r="G419" s="35">
        <f t="shared" si="25"/>
        <v>1.7483501305352186E-3</v>
      </c>
      <c r="H419" s="34">
        <v>15904137</v>
      </c>
      <c r="I419" s="36">
        <f t="shared" si="24"/>
        <v>1431372.3299999998</v>
      </c>
      <c r="J419" s="37">
        <f t="shared" si="26"/>
        <v>100.954206286413</v>
      </c>
      <c r="K419" s="38" t="s">
        <v>467</v>
      </c>
      <c r="L419" s="39" t="str">
        <f t="shared" si="27"/>
        <v/>
      </c>
    </row>
    <row r="420" spans="1:12" s="40" customFormat="1" ht="15" x14ac:dyDescent="0.25">
      <c r="A420" s="41">
        <v>780</v>
      </c>
      <c r="B420" s="42" t="s">
        <v>436</v>
      </c>
      <c r="C420" s="31">
        <v>1</v>
      </c>
      <c r="D420" s="33">
        <v>55</v>
      </c>
      <c r="E420" s="34">
        <v>13929.654545454545</v>
      </c>
      <c r="F420" s="34">
        <v>766131</v>
      </c>
      <c r="G420" s="35">
        <f t="shared" si="25"/>
        <v>1.6087491940757242E-2</v>
      </c>
      <c r="H420" s="34">
        <v>47622774.440000005</v>
      </c>
      <c r="I420" s="36">
        <f t="shared" si="24"/>
        <v>4286049.6995999999</v>
      </c>
      <c r="J420" s="37">
        <f t="shared" si="26"/>
        <v>252.69246183485592</v>
      </c>
      <c r="K420" s="38" t="s">
        <v>467</v>
      </c>
      <c r="L420" s="39" t="str">
        <f t="shared" si="27"/>
        <v/>
      </c>
    </row>
    <row r="421" spans="1:12" s="40" customFormat="1" ht="15" x14ac:dyDescent="0.25">
      <c r="A421" s="41">
        <v>801</v>
      </c>
      <c r="B421" s="42" t="s">
        <v>437</v>
      </c>
      <c r="C421" s="31">
        <v>1</v>
      </c>
      <c r="D421" s="33">
        <v>0</v>
      </c>
      <c r="E421" s="34">
        <v>25119.427973293532</v>
      </c>
      <c r="F421" s="34">
        <v>0</v>
      </c>
      <c r="G421" s="35" t="str">
        <f t="shared" si="25"/>
        <v/>
      </c>
      <c r="H421" s="34">
        <v>20972578</v>
      </c>
      <c r="I421" s="36">
        <f t="shared" si="24"/>
        <v>1887532.02</v>
      </c>
      <c r="J421" s="37" t="str">
        <f t="shared" si="26"/>
        <v/>
      </c>
      <c r="K421" s="38" t="s">
        <v>467</v>
      </c>
      <c r="L421" s="39" t="str">
        <f t="shared" si="27"/>
        <v/>
      </c>
    </row>
    <row r="422" spans="1:12" s="40" customFormat="1" ht="15" x14ac:dyDescent="0.25">
      <c r="A422" s="41">
        <v>805</v>
      </c>
      <c r="B422" s="42" t="s">
        <v>438</v>
      </c>
      <c r="C422" s="31">
        <v>1</v>
      </c>
      <c r="D422" s="33">
        <v>0</v>
      </c>
      <c r="E422" s="34">
        <v>17918.510581852646</v>
      </c>
      <c r="F422" s="34">
        <v>0</v>
      </c>
      <c r="G422" s="35" t="str">
        <f t="shared" si="25"/>
        <v/>
      </c>
      <c r="H422" s="34">
        <v>21920583.999999262</v>
      </c>
      <c r="I422" s="36">
        <f t="shared" si="24"/>
        <v>1972852.5599999335</v>
      </c>
      <c r="J422" s="37" t="str">
        <f t="shared" si="26"/>
        <v/>
      </c>
      <c r="K422" s="38" t="s">
        <v>467</v>
      </c>
      <c r="L422" s="39" t="str">
        <f t="shared" si="27"/>
        <v/>
      </c>
    </row>
    <row r="423" spans="1:12" s="40" customFormat="1" ht="15" x14ac:dyDescent="0.25">
      <c r="A423" s="41">
        <v>806</v>
      </c>
      <c r="B423" s="42" t="s">
        <v>439</v>
      </c>
      <c r="C423" s="31">
        <v>1</v>
      </c>
      <c r="D423" s="33">
        <v>0</v>
      </c>
      <c r="E423" s="34">
        <v>21414.266361794893</v>
      </c>
      <c r="F423" s="34">
        <v>0</v>
      </c>
      <c r="G423" s="35" t="str">
        <f t="shared" si="25"/>
        <v/>
      </c>
      <c r="H423" s="34">
        <v>18776322</v>
      </c>
      <c r="I423" s="36">
        <f t="shared" si="24"/>
        <v>1689868.98</v>
      </c>
      <c r="J423" s="37" t="str">
        <f t="shared" si="26"/>
        <v/>
      </c>
      <c r="K423" s="38" t="s">
        <v>467</v>
      </c>
      <c r="L423" s="39" t="str">
        <f t="shared" si="27"/>
        <v/>
      </c>
    </row>
    <row r="424" spans="1:12" s="40" customFormat="1" ht="15" x14ac:dyDescent="0.25">
      <c r="A424" s="41">
        <v>810</v>
      </c>
      <c r="B424" s="42" t="s">
        <v>440</v>
      </c>
      <c r="C424" s="31">
        <v>1</v>
      </c>
      <c r="D424" s="33">
        <v>0</v>
      </c>
      <c r="E424" s="34">
        <v>17148.757812582906</v>
      </c>
      <c r="F424" s="34">
        <v>0</v>
      </c>
      <c r="G424" s="35" t="str">
        <f t="shared" si="25"/>
        <v/>
      </c>
      <c r="H424" s="34">
        <v>22885883</v>
      </c>
      <c r="I424" s="36">
        <f t="shared" si="24"/>
        <v>2059729.47</v>
      </c>
      <c r="J424" s="37" t="str">
        <f t="shared" si="26"/>
        <v/>
      </c>
      <c r="K424" s="38" t="s">
        <v>467</v>
      </c>
      <c r="L424" s="39" t="str">
        <f t="shared" si="27"/>
        <v/>
      </c>
    </row>
    <row r="425" spans="1:12" s="40" customFormat="1" ht="15" x14ac:dyDescent="0.25">
      <c r="A425" s="41">
        <v>815</v>
      </c>
      <c r="B425" s="42" t="s">
        <v>441</v>
      </c>
      <c r="C425" s="31">
        <v>1</v>
      </c>
      <c r="D425" s="33">
        <v>0</v>
      </c>
      <c r="E425" s="34">
        <v>24239.927672398258</v>
      </c>
      <c r="F425" s="34">
        <v>0</v>
      </c>
      <c r="G425" s="35" t="str">
        <f t="shared" si="25"/>
        <v/>
      </c>
      <c r="H425" s="34">
        <v>14024103</v>
      </c>
      <c r="I425" s="36">
        <f t="shared" si="24"/>
        <v>1262169.27</v>
      </c>
      <c r="J425" s="37" t="str">
        <f t="shared" si="26"/>
        <v/>
      </c>
      <c r="K425" s="38" t="s">
        <v>467</v>
      </c>
      <c r="L425" s="39" t="str">
        <f t="shared" si="27"/>
        <v/>
      </c>
    </row>
    <row r="426" spans="1:12" s="40" customFormat="1" ht="15" x14ac:dyDescent="0.25">
      <c r="A426" s="41">
        <v>817</v>
      </c>
      <c r="B426" s="43" t="s">
        <v>442</v>
      </c>
      <c r="C426" s="31">
        <v>1</v>
      </c>
      <c r="D426" s="33">
        <v>0</v>
      </c>
      <c r="E426" s="34">
        <v>18305.205996969944</v>
      </c>
      <c r="F426" s="34">
        <v>0</v>
      </c>
      <c r="G426" s="35" t="str">
        <f t="shared" si="25"/>
        <v/>
      </c>
      <c r="H426" s="34">
        <v>20355083</v>
      </c>
      <c r="I426" s="36">
        <f t="shared" si="24"/>
        <v>1831957.47</v>
      </c>
      <c r="J426" s="37" t="str">
        <f t="shared" si="26"/>
        <v/>
      </c>
      <c r="K426" s="38" t="s">
        <v>467</v>
      </c>
      <c r="L426" s="39" t="str">
        <f t="shared" si="27"/>
        <v/>
      </c>
    </row>
    <row r="427" spans="1:12" s="40" customFormat="1" ht="15" x14ac:dyDescent="0.25">
      <c r="A427" s="41">
        <v>818</v>
      </c>
      <c r="B427" s="42" t="s">
        <v>443</v>
      </c>
      <c r="C427" s="31">
        <v>1</v>
      </c>
      <c r="D427" s="33">
        <v>0</v>
      </c>
      <c r="E427" s="34">
        <v>22023.365520982639</v>
      </c>
      <c r="F427" s="34">
        <v>0</v>
      </c>
      <c r="G427" s="35" t="str">
        <f t="shared" si="25"/>
        <v/>
      </c>
      <c r="H427" s="34">
        <v>10129776</v>
      </c>
      <c r="I427" s="36">
        <f t="shared" si="24"/>
        <v>911679.84</v>
      </c>
      <c r="J427" s="37" t="str">
        <f t="shared" si="26"/>
        <v/>
      </c>
      <c r="K427" s="38" t="s">
        <v>467</v>
      </c>
      <c r="L427" s="39" t="str">
        <f t="shared" si="27"/>
        <v/>
      </c>
    </row>
    <row r="428" spans="1:12" s="40" customFormat="1" ht="15" x14ac:dyDescent="0.25">
      <c r="A428" s="41">
        <v>821</v>
      </c>
      <c r="B428" s="42" t="s">
        <v>444</v>
      </c>
      <c r="C428" s="31">
        <v>1</v>
      </c>
      <c r="D428" s="33">
        <v>0</v>
      </c>
      <c r="E428" s="34">
        <v>17924.87008971268</v>
      </c>
      <c r="F428" s="34">
        <v>0</v>
      </c>
      <c r="G428" s="35" t="str">
        <f t="shared" si="25"/>
        <v/>
      </c>
      <c r="H428" s="34">
        <v>26305761</v>
      </c>
      <c r="I428" s="36">
        <f t="shared" si="24"/>
        <v>2367518.4899999998</v>
      </c>
      <c r="J428" s="37" t="str">
        <f t="shared" si="26"/>
        <v/>
      </c>
      <c r="K428" s="38" t="s">
        <v>467</v>
      </c>
      <c r="L428" s="39" t="str">
        <f t="shared" si="27"/>
        <v/>
      </c>
    </row>
    <row r="429" spans="1:12" s="40" customFormat="1" ht="15" x14ac:dyDescent="0.25">
      <c r="A429" s="41">
        <v>823</v>
      </c>
      <c r="B429" s="42" t="s">
        <v>445</v>
      </c>
      <c r="C429" s="31">
        <v>1</v>
      </c>
      <c r="D429" s="33">
        <v>0</v>
      </c>
      <c r="E429" s="34">
        <v>20344.888460637158</v>
      </c>
      <c r="F429" s="34">
        <v>0</v>
      </c>
      <c r="G429" s="35" t="str">
        <f t="shared" si="25"/>
        <v/>
      </c>
      <c r="H429" s="34">
        <v>32168354</v>
      </c>
      <c r="I429" s="36">
        <f t="shared" si="24"/>
        <v>2895151.86</v>
      </c>
      <c r="J429" s="37" t="str">
        <f t="shared" si="26"/>
        <v/>
      </c>
      <c r="K429" s="38" t="s">
        <v>467</v>
      </c>
      <c r="L429" s="39" t="str">
        <f t="shared" si="27"/>
        <v/>
      </c>
    </row>
    <row r="430" spans="1:12" s="40" customFormat="1" ht="15" x14ac:dyDescent="0.25">
      <c r="A430" s="41">
        <v>825</v>
      </c>
      <c r="B430" s="42" t="s">
        <v>446</v>
      </c>
      <c r="C430" s="31">
        <v>1</v>
      </c>
      <c r="D430" s="33">
        <v>0</v>
      </c>
      <c r="E430" s="34">
        <v>18076.133591793354</v>
      </c>
      <c r="F430" s="34">
        <v>0</v>
      </c>
      <c r="G430" s="35" t="str">
        <f t="shared" si="25"/>
        <v/>
      </c>
      <c r="H430" s="34">
        <v>38690638</v>
      </c>
      <c r="I430" s="36">
        <f t="shared" si="24"/>
        <v>3482157.42</v>
      </c>
      <c r="J430" s="37" t="str">
        <f t="shared" si="26"/>
        <v/>
      </c>
      <c r="K430" s="38" t="s">
        <v>467</v>
      </c>
      <c r="L430" s="39" t="str">
        <f t="shared" si="27"/>
        <v/>
      </c>
    </row>
    <row r="431" spans="1:12" s="40" customFormat="1" ht="15" x14ac:dyDescent="0.25">
      <c r="A431" s="41">
        <v>828</v>
      </c>
      <c r="B431" s="42" t="s">
        <v>447</v>
      </c>
      <c r="C431" s="31">
        <v>1</v>
      </c>
      <c r="D431" s="33">
        <v>0</v>
      </c>
      <c r="E431" s="34">
        <v>18158.88219079997</v>
      </c>
      <c r="F431" s="34">
        <v>0</v>
      </c>
      <c r="G431" s="35" t="str">
        <f t="shared" si="25"/>
        <v/>
      </c>
      <c r="H431" s="34">
        <v>42541551</v>
      </c>
      <c r="I431" s="36">
        <f t="shared" si="24"/>
        <v>3828739.59</v>
      </c>
      <c r="J431" s="37" t="str">
        <f t="shared" si="26"/>
        <v/>
      </c>
      <c r="K431" s="38" t="s">
        <v>467</v>
      </c>
      <c r="L431" s="39" t="str">
        <f t="shared" si="27"/>
        <v/>
      </c>
    </row>
    <row r="432" spans="1:12" s="40" customFormat="1" ht="15" x14ac:dyDescent="0.25">
      <c r="A432" s="41">
        <v>829</v>
      </c>
      <c r="B432" s="42" t="s">
        <v>448</v>
      </c>
      <c r="C432" s="31">
        <v>1</v>
      </c>
      <c r="D432" s="33">
        <v>0</v>
      </c>
      <c r="E432" s="34">
        <v>25014.104623805637</v>
      </c>
      <c r="F432" s="34">
        <v>0</v>
      </c>
      <c r="G432" s="35" t="str">
        <f t="shared" si="25"/>
        <v/>
      </c>
      <c r="H432" s="34">
        <v>18349010.52</v>
      </c>
      <c r="I432" s="36">
        <f t="shared" si="24"/>
        <v>1651410.9467999998</v>
      </c>
      <c r="J432" s="37" t="str">
        <f t="shared" si="26"/>
        <v/>
      </c>
      <c r="K432" s="38" t="s">
        <v>467</v>
      </c>
      <c r="L432" s="39" t="str">
        <f t="shared" si="27"/>
        <v/>
      </c>
    </row>
    <row r="433" spans="1:13" s="40" customFormat="1" ht="15" x14ac:dyDescent="0.25">
      <c r="A433" s="41">
        <v>830</v>
      </c>
      <c r="B433" s="42" t="s">
        <v>449</v>
      </c>
      <c r="C433" s="31">
        <v>1</v>
      </c>
      <c r="D433" s="33">
        <v>0</v>
      </c>
      <c r="E433" s="34">
        <v>29071.466559907312</v>
      </c>
      <c r="F433" s="34">
        <v>0</v>
      </c>
      <c r="G433" s="35" t="str">
        <f t="shared" si="25"/>
        <v/>
      </c>
      <c r="H433" s="34">
        <v>10144474.000000102</v>
      </c>
      <c r="I433" s="36">
        <f t="shared" si="24"/>
        <v>913002.66000000923</v>
      </c>
      <c r="J433" s="37" t="str">
        <f t="shared" si="26"/>
        <v/>
      </c>
      <c r="K433" s="38" t="s">
        <v>467</v>
      </c>
      <c r="L433" s="39" t="str">
        <f t="shared" si="27"/>
        <v/>
      </c>
    </row>
    <row r="434" spans="1:13" s="40" customFormat="1" ht="15" x14ac:dyDescent="0.25">
      <c r="A434" s="41">
        <v>832</v>
      </c>
      <c r="B434" s="42" t="s">
        <v>450</v>
      </c>
      <c r="C434" s="31">
        <v>1</v>
      </c>
      <c r="D434" s="33">
        <v>0</v>
      </c>
      <c r="E434" s="34">
        <v>17114.17850476841</v>
      </c>
      <c r="F434" s="34">
        <v>0</v>
      </c>
      <c r="G434" s="35" t="str">
        <f t="shared" si="25"/>
        <v/>
      </c>
      <c r="H434" s="34">
        <v>25290024</v>
      </c>
      <c r="I434" s="36">
        <f t="shared" si="24"/>
        <v>2276102.1599999997</v>
      </c>
      <c r="J434" s="37" t="str">
        <f t="shared" si="26"/>
        <v/>
      </c>
      <c r="K434" s="38" t="s">
        <v>467</v>
      </c>
      <c r="L434" s="39" t="str">
        <f t="shared" si="27"/>
        <v/>
      </c>
    </row>
    <row r="435" spans="1:13" s="40" customFormat="1" ht="15" x14ac:dyDescent="0.25">
      <c r="A435" s="41">
        <v>851</v>
      </c>
      <c r="B435" s="42" t="s">
        <v>451</v>
      </c>
      <c r="C435" s="31">
        <v>1</v>
      </c>
      <c r="D435" s="33">
        <v>0</v>
      </c>
      <c r="E435" s="34">
        <v>19307.941658441014</v>
      </c>
      <c r="F435" s="34">
        <v>0</v>
      </c>
      <c r="G435" s="35" t="str">
        <f t="shared" si="25"/>
        <v/>
      </c>
      <c r="H435" s="34">
        <v>8498034.9999998659</v>
      </c>
      <c r="I435" s="36">
        <f t="shared" si="24"/>
        <v>764823.14999998792</v>
      </c>
      <c r="J435" s="37" t="str">
        <f t="shared" si="26"/>
        <v/>
      </c>
      <c r="K435" s="38" t="s">
        <v>467</v>
      </c>
      <c r="L435" s="39" t="str">
        <f t="shared" si="27"/>
        <v/>
      </c>
    </row>
    <row r="436" spans="1:13" s="40" customFormat="1" ht="15" x14ac:dyDescent="0.25">
      <c r="A436" s="41">
        <v>852</v>
      </c>
      <c r="B436" s="42" t="s">
        <v>452</v>
      </c>
      <c r="C436" s="31">
        <v>1</v>
      </c>
      <c r="D436" s="33">
        <v>0</v>
      </c>
      <c r="E436" s="34">
        <v>18497.52707045203</v>
      </c>
      <c r="F436" s="34">
        <v>0</v>
      </c>
      <c r="G436" s="35" t="str">
        <f t="shared" si="25"/>
        <v/>
      </c>
      <c r="H436" s="34">
        <v>11870831.76</v>
      </c>
      <c r="I436" s="36">
        <f t="shared" si="24"/>
        <v>1068374.8584</v>
      </c>
      <c r="J436" s="37" t="str">
        <f t="shared" si="26"/>
        <v/>
      </c>
      <c r="K436" s="38" t="s">
        <v>467</v>
      </c>
      <c r="L436" s="39" t="str">
        <f t="shared" si="27"/>
        <v/>
      </c>
    </row>
    <row r="437" spans="1:13" s="40" customFormat="1" ht="15" x14ac:dyDescent="0.25">
      <c r="A437" s="41">
        <v>853</v>
      </c>
      <c r="B437" s="42" t="s">
        <v>453</v>
      </c>
      <c r="C437" s="31">
        <v>1</v>
      </c>
      <c r="D437" s="33">
        <v>0</v>
      </c>
      <c r="E437" s="34">
        <v>19283.298055292813</v>
      </c>
      <c r="F437" s="34">
        <v>0</v>
      </c>
      <c r="G437" s="35" t="str">
        <f t="shared" si="25"/>
        <v/>
      </c>
      <c r="H437" s="34">
        <v>24268799</v>
      </c>
      <c r="I437" s="36">
        <f t="shared" si="24"/>
        <v>2184191.91</v>
      </c>
      <c r="J437" s="37" t="str">
        <f t="shared" si="26"/>
        <v/>
      </c>
      <c r="K437" s="38" t="s">
        <v>467</v>
      </c>
      <c r="L437" s="39" t="str">
        <f t="shared" si="27"/>
        <v/>
      </c>
    </row>
    <row r="438" spans="1:13" s="40" customFormat="1" ht="15" x14ac:dyDescent="0.25">
      <c r="A438" s="41">
        <v>855</v>
      </c>
      <c r="B438" s="42" t="s">
        <v>454</v>
      </c>
      <c r="C438" s="31">
        <v>1</v>
      </c>
      <c r="D438" s="33">
        <v>0</v>
      </c>
      <c r="E438" s="34">
        <v>20907.083227367031</v>
      </c>
      <c r="F438" s="34">
        <v>0</v>
      </c>
      <c r="G438" s="35" t="str">
        <f t="shared" si="25"/>
        <v/>
      </c>
      <c r="H438" s="34">
        <v>9507075</v>
      </c>
      <c r="I438" s="36">
        <f t="shared" si="24"/>
        <v>855636.75</v>
      </c>
      <c r="J438" s="37" t="str">
        <f t="shared" si="26"/>
        <v/>
      </c>
      <c r="K438" s="38" t="s">
        <v>467</v>
      </c>
      <c r="L438" s="39" t="str">
        <f t="shared" si="27"/>
        <v/>
      </c>
    </row>
    <row r="439" spans="1:13" s="40" customFormat="1" ht="15" x14ac:dyDescent="0.25">
      <c r="A439" s="41">
        <v>860</v>
      </c>
      <c r="B439" s="42" t="s">
        <v>455</v>
      </c>
      <c r="C439" s="31">
        <v>1</v>
      </c>
      <c r="D439" s="33">
        <v>0</v>
      </c>
      <c r="E439" s="34">
        <v>22473.938860207236</v>
      </c>
      <c r="F439" s="34">
        <v>0</v>
      </c>
      <c r="G439" s="35" t="str">
        <f t="shared" si="25"/>
        <v/>
      </c>
      <c r="H439" s="34">
        <v>13056737.49</v>
      </c>
      <c r="I439" s="36">
        <f t="shared" si="24"/>
        <v>1175106.3740999999</v>
      </c>
      <c r="J439" s="37" t="str">
        <f t="shared" si="26"/>
        <v/>
      </c>
      <c r="K439" s="38" t="s">
        <v>467</v>
      </c>
      <c r="L439" s="39" t="str">
        <f t="shared" si="27"/>
        <v/>
      </c>
    </row>
    <row r="440" spans="1:13" s="40" customFormat="1" ht="15" x14ac:dyDescent="0.25">
      <c r="A440" s="41">
        <v>871</v>
      </c>
      <c r="B440" s="42" t="s">
        <v>456</v>
      </c>
      <c r="C440" s="31">
        <v>1</v>
      </c>
      <c r="D440" s="33">
        <v>0</v>
      </c>
      <c r="E440" s="34">
        <v>21841.587474665113</v>
      </c>
      <c r="F440" s="34">
        <v>0</v>
      </c>
      <c r="G440" s="35" t="str">
        <f t="shared" si="25"/>
        <v/>
      </c>
      <c r="H440" s="34">
        <v>28894836.353841301</v>
      </c>
      <c r="I440" s="36">
        <f t="shared" si="24"/>
        <v>2600535.271845717</v>
      </c>
      <c r="J440" s="37" t="str">
        <f t="shared" si="26"/>
        <v/>
      </c>
      <c r="K440" s="38" t="s">
        <v>467</v>
      </c>
      <c r="L440" s="39" t="str">
        <f t="shared" si="27"/>
        <v/>
      </c>
    </row>
    <row r="441" spans="1:13" s="40" customFormat="1" ht="15" x14ac:dyDescent="0.25">
      <c r="A441" s="41">
        <v>872</v>
      </c>
      <c r="B441" s="42" t="s">
        <v>457</v>
      </c>
      <c r="C441" s="31">
        <v>1</v>
      </c>
      <c r="D441" s="33">
        <v>0</v>
      </c>
      <c r="E441" s="34">
        <v>17461.086272929635</v>
      </c>
      <c r="F441" s="34">
        <v>0</v>
      </c>
      <c r="G441" s="35" t="str">
        <f t="shared" si="25"/>
        <v/>
      </c>
      <c r="H441" s="34">
        <v>26705365</v>
      </c>
      <c r="I441" s="36">
        <f t="shared" si="24"/>
        <v>2403482.85</v>
      </c>
      <c r="J441" s="37" t="str">
        <f t="shared" si="26"/>
        <v/>
      </c>
      <c r="K441" s="38" t="s">
        <v>467</v>
      </c>
      <c r="L441" s="39" t="str">
        <f t="shared" si="27"/>
        <v/>
      </c>
    </row>
    <row r="442" spans="1:13" s="40" customFormat="1" ht="15" x14ac:dyDescent="0.25">
      <c r="A442" s="41">
        <v>873</v>
      </c>
      <c r="B442" s="42" t="s">
        <v>458</v>
      </c>
      <c r="C442" s="31">
        <v>1</v>
      </c>
      <c r="D442" s="33">
        <v>0</v>
      </c>
      <c r="E442" s="34">
        <v>19627.428151559885</v>
      </c>
      <c r="F442" s="34">
        <v>0</v>
      </c>
      <c r="G442" s="35" t="str">
        <f t="shared" si="25"/>
        <v/>
      </c>
      <c r="H442" s="34">
        <v>11704418.34</v>
      </c>
      <c r="I442" s="36">
        <f t="shared" si="24"/>
        <v>1053397.6506000001</v>
      </c>
      <c r="J442" s="37" t="str">
        <f t="shared" si="26"/>
        <v/>
      </c>
      <c r="K442" s="38" t="s">
        <v>467</v>
      </c>
      <c r="L442" s="39" t="str">
        <f t="shared" si="27"/>
        <v/>
      </c>
    </row>
    <row r="443" spans="1:13" s="40" customFormat="1" ht="15" x14ac:dyDescent="0.25">
      <c r="A443" s="41">
        <v>876</v>
      </c>
      <c r="B443" s="42" t="s">
        <v>459</v>
      </c>
      <c r="C443" s="31">
        <v>1</v>
      </c>
      <c r="D443" s="33">
        <v>0</v>
      </c>
      <c r="E443" s="34">
        <v>17253.454739937024</v>
      </c>
      <c r="F443" s="34">
        <v>0</v>
      </c>
      <c r="G443" s="35" t="str">
        <f t="shared" si="25"/>
        <v/>
      </c>
      <c r="H443" s="34">
        <v>19902141</v>
      </c>
      <c r="I443" s="36">
        <f t="shared" si="24"/>
        <v>1791192.69</v>
      </c>
      <c r="J443" s="37" t="str">
        <f t="shared" si="26"/>
        <v/>
      </c>
      <c r="K443" s="38" t="s">
        <v>467</v>
      </c>
      <c r="L443" s="39" t="str">
        <f t="shared" si="27"/>
        <v/>
      </c>
    </row>
    <row r="444" spans="1:13" s="40" customFormat="1" ht="15" x14ac:dyDescent="0.25">
      <c r="A444" s="41">
        <v>878</v>
      </c>
      <c r="B444" s="42" t="s">
        <v>460</v>
      </c>
      <c r="C444" s="31">
        <v>1</v>
      </c>
      <c r="D444" s="33">
        <v>0</v>
      </c>
      <c r="E444" s="34">
        <v>19032.502453620382</v>
      </c>
      <c r="F444" s="34">
        <v>0</v>
      </c>
      <c r="G444" s="35" t="str">
        <f t="shared" si="25"/>
        <v/>
      </c>
      <c r="H444" s="34">
        <v>17620490.578900576</v>
      </c>
      <c r="I444" s="36">
        <f t="shared" si="24"/>
        <v>1585844.1521010518</v>
      </c>
      <c r="J444" s="37" t="str">
        <f t="shared" si="26"/>
        <v/>
      </c>
      <c r="K444" s="38" t="s">
        <v>467</v>
      </c>
      <c r="L444" s="39" t="str">
        <f t="shared" si="27"/>
        <v/>
      </c>
    </row>
    <row r="445" spans="1:13" s="40" customFormat="1" ht="15" x14ac:dyDescent="0.25">
      <c r="A445" s="41">
        <v>879</v>
      </c>
      <c r="B445" s="42" t="s">
        <v>461</v>
      </c>
      <c r="C445" s="31">
        <v>1</v>
      </c>
      <c r="D445" s="33">
        <v>0</v>
      </c>
      <c r="E445" s="34">
        <v>19129.447180082276</v>
      </c>
      <c r="F445" s="34">
        <v>0</v>
      </c>
      <c r="G445" s="35" t="str">
        <f t="shared" si="25"/>
        <v/>
      </c>
      <c r="H445" s="34">
        <v>14431710.089447252</v>
      </c>
      <c r="I445" s="36">
        <f t="shared" si="24"/>
        <v>1298853.9080502526</v>
      </c>
      <c r="J445" s="37" t="str">
        <f t="shared" si="26"/>
        <v/>
      </c>
      <c r="K445" s="38" t="s">
        <v>467</v>
      </c>
      <c r="L445" s="39" t="str">
        <f t="shared" si="27"/>
        <v/>
      </c>
    </row>
    <row r="446" spans="1:13" s="40" customFormat="1" ht="15" x14ac:dyDescent="0.25">
      <c r="A446" s="41">
        <v>885</v>
      </c>
      <c r="B446" s="42" t="s">
        <v>462</v>
      </c>
      <c r="C446" s="31">
        <v>1</v>
      </c>
      <c r="D446" s="33">
        <v>0</v>
      </c>
      <c r="E446" s="34">
        <v>18827.522937141632</v>
      </c>
      <c r="F446" s="34">
        <v>0</v>
      </c>
      <c r="G446" s="35" t="str">
        <f t="shared" si="25"/>
        <v/>
      </c>
      <c r="H446" s="34">
        <v>23271007</v>
      </c>
      <c r="I446" s="36">
        <f t="shared" si="24"/>
        <v>2094390.63</v>
      </c>
      <c r="J446" s="37" t="str">
        <f t="shared" si="26"/>
        <v/>
      </c>
      <c r="K446" s="38" t="s">
        <v>467</v>
      </c>
      <c r="L446" s="39" t="str">
        <f t="shared" si="27"/>
        <v/>
      </c>
    </row>
    <row r="447" spans="1:13" s="40" customFormat="1" ht="15" x14ac:dyDescent="0.25">
      <c r="A447" s="44">
        <v>910</v>
      </c>
      <c r="B447" s="45" t="s">
        <v>463</v>
      </c>
      <c r="C447" s="31">
        <v>1</v>
      </c>
      <c r="D447" s="33">
        <v>0</v>
      </c>
      <c r="E447" s="34">
        <v>19815.683696847744</v>
      </c>
      <c r="F447" s="34">
        <v>0</v>
      </c>
      <c r="G447" s="35" t="str">
        <f t="shared" si="25"/>
        <v/>
      </c>
      <c r="H447" s="34">
        <v>7656110.9100000011</v>
      </c>
      <c r="I447" s="36">
        <f t="shared" si="24"/>
        <v>689049.98190000013</v>
      </c>
      <c r="J447" s="37" t="str">
        <f t="shared" si="26"/>
        <v/>
      </c>
      <c r="K447" s="38" t="s">
        <v>467</v>
      </c>
      <c r="L447" s="39" t="str">
        <f t="shared" si="27"/>
        <v/>
      </c>
    </row>
    <row r="448" spans="1:13" x14ac:dyDescent="0.25">
      <c r="A448" s="44">
        <v>915</v>
      </c>
      <c r="B448" s="45" t="s">
        <v>464</v>
      </c>
      <c r="C448" s="31">
        <v>1</v>
      </c>
      <c r="D448" s="33">
        <v>0</v>
      </c>
      <c r="E448" s="34">
        <v>20096.444265442085</v>
      </c>
      <c r="F448" s="34">
        <v>0</v>
      </c>
      <c r="G448" s="35" t="str">
        <f t="shared" si="25"/>
        <v/>
      </c>
      <c r="H448" s="34">
        <v>5628824.5900000017</v>
      </c>
      <c r="I448" s="36">
        <f t="shared" si="24"/>
        <v>506594.21310000011</v>
      </c>
      <c r="J448" s="37" t="str">
        <f t="shared" si="26"/>
        <v/>
      </c>
      <c r="K448" s="38" t="s">
        <v>467</v>
      </c>
      <c r="L448" s="39" t="str">
        <f t="shared" si="27"/>
        <v/>
      </c>
      <c r="M448" s="40"/>
    </row>
    <row r="449" spans="1:12" x14ac:dyDescent="0.25">
      <c r="A449" s="46">
        <v>999</v>
      </c>
      <c r="B449" s="47" t="s">
        <v>465</v>
      </c>
      <c r="C449" s="48" t="s">
        <v>466</v>
      </c>
      <c r="D449" s="49">
        <f>SUM(D10:D448)</f>
        <v>46373</v>
      </c>
      <c r="E449" s="48" t="s">
        <v>466</v>
      </c>
      <c r="F449" s="49">
        <f>SUM(F10:F448)</f>
        <v>683407294</v>
      </c>
      <c r="G449" s="48" t="s">
        <v>466</v>
      </c>
      <c r="H449" s="49">
        <f>SUM(H10:H448)</f>
        <v>14719388339.827366</v>
      </c>
      <c r="I449" s="46" t="s">
        <v>466</v>
      </c>
      <c r="J449" s="48">
        <f>SUMIF(J10:J448,"&gt;0")</f>
        <v>49006.336597714275</v>
      </c>
      <c r="K449" s="48" t="s">
        <v>466</v>
      </c>
      <c r="L449" s="50">
        <f>SUM(L10:L448)+J449</f>
        <v>66295.615703311545</v>
      </c>
    </row>
    <row r="452" spans="1:12" x14ac:dyDescent="0.25">
      <c r="K452" s="54"/>
    </row>
  </sheetData>
  <autoFilter ref="A9:N449" xr:uid="{00000000-0009-0000-0000-00000D000000}"/>
  <mergeCells count="2">
    <mergeCell ref="I5:J6"/>
    <mergeCell ref="K5:L6"/>
  </mergeCells>
  <pageMargins left="0.24" right="0.24" top="0.64" bottom="0.64" header="0.34" footer="0.2"/>
  <pageSetup scale="61" fitToHeight="30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DESE-231-53357</_dlc_DocId>
    <_dlc_DocIdUrl xmlns="733efe1c-5bbe-4968-87dc-d400e65c879f">
      <Url>https://sharepoint.doemass.org/ese/webteam/cps/_layouts/DocIdRedir.aspx?ID=DESE-231-53357</Url>
      <Description>DESE-231-53357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52615F-B7C1-43A4-8A5D-F794798C4392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733efe1c-5bbe-4968-87dc-d400e65c879f"/>
    <ds:schemaRef ds:uri="http://schemas.openxmlformats.org/package/2006/metadata/core-properties"/>
    <ds:schemaRef ds:uri="0a4e05da-b9bc-4326-ad73-01ef31b95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50C11AA-6156-45CD-B97F-42C2EDF1A46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EA1C574-8E38-4B55-A2B9-7BF3A647202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1935DB2-93B5-488E-9404-FA2B9E8198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nsscaps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 Near Cap analysis (Q1)(d)</dc:title>
  <dc:subject>FY20 Near Cap analysis (Q1)(d)</dc:subject>
  <dc:creator>DESE</dc:creator>
  <cp:lastModifiedBy>Giovanni, Danielle (EOE)</cp:lastModifiedBy>
  <dcterms:created xsi:type="dcterms:W3CDTF">2019-07-31T13:56:06Z</dcterms:created>
  <dcterms:modified xsi:type="dcterms:W3CDTF">2019-08-02T19:50:37Z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0x010100524261BFE874874F899C38CF9C771BFF</vt:lpwstr>
  </property>
  <property fmtid="{D5CDD505-2E9C-101B-9397-08002B2CF9AE}" pid="3" name="_dlc_DocIdItemGuid">
    <vt:lpwstr>7a9698cf-29a9-4122-96d6-5a586fa1a066</vt:lpwstr>
  </property>
  <property fmtid="{D5CDD505-2E9C-101B-9397-08002B2CF9AE}" pid="4" name="metadate">
    <vt:lpwstr>Aug 2 2019</vt:lpwstr>
  </property>
</Properties>
</file>