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SCTASK0303779\"/>
    </mc:Choice>
  </mc:AlternateContent>
  <xr:revisionPtr revIDLastSave="0" documentId="13_ncr:1_{6F4F8E4A-6216-4BCF-BC1E-A3590F0526C5}" xr6:coauthVersionLast="45" xr6:coauthVersionMax="45" xr10:uidLastSave="{00000000-0000-0000-0000-000000000000}"/>
  <bookViews>
    <workbookView xWindow="-120" yWindow="-120" windowWidth="29040" windowHeight="15840" xr2:uid="{CC8843FF-F45C-4837-9037-7C8C3E130FDF}"/>
  </bookViews>
  <sheets>
    <sheet name="nsscaps" sheetId="1" r:id="rId1"/>
  </sheets>
  <externalReferences>
    <externalReference r:id="rId2"/>
    <externalReference r:id="rId3"/>
  </externalReferences>
  <definedNames>
    <definedName name="_xlnm._FilterDatabase" localSheetId="0" hidden="1">nsscaps!$A$9:$N$449</definedName>
    <definedName name="_Key1" hidden="1">[1]CALC!#REF!</definedName>
    <definedName name="_Key2" hidden="1">[1]CALC!#REF!</definedName>
    <definedName name="_Order1" hidden="1">255</definedName>
    <definedName name="_Order2" hidden="1">255</definedName>
    <definedName name="charates">[2]charates!$B$10:$L$1072</definedName>
    <definedName name="code436">[2]codes!$A$10:$C$448</definedName>
    <definedName name="codeCHA">[2]codes!$F$10:$H$81</definedName>
    <definedName name="distdata">'[2]piv - distr'!$BA$10:$BR$448</definedName>
    <definedName name="distinfo">[2]distinfo!$A$10:$S$448</definedName>
    <definedName name="nsscheck">[2]nsscheck!$E$10:$S$262</definedName>
    <definedName name="transp">[2]transp!$A$10:$B$22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48" i="1" l="1"/>
  <c r="I448" i="1"/>
  <c r="L447" i="1"/>
  <c r="I447" i="1"/>
  <c r="G447" i="1"/>
  <c r="L446" i="1"/>
  <c r="I446" i="1"/>
  <c r="L445" i="1"/>
  <c r="I445" i="1"/>
  <c r="G445" i="1"/>
  <c r="L444" i="1"/>
  <c r="I444" i="1"/>
  <c r="L443" i="1"/>
  <c r="I443" i="1"/>
  <c r="G443" i="1"/>
  <c r="L442" i="1"/>
  <c r="I442" i="1"/>
  <c r="L441" i="1"/>
  <c r="I441" i="1"/>
  <c r="L440" i="1"/>
  <c r="I440" i="1"/>
  <c r="L439" i="1"/>
  <c r="I439" i="1"/>
  <c r="G439" i="1"/>
  <c r="L438" i="1"/>
  <c r="I438" i="1"/>
  <c r="L437" i="1"/>
  <c r="I437" i="1"/>
  <c r="G437" i="1"/>
  <c r="L436" i="1"/>
  <c r="I436" i="1"/>
  <c r="L435" i="1"/>
  <c r="I435" i="1"/>
  <c r="G435" i="1"/>
  <c r="L434" i="1"/>
  <c r="I434" i="1"/>
  <c r="L433" i="1"/>
  <c r="I433" i="1"/>
  <c r="L432" i="1"/>
  <c r="I432" i="1"/>
  <c r="L431" i="1"/>
  <c r="I431" i="1"/>
  <c r="G431" i="1"/>
  <c r="L430" i="1"/>
  <c r="I430" i="1"/>
  <c r="L429" i="1"/>
  <c r="L428" i="1"/>
  <c r="I428" i="1"/>
  <c r="L427" i="1"/>
  <c r="I427" i="1"/>
  <c r="G427" i="1"/>
  <c r="L426" i="1"/>
  <c r="I426" i="1"/>
  <c r="L425" i="1"/>
  <c r="I425" i="1"/>
  <c r="L424" i="1"/>
  <c r="I424" i="1"/>
  <c r="L423" i="1"/>
  <c r="G423" i="1"/>
  <c r="L422" i="1"/>
  <c r="I422" i="1"/>
  <c r="L421" i="1"/>
  <c r="L420" i="1"/>
  <c r="I420" i="1"/>
  <c r="L419" i="1"/>
  <c r="I419" i="1"/>
  <c r="L418" i="1"/>
  <c r="I418" i="1"/>
  <c r="L417" i="1"/>
  <c r="I417" i="1"/>
  <c r="L416" i="1"/>
  <c r="I416" i="1"/>
  <c r="L415" i="1"/>
  <c r="L414" i="1"/>
  <c r="I414" i="1"/>
  <c r="L413" i="1"/>
  <c r="L412" i="1"/>
  <c r="I412" i="1"/>
  <c r="L411" i="1"/>
  <c r="I411" i="1"/>
  <c r="L410" i="1"/>
  <c r="I410" i="1"/>
  <c r="L409" i="1"/>
  <c r="I409" i="1"/>
  <c r="L408" i="1"/>
  <c r="I408" i="1"/>
  <c r="L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L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89" i="1"/>
  <c r="I389" i="1"/>
  <c r="L388" i="1"/>
  <c r="I388" i="1"/>
  <c r="L387" i="1"/>
  <c r="I387" i="1"/>
  <c r="G387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G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G369" i="1"/>
  <c r="L368" i="1"/>
  <c r="I368" i="1"/>
  <c r="L367" i="1"/>
  <c r="I367" i="1"/>
  <c r="L366" i="1"/>
  <c r="I366" i="1"/>
  <c r="L365" i="1"/>
  <c r="I365" i="1"/>
  <c r="L363" i="1"/>
  <c r="I363" i="1"/>
  <c r="L362" i="1"/>
  <c r="I362" i="1"/>
  <c r="G362" i="1"/>
  <c r="L361" i="1"/>
  <c r="I361" i="1"/>
  <c r="L360" i="1"/>
  <c r="L359" i="1"/>
  <c r="I359" i="1"/>
  <c r="L358" i="1"/>
  <c r="I358" i="1"/>
  <c r="G358" i="1"/>
  <c r="L356" i="1"/>
  <c r="I356" i="1"/>
  <c r="L355" i="1"/>
  <c r="I355" i="1"/>
  <c r="L353" i="1"/>
  <c r="I353" i="1"/>
  <c r="L351" i="1"/>
  <c r="I351" i="1"/>
  <c r="L349" i="1"/>
  <c r="I349" i="1"/>
  <c r="I347" i="1"/>
  <c r="L346" i="1"/>
  <c r="I346" i="1"/>
  <c r="L345" i="1"/>
  <c r="I345" i="1"/>
  <c r="L344" i="1"/>
  <c r="I344" i="1"/>
  <c r="G344" i="1"/>
  <c r="L342" i="1"/>
  <c r="G342" i="1"/>
  <c r="L341" i="1"/>
  <c r="I341" i="1"/>
  <c r="L340" i="1"/>
  <c r="I340" i="1"/>
  <c r="L339" i="1"/>
  <c r="I339" i="1"/>
  <c r="G338" i="1"/>
  <c r="L337" i="1"/>
  <c r="G337" i="1"/>
  <c r="L336" i="1"/>
  <c r="I336" i="1"/>
  <c r="L335" i="1"/>
  <c r="I335" i="1"/>
  <c r="L334" i="1"/>
  <c r="I334" i="1"/>
  <c r="L333" i="1"/>
  <c r="L332" i="1"/>
  <c r="I332" i="1"/>
  <c r="L331" i="1"/>
  <c r="I331" i="1"/>
  <c r="L330" i="1"/>
  <c r="I330" i="1"/>
  <c r="I329" i="1"/>
  <c r="G328" i="1"/>
  <c r="L327" i="1"/>
  <c r="I327" i="1"/>
  <c r="L326" i="1"/>
  <c r="I326" i="1"/>
  <c r="L324" i="1"/>
  <c r="I324" i="1"/>
  <c r="L323" i="1"/>
  <c r="I323" i="1"/>
  <c r="L322" i="1"/>
  <c r="G322" i="1"/>
  <c r="I321" i="1"/>
  <c r="L320" i="1"/>
  <c r="G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1" i="1"/>
  <c r="G311" i="1"/>
  <c r="L310" i="1"/>
  <c r="I310" i="1"/>
  <c r="L309" i="1"/>
  <c r="I309" i="1"/>
  <c r="L308" i="1"/>
  <c r="L307" i="1"/>
  <c r="I307" i="1"/>
  <c r="L305" i="1"/>
  <c r="I305" i="1"/>
  <c r="L304" i="1"/>
  <c r="I304" i="1"/>
  <c r="I303" i="1"/>
  <c r="L301" i="1"/>
  <c r="I301" i="1"/>
  <c r="L300" i="1"/>
  <c r="I300" i="1"/>
  <c r="L299" i="1"/>
  <c r="I299" i="1"/>
  <c r="L298" i="1"/>
  <c r="I298" i="1"/>
  <c r="G298" i="1"/>
  <c r="L297" i="1"/>
  <c r="I297" i="1"/>
  <c r="L296" i="1"/>
  <c r="I296" i="1"/>
  <c r="L295" i="1"/>
  <c r="L294" i="1"/>
  <c r="I294" i="1"/>
  <c r="L293" i="1"/>
  <c r="I293" i="1"/>
  <c r="I292" i="1"/>
  <c r="L291" i="1"/>
  <c r="G291" i="1"/>
  <c r="I288" i="1"/>
  <c r="G288" i="1"/>
  <c r="L287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8" i="1"/>
  <c r="I278" i="1"/>
  <c r="G276" i="1"/>
  <c r="L275" i="1"/>
  <c r="L274" i="1"/>
  <c r="I274" i="1"/>
  <c r="L273" i="1"/>
  <c r="I273" i="1"/>
  <c r="L272" i="1"/>
  <c r="I272" i="1"/>
  <c r="L271" i="1"/>
  <c r="I271" i="1"/>
  <c r="L270" i="1"/>
  <c r="I270" i="1"/>
  <c r="I269" i="1"/>
  <c r="L267" i="1"/>
  <c r="I267" i="1"/>
  <c r="L266" i="1"/>
  <c r="G266" i="1"/>
  <c r="L264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I256" i="1"/>
  <c r="G256" i="1"/>
  <c r="L255" i="1"/>
  <c r="I255" i="1"/>
  <c r="I254" i="1"/>
  <c r="G254" i="1"/>
  <c r="L253" i="1"/>
  <c r="I253" i="1"/>
  <c r="L252" i="1"/>
  <c r="I252" i="1"/>
  <c r="L251" i="1"/>
  <c r="I251" i="1"/>
  <c r="L249" i="1"/>
  <c r="I249" i="1"/>
  <c r="L248" i="1"/>
  <c r="I248" i="1"/>
  <c r="L247" i="1"/>
  <c r="I247" i="1"/>
  <c r="I246" i="1"/>
  <c r="G246" i="1"/>
  <c r="L244" i="1"/>
  <c r="G244" i="1"/>
  <c r="L243" i="1"/>
  <c r="I243" i="1"/>
  <c r="G242" i="1"/>
  <c r="L240" i="1"/>
  <c r="I240" i="1"/>
  <c r="L239" i="1"/>
  <c r="I239" i="1"/>
  <c r="L238" i="1"/>
  <c r="I238" i="1"/>
  <c r="I237" i="1"/>
  <c r="L233" i="1"/>
  <c r="I233" i="1"/>
  <c r="L230" i="1"/>
  <c r="I230" i="1"/>
  <c r="L229" i="1"/>
  <c r="I229" i="1"/>
  <c r="L228" i="1"/>
  <c r="I228" i="1"/>
  <c r="L227" i="1"/>
  <c r="I227" i="1"/>
  <c r="L226" i="1"/>
  <c r="I226" i="1"/>
  <c r="G226" i="1"/>
  <c r="I225" i="1"/>
  <c r="G225" i="1"/>
  <c r="L223" i="1"/>
  <c r="I223" i="1"/>
  <c r="L222" i="1"/>
  <c r="I222" i="1"/>
  <c r="L221" i="1"/>
  <c r="I221" i="1"/>
  <c r="L220" i="1"/>
  <c r="I220" i="1"/>
  <c r="L219" i="1"/>
  <c r="I219" i="1"/>
  <c r="L217" i="1"/>
  <c r="I217" i="1"/>
  <c r="G217" i="1"/>
  <c r="L216" i="1"/>
  <c r="I216" i="1"/>
  <c r="L214" i="1"/>
  <c r="G214" i="1"/>
  <c r="L213" i="1"/>
  <c r="I213" i="1"/>
  <c r="L212" i="1"/>
  <c r="G212" i="1"/>
  <c r="I211" i="1"/>
  <c r="L208" i="1"/>
  <c r="I208" i="1"/>
  <c r="L207" i="1"/>
  <c r="I207" i="1"/>
  <c r="L206" i="1"/>
  <c r="I206" i="1"/>
  <c r="L205" i="1"/>
  <c r="I205" i="1"/>
  <c r="L204" i="1"/>
  <c r="L202" i="1"/>
  <c r="L200" i="1"/>
  <c r="I200" i="1"/>
  <c r="L198" i="1"/>
  <c r="I198" i="1"/>
  <c r="L196" i="1"/>
  <c r="I196" i="1"/>
  <c r="L195" i="1"/>
  <c r="I195" i="1"/>
  <c r="L194" i="1"/>
  <c r="I194" i="1"/>
  <c r="L193" i="1"/>
  <c r="I193" i="1"/>
  <c r="L192" i="1"/>
  <c r="G192" i="1"/>
  <c r="L191" i="1"/>
  <c r="I191" i="1"/>
  <c r="L190" i="1"/>
  <c r="I190" i="1"/>
  <c r="I189" i="1"/>
  <c r="L188" i="1"/>
  <c r="G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G182" i="1"/>
  <c r="L181" i="1"/>
  <c r="I181" i="1"/>
  <c r="L180" i="1"/>
  <c r="I180" i="1"/>
  <c r="L179" i="1"/>
  <c r="I179" i="1"/>
  <c r="L178" i="1"/>
  <c r="I178" i="1"/>
  <c r="G178" i="1"/>
  <c r="L177" i="1"/>
  <c r="I177" i="1"/>
  <c r="L176" i="1"/>
  <c r="I176" i="1"/>
  <c r="L173" i="1"/>
  <c r="I173" i="1"/>
  <c r="L171" i="1"/>
  <c r="I171" i="1"/>
  <c r="L170" i="1"/>
  <c r="I170" i="1"/>
  <c r="I169" i="1"/>
  <c r="L168" i="1"/>
  <c r="I168" i="1"/>
  <c r="L167" i="1"/>
  <c r="I167" i="1"/>
  <c r="L166" i="1"/>
  <c r="I165" i="1"/>
  <c r="L164" i="1"/>
  <c r="L163" i="1"/>
  <c r="I163" i="1"/>
  <c r="L162" i="1"/>
  <c r="I162" i="1"/>
  <c r="L161" i="1"/>
  <c r="I161" i="1"/>
  <c r="L160" i="1"/>
  <c r="I160" i="1"/>
  <c r="L159" i="1"/>
  <c r="I159" i="1"/>
  <c r="I157" i="1"/>
  <c r="G157" i="1"/>
  <c r="L155" i="1"/>
  <c r="G155" i="1"/>
  <c r="L154" i="1"/>
  <c r="I154" i="1"/>
  <c r="L153" i="1"/>
  <c r="I153" i="1"/>
  <c r="G153" i="1"/>
  <c r="L151" i="1"/>
  <c r="I151" i="1"/>
  <c r="L150" i="1"/>
  <c r="I150" i="1"/>
  <c r="L149" i="1"/>
  <c r="G149" i="1"/>
  <c r="L148" i="1"/>
  <c r="I148" i="1"/>
  <c r="L147" i="1"/>
  <c r="I147" i="1"/>
  <c r="L145" i="1"/>
  <c r="I145" i="1"/>
  <c r="L144" i="1"/>
  <c r="I144" i="1"/>
  <c r="L143" i="1"/>
  <c r="G143" i="1"/>
  <c r="L142" i="1"/>
  <c r="I142" i="1"/>
  <c r="G141" i="1"/>
  <c r="L140" i="1"/>
  <c r="I140" i="1"/>
  <c r="I139" i="1"/>
  <c r="L137" i="1"/>
  <c r="I137" i="1"/>
  <c r="L136" i="1"/>
  <c r="I136" i="1"/>
  <c r="L135" i="1"/>
  <c r="G135" i="1"/>
  <c r="L134" i="1"/>
  <c r="I134" i="1"/>
  <c r="L133" i="1"/>
  <c r="G133" i="1"/>
  <c r="L131" i="1"/>
  <c r="I131" i="1"/>
  <c r="L130" i="1"/>
  <c r="I130" i="1"/>
  <c r="I129" i="1"/>
  <c r="L127" i="1"/>
  <c r="I127" i="1"/>
  <c r="L126" i="1"/>
  <c r="I126" i="1"/>
  <c r="I125" i="1"/>
  <c r="G125" i="1"/>
  <c r="I121" i="1"/>
  <c r="J121" i="1" s="1"/>
  <c r="G121" i="1"/>
  <c r="L120" i="1"/>
  <c r="I120" i="1"/>
  <c r="L119" i="1"/>
  <c r="I119" i="1"/>
  <c r="I117" i="1"/>
  <c r="G117" i="1"/>
  <c r="L116" i="1"/>
  <c r="I116" i="1"/>
  <c r="L115" i="1"/>
  <c r="G115" i="1"/>
  <c r="L114" i="1"/>
  <c r="I114" i="1"/>
  <c r="L113" i="1"/>
  <c r="G113" i="1"/>
  <c r="L111" i="1"/>
  <c r="G111" i="1"/>
  <c r="L110" i="1"/>
  <c r="I110" i="1"/>
  <c r="L109" i="1"/>
  <c r="I109" i="1"/>
  <c r="L108" i="1"/>
  <c r="I108" i="1"/>
  <c r="I107" i="1"/>
  <c r="G107" i="1"/>
  <c r="L105" i="1"/>
  <c r="I105" i="1"/>
  <c r="L103" i="1"/>
  <c r="I103" i="1"/>
  <c r="L100" i="1"/>
  <c r="I100" i="1"/>
  <c r="L98" i="1"/>
  <c r="I98" i="1"/>
  <c r="L97" i="1"/>
  <c r="I97" i="1"/>
  <c r="L96" i="1"/>
  <c r="I96" i="1"/>
  <c r="L95" i="1"/>
  <c r="I95" i="1"/>
  <c r="L94" i="1"/>
  <c r="I94" i="1"/>
  <c r="L92" i="1"/>
  <c r="I92" i="1"/>
  <c r="L91" i="1"/>
  <c r="I91" i="1"/>
  <c r="L90" i="1"/>
  <c r="L89" i="1"/>
  <c r="L88" i="1"/>
  <c r="I88" i="1"/>
  <c r="L87" i="1"/>
  <c r="I87" i="1"/>
  <c r="G87" i="1"/>
  <c r="L86" i="1"/>
  <c r="I86" i="1"/>
  <c r="G86" i="1"/>
  <c r="I85" i="1"/>
  <c r="L84" i="1"/>
  <c r="G84" i="1"/>
  <c r="L83" i="1"/>
  <c r="I83" i="1"/>
  <c r="L82" i="1"/>
  <c r="I82" i="1"/>
  <c r="L81" i="1"/>
  <c r="I81" i="1"/>
  <c r="L80" i="1"/>
  <c r="I80" i="1"/>
  <c r="L79" i="1"/>
  <c r="G79" i="1"/>
  <c r="L78" i="1"/>
  <c r="G78" i="1"/>
  <c r="L77" i="1"/>
  <c r="I77" i="1"/>
  <c r="L76" i="1"/>
  <c r="I76" i="1"/>
  <c r="L75" i="1"/>
  <c r="G75" i="1"/>
  <c r="L74" i="1"/>
  <c r="I74" i="1"/>
  <c r="L72" i="1"/>
  <c r="I72" i="1"/>
  <c r="L70" i="1"/>
  <c r="I70" i="1"/>
  <c r="L69" i="1"/>
  <c r="G69" i="1"/>
  <c r="L68" i="1"/>
  <c r="L65" i="1"/>
  <c r="I65" i="1"/>
  <c r="L64" i="1"/>
  <c r="G64" i="1"/>
  <c r="L63" i="1"/>
  <c r="G63" i="1"/>
  <c r="L62" i="1"/>
  <c r="G62" i="1"/>
  <c r="L61" i="1"/>
  <c r="I61" i="1"/>
  <c r="L60" i="1"/>
  <c r="I60" i="1"/>
  <c r="G60" i="1"/>
  <c r="L59" i="1"/>
  <c r="I59" i="1"/>
  <c r="L58" i="1"/>
  <c r="I58" i="1"/>
  <c r="L57" i="1"/>
  <c r="I57" i="1"/>
  <c r="L56" i="1"/>
  <c r="G56" i="1"/>
  <c r="L55" i="1"/>
  <c r="I55" i="1"/>
  <c r="L54" i="1"/>
  <c r="I54" i="1"/>
  <c r="L52" i="1"/>
  <c r="I52" i="1"/>
  <c r="L51" i="1"/>
  <c r="G51" i="1"/>
  <c r="L50" i="1"/>
  <c r="I50" i="1"/>
  <c r="G50" i="1"/>
  <c r="L49" i="1"/>
  <c r="I49" i="1"/>
  <c r="L48" i="1"/>
  <c r="L47" i="1"/>
  <c r="I47" i="1"/>
  <c r="L46" i="1"/>
  <c r="G46" i="1"/>
  <c r="L45" i="1"/>
  <c r="I45" i="1"/>
  <c r="L43" i="1"/>
  <c r="G43" i="1"/>
  <c r="L42" i="1"/>
  <c r="G42" i="1"/>
  <c r="L41" i="1"/>
  <c r="G41" i="1"/>
  <c r="L40" i="1"/>
  <c r="I40" i="1"/>
  <c r="L39" i="1"/>
  <c r="I39" i="1"/>
  <c r="L38" i="1"/>
  <c r="G38" i="1"/>
  <c r="I37" i="1"/>
  <c r="G37" i="1"/>
  <c r="L36" i="1"/>
  <c r="I36" i="1"/>
  <c r="L35" i="1"/>
  <c r="I35" i="1"/>
  <c r="L34" i="1"/>
  <c r="I34" i="1"/>
  <c r="L33" i="1"/>
  <c r="I33" i="1"/>
  <c r="L32" i="1"/>
  <c r="I32" i="1"/>
  <c r="L30" i="1"/>
  <c r="G30" i="1"/>
  <c r="L29" i="1"/>
  <c r="I29" i="1"/>
  <c r="I28" i="1"/>
  <c r="G28" i="1"/>
  <c r="L27" i="1"/>
  <c r="L26" i="1"/>
  <c r="I26" i="1"/>
  <c r="L25" i="1"/>
  <c r="I25" i="1"/>
  <c r="L23" i="1"/>
  <c r="I23" i="1"/>
  <c r="L22" i="1"/>
  <c r="G22" i="1"/>
  <c r="L19" i="1"/>
  <c r="I19" i="1"/>
  <c r="L18" i="1"/>
  <c r="I18" i="1"/>
  <c r="L17" i="1"/>
  <c r="I17" i="1"/>
  <c r="L16" i="1"/>
  <c r="I16" i="1"/>
  <c r="L15" i="1"/>
  <c r="G15" i="1"/>
  <c r="L14" i="1"/>
  <c r="I14" i="1"/>
  <c r="I13" i="1"/>
  <c r="L12" i="1"/>
  <c r="I12" i="1"/>
  <c r="I11" i="1"/>
  <c r="G11" i="1"/>
  <c r="L10" i="1"/>
  <c r="J427" i="1" l="1"/>
  <c r="J288" i="1"/>
  <c r="G89" i="1"/>
  <c r="L107" i="1"/>
  <c r="L254" i="1"/>
  <c r="G260" i="1"/>
  <c r="J303" i="1"/>
  <c r="L303" i="1"/>
  <c r="L311" i="1"/>
  <c r="G327" i="1"/>
  <c r="L246" i="1"/>
  <c r="J321" i="1"/>
  <c r="L321" i="1"/>
  <c r="J448" i="1"/>
  <c r="G216" i="1"/>
  <c r="G414" i="1"/>
  <c r="J432" i="1"/>
  <c r="J440" i="1"/>
  <c r="J131" i="1"/>
  <c r="G47" i="1"/>
  <c r="I63" i="1"/>
  <c r="L117" i="1"/>
  <c r="G321" i="1"/>
  <c r="G371" i="1"/>
  <c r="I79" i="1"/>
  <c r="G12" i="1"/>
  <c r="G24" i="1"/>
  <c r="L37" i="1"/>
  <c r="J165" i="1"/>
  <c r="J389" i="1"/>
  <c r="G198" i="1"/>
  <c r="J246" i="1"/>
  <c r="G252" i="1"/>
  <c r="G385" i="1"/>
  <c r="J422" i="1"/>
  <c r="J430" i="1"/>
  <c r="G440" i="1"/>
  <c r="J87" i="1"/>
  <c r="I115" i="1"/>
  <c r="J115" i="1" s="1"/>
  <c r="J129" i="1"/>
  <c r="L129" i="1"/>
  <c r="I143" i="1"/>
  <c r="J143" i="1" s="1"/>
  <c r="I212" i="1"/>
  <c r="J212" i="1" s="1"/>
  <c r="J406" i="1"/>
  <c r="J438" i="1"/>
  <c r="J446" i="1"/>
  <c r="G13" i="1"/>
  <c r="I75" i="1"/>
  <c r="J75" i="1" s="1"/>
  <c r="J85" i="1"/>
  <c r="I111" i="1"/>
  <c r="J111" i="1" s="1"/>
  <c r="G58" i="1"/>
  <c r="J139" i="1"/>
  <c r="G241" i="1"/>
  <c r="G272" i="1"/>
  <c r="I302" i="1"/>
  <c r="G432" i="1"/>
  <c r="I188" i="1"/>
  <c r="J188" i="1" s="1"/>
  <c r="I192" i="1"/>
  <c r="J192" i="1" s="1"/>
  <c r="G196" i="1"/>
  <c r="J198" i="1"/>
  <c r="I214" i="1"/>
  <c r="J214" i="1" s="1"/>
  <c r="G220" i="1"/>
  <c r="G222" i="1"/>
  <c r="J226" i="1"/>
  <c r="I244" i="1"/>
  <c r="J244" i="1" s="1"/>
  <c r="G245" i="1"/>
  <c r="L256" i="1"/>
  <c r="I308" i="1"/>
  <c r="J308" i="1" s="1"/>
  <c r="G329" i="1"/>
  <c r="G333" i="1"/>
  <c r="G367" i="1"/>
  <c r="J385" i="1"/>
  <c r="G438" i="1"/>
  <c r="J443" i="1"/>
  <c r="G448" i="1"/>
  <c r="J256" i="1"/>
  <c r="I41" i="1"/>
  <c r="I43" i="1"/>
  <c r="J43" i="1" s="1"/>
  <c r="L125" i="1"/>
  <c r="G31" i="1"/>
  <c r="G36" i="1"/>
  <c r="G45" i="1"/>
  <c r="G48" i="1"/>
  <c r="G59" i="1"/>
  <c r="J63" i="1"/>
  <c r="G77" i="1"/>
  <c r="G165" i="1"/>
  <c r="J216" i="1"/>
  <c r="G229" i="1"/>
  <c r="G261" i="1"/>
  <c r="G278" i="1"/>
  <c r="G284" i="1"/>
  <c r="L288" i="1"/>
  <c r="G303" i="1"/>
  <c r="J309" i="1"/>
  <c r="J311" i="1"/>
  <c r="J361" i="1"/>
  <c r="J362" i="1"/>
  <c r="G363" i="1"/>
  <c r="G374" i="1"/>
  <c r="G422" i="1"/>
  <c r="G430" i="1"/>
  <c r="G446" i="1"/>
  <c r="J435" i="1"/>
  <c r="L11" i="1"/>
  <c r="G27" i="1"/>
  <c r="L13" i="1"/>
  <c r="G16" i="1"/>
  <c r="G20" i="1"/>
  <c r="G32" i="1"/>
  <c r="G40" i="1"/>
  <c r="G65" i="1"/>
  <c r="G85" i="1"/>
  <c r="G139" i="1"/>
  <c r="J178" i="1"/>
  <c r="I202" i="1"/>
  <c r="J202" i="1" s="1"/>
  <c r="G203" i="1"/>
  <c r="G234" i="1"/>
  <c r="J261" i="1"/>
  <c r="I264" i="1"/>
  <c r="J264" i="1" s="1"/>
  <c r="L329" i="1"/>
  <c r="G341" i="1"/>
  <c r="G355" i="1"/>
  <c r="L390" i="1"/>
  <c r="G406" i="1"/>
  <c r="J125" i="1"/>
  <c r="G39" i="1"/>
  <c r="I44" i="1"/>
  <c r="J44" i="1" s="1"/>
  <c r="J47" i="1"/>
  <c r="I51" i="1"/>
  <c r="J51" i="1" s="1"/>
  <c r="G61" i="1"/>
  <c r="I113" i="1"/>
  <c r="J113" i="1" s="1"/>
  <c r="I135" i="1"/>
  <c r="J135" i="1" s="1"/>
  <c r="I149" i="1"/>
  <c r="J149" i="1" s="1"/>
  <c r="J189" i="1"/>
  <c r="L189" i="1"/>
  <c r="J193" i="1"/>
  <c r="L225" i="1"/>
  <c r="J228" i="1"/>
  <c r="J237" i="1"/>
  <c r="L237" i="1"/>
  <c r="J248" i="1"/>
  <c r="I286" i="1"/>
  <c r="J286" i="1" s="1"/>
  <c r="I291" i="1"/>
  <c r="J291" i="1" s="1"/>
  <c r="J304" i="1"/>
  <c r="I325" i="1"/>
  <c r="J325" i="1" s="1"/>
  <c r="J329" i="1"/>
  <c r="I337" i="1"/>
  <c r="J337" i="1" s="1"/>
  <c r="J347" i="1"/>
  <c r="L347" i="1"/>
  <c r="I357" i="1"/>
  <c r="G361" i="1"/>
  <c r="J377" i="1"/>
  <c r="J387" i="1"/>
  <c r="J424" i="1"/>
  <c r="J426" i="1"/>
  <c r="J428" i="1"/>
  <c r="J436" i="1"/>
  <c r="J442" i="1"/>
  <c r="J444" i="1"/>
  <c r="J11" i="1"/>
  <c r="I27" i="1"/>
  <c r="J27" i="1" s="1"/>
  <c r="L28" i="1"/>
  <c r="G74" i="1"/>
  <c r="J79" i="1"/>
  <c r="G95" i="1"/>
  <c r="G96" i="1"/>
  <c r="L121" i="1"/>
  <c r="I133" i="1"/>
  <c r="J133" i="1" s="1"/>
  <c r="G145" i="1"/>
  <c r="I155" i="1"/>
  <c r="J155" i="1" s="1"/>
  <c r="I158" i="1"/>
  <c r="J158" i="1" s="1"/>
  <c r="J160" i="1"/>
  <c r="I174" i="1"/>
  <c r="J174" i="1" s="1"/>
  <c r="J179" i="1"/>
  <c r="J187" i="1"/>
  <c r="G200" i="1"/>
  <c r="J211" i="1"/>
  <c r="L211" i="1"/>
  <c r="I224" i="1"/>
  <c r="G228" i="1"/>
  <c r="J229" i="1"/>
  <c r="I232" i="1"/>
  <c r="J232" i="1" s="1"/>
  <c r="G238" i="1"/>
  <c r="J292" i="1"/>
  <c r="L292" i="1"/>
  <c r="I322" i="1"/>
  <c r="J322" i="1" s="1"/>
  <c r="I333" i="1"/>
  <c r="J333" i="1" s="1"/>
  <c r="J371" i="1"/>
  <c r="J391" i="1"/>
  <c r="J425" i="1"/>
  <c r="J445" i="1"/>
  <c r="J35" i="1"/>
  <c r="J117" i="1"/>
  <c r="J12" i="1"/>
  <c r="I15" i="1"/>
  <c r="J15" i="1" s="1"/>
  <c r="J28" i="1"/>
  <c r="G35" i="1"/>
  <c r="G44" i="1"/>
  <c r="J45" i="1"/>
  <c r="L85" i="1"/>
  <c r="J91" i="1"/>
  <c r="G103" i="1"/>
  <c r="G119" i="1"/>
  <c r="G247" i="1"/>
  <c r="J269" i="1"/>
  <c r="L269" i="1"/>
  <c r="G270" i="1"/>
  <c r="I290" i="1"/>
  <c r="G299" i="1"/>
  <c r="G301" i="1"/>
  <c r="G309" i="1"/>
  <c r="G315" i="1"/>
  <c r="G324" i="1"/>
  <c r="G335" i="1"/>
  <c r="G375" i="1"/>
  <c r="G379" i="1"/>
  <c r="J409" i="1"/>
  <c r="J437" i="1"/>
  <c r="J439" i="1"/>
  <c r="J441" i="1"/>
  <c r="L31" i="1"/>
  <c r="I31" i="1"/>
  <c r="J31" i="1" s="1"/>
  <c r="G202" i="1"/>
  <c r="L242" i="1"/>
  <c r="I242" i="1"/>
  <c r="J242" i="1" s="1"/>
  <c r="L276" i="1"/>
  <c r="I276" i="1"/>
  <c r="J276" i="1" s="1"/>
  <c r="G393" i="1"/>
  <c r="J16" i="1"/>
  <c r="L20" i="1"/>
  <c r="I20" i="1"/>
  <c r="J20" i="1" s="1"/>
  <c r="G21" i="1"/>
  <c r="L24" i="1"/>
  <c r="I24" i="1"/>
  <c r="J24" i="1" s="1"/>
  <c r="G26" i="1"/>
  <c r="G29" i="1"/>
  <c r="J32" i="1"/>
  <c r="L44" i="1"/>
  <c r="J61" i="1"/>
  <c r="G67" i="1"/>
  <c r="G68" i="1"/>
  <c r="L71" i="1"/>
  <c r="I71" i="1"/>
  <c r="J71" i="1" s="1"/>
  <c r="G93" i="1"/>
  <c r="G94" i="1"/>
  <c r="J94" i="1"/>
  <c r="I99" i="1"/>
  <c r="J99" i="1" s="1"/>
  <c r="L99" i="1"/>
  <c r="J168" i="1"/>
  <c r="J191" i="1"/>
  <c r="G191" i="1"/>
  <c r="L218" i="1"/>
  <c r="I218" i="1"/>
  <c r="J218" i="1" s="1"/>
  <c r="G264" i="1"/>
  <c r="G129" i="1"/>
  <c r="L141" i="1"/>
  <c r="I141" i="1"/>
  <c r="J141" i="1" s="1"/>
  <c r="G170" i="1"/>
  <c r="J170" i="1"/>
  <c r="G19" i="1"/>
  <c r="L21" i="1"/>
  <c r="I21" i="1"/>
  <c r="J21" i="1" s="1"/>
  <c r="G23" i="1"/>
  <c r="J25" i="1"/>
  <c r="J29" i="1"/>
  <c r="G34" i="1"/>
  <c r="J49" i="1"/>
  <c r="G54" i="1"/>
  <c r="J54" i="1"/>
  <c r="G82" i="1"/>
  <c r="J82" i="1"/>
  <c r="L101" i="1"/>
  <c r="I101" i="1"/>
  <c r="J101" i="1" s="1"/>
  <c r="I123" i="1"/>
  <c r="J123" i="1" s="1"/>
  <c r="L123" i="1"/>
  <c r="G189" i="1"/>
  <c r="J208" i="1"/>
  <c r="J239" i="1"/>
  <c r="G239" i="1"/>
  <c r="L268" i="1"/>
  <c r="I268" i="1"/>
  <c r="J268" i="1" s="1"/>
  <c r="J273" i="1"/>
  <c r="G273" i="1"/>
  <c r="G347" i="1"/>
  <c r="G357" i="1"/>
  <c r="L357" i="1"/>
  <c r="I53" i="1"/>
  <c r="J53" i="1" s="1"/>
  <c r="G101" i="1"/>
  <c r="D449" i="1"/>
  <c r="J17" i="1"/>
  <c r="J19" i="1"/>
  <c r="J23" i="1"/>
  <c r="J33" i="1"/>
  <c r="I67" i="1"/>
  <c r="J67" i="1" s="1"/>
  <c r="L67" i="1"/>
  <c r="G71" i="1"/>
  <c r="L73" i="1"/>
  <c r="I73" i="1"/>
  <c r="J73" i="1" s="1"/>
  <c r="J77" i="1"/>
  <c r="G90" i="1"/>
  <c r="L93" i="1"/>
  <c r="I93" i="1"/>
  <c r="J93" i="1" s="1"/>
  <c r="G97" i="1"/>
  <c r="J97" i="1"/>
  <c r="G166" i="1"/>
  <c r="G231" i="1"/>
  <c r="L250" i="1"/>
  <c r="I250" i="1"/>
  <c r="J250" i="1" s="1"/>
  <c r="J280" i="1"/>
  <c r="J290" i="1"/>
  <c r="G292" i="1"/>
  <c r="L343" i="1"/>
  <c r="I343" i="1"/>
  <c r="J343" i="1" s="1"/>
  <c r="J36" i="1"/>
  <c r="J40" i="1"/>
  <c r="G72" i="1"/>
  <c r="J127" i="1"/>
  <c r="J145" i="1"/>
  <c r="J173" i="1"/>
  <c r="G173" i="1"/>
  <c r="G176" i="1"/>
  <c r="J176" i="1"/>
  <c r="J186" i="1"/>
  <c r="G206" i="1"/>
  <c r="J206" i="1"/>
  <c r="G215" i="1"/>
  <c r="L234" i="1"/>
  <c r="I234" i="1"/>
  <c r="J234" i="1" s="1"/>
  <c r="J240" i="1"/>
  <c r="J262" i="1"/>
  <c r="G279" i="1"/>
  <c r="J285" i="1"/>
  <c r="G285" i="1"/>
  <c r="J307" i="1"/>
  <c r="G307" i="1"/>
  <c r="L364" i="1"/>
  <c r="I364" i="1"/>
  <c r="J364" i="1" s="1"/>
  <c r="G425" i="1"/>
  <c r="G442" i="1"/>
  <c r="G444" i="1"/>
  <c r="H449" i="1"/>
  <c r="G14" i="1"/>
  <c r="G17" i="1"/>
  <c r="I48" i="1"/>
  <c r="J48" i="1" s="1"/>
  <c r="G55" i="1"/>
  <c r="I56" i="1"/>
  <c r="J56" i="1" s="1"/>
  <c r="J59" i="1"/>
  <c r="J65" i="1"/>
  <c r="L66" i="1"/>
  <c r="I69" i="1"/>
  <c r="J69" i="1" s="1"/>
  <c r="J72" i="1"/>
  <c r="G83" i="1"/>
  <c r="I84" i="1"/>
  <c r="J84" i="1" s="1"/>
  <c r="I89" i="1"/>
  <c r="J89" i="1" s="1"/>
  <c r="I102" i="1"/>
  <c r="L104" i="1"/>
  <c r="I104" i="1"/>
  <c r="J104" i="1" s="1"/>
  <c r="J119" i="1"/>
  <c r="G137" i="1"/>
  <c r="L139" i="1"/>
  <c r="G147" i="1"/>
  <c r="L157" i="1"/>
  <c r="J159" i="1"/>
  <c r="G159" i="1"/>
  <c r="J182" i="1"/>
  <c r="G184" i="1"/>
  <c r="J184" i="1"/>
  <c r="J200" i="1"/>
  <c r="I204" i="1"/>
  <c r="J204" i="1" s="1"/>
  <c r="I236" i="1"/>
  <c r="J236" i="1" s="1"/>
  <c r="J259" i="1"/>
  <c r="G259" i="1"/>
  <c r="I263" i="1"/>
  <c r="J263" i="1" s="1"/>
  <c r="L263" i="1"/>
  <c r="I266" i="1"/>
  <c r="J266" i="1" s="1"/>
  <c r="J270" i="1"/>
  <c r="G282" i="1"/>
  <c r="I295" i="1"/>
  <c r="J341" i="1"/>
  <c r="G343" i="1"/>
  <c r="G377" i="1"/>
  <c r="J381" i="1"/>
  <c r="G381" i="1"/>
  <c r="J433" i="1"/>
  <c r="J39" i="1"/>
  <c r="J107" i="1"/>
  <c r="I203" i="1"/>
  <c r="J203" i="1" s="1"/>
  <c r="L203" i="1"/>
  <c r="G211" i="1"/>
  <c r="J213" i="1"/>
  <c r="J13" i="1"/>
  <c r="G18" i="1"/>
  <c r="G25" i="1"/>
  <c r="G33" i="1"/>
  <c r="J37" i="1"/>
  <c r="J41" i="1"/>
  <c r="G49" i="1"/>
  <c r="G57" i="1"/>
  <c r="G73" i="1"/>
  <c r="J81" i="1"/>
  <c r="G91" i="1"/>
  <c r="G99" i="1"/>
  <c r="G102" i="1"/>
  <c r="L102" i="1"/>
  <c r="J109" i="1"/>
  <c r="G123" i="1"/>
  <c r="G151" i="1"/>
  <c r="L172" i="1"/>
  <c r="I172" i="1"/>
  <c r="J172" i="1" s="1"/>
  <c r="J196" i="1"/>
  <c r="G204" i="1"/>
  <c r="L210" i="1"/>
  <c r="I210" i="1"/>
  <c r="J210" i="1" s="1"/>
  <c r="G218" i="1"/>
  <c r="G221" i="1"/>
  <c r="J243" i="1"/>
  <c r="G243" i="1"/>
  <c r="G250" i="1"/>
  <c r="G268" i="1"/>
  <c r="G277" i="1"/>
  <c r="G280" i="1"/>
  <c r="J282" i="1"/>
  <c r="G295" i="1"/>
  <c r="J313" i="1"/>
  <c r="G313" i="1"/>
  <c r="G339" i="1"/>
  <c r="J339" i="1"/>
  <c r="G349" i="1"/>
  <c r="G433" i="1"/>
  <c r="G104" i="1"/>
  <c r="G105" i="1"/>
  <c r="G131" i="1"/>
  <c r="G172" i="1"/>
  <c r="J181" i="1"/>
  <c r="G186" i="1"/>
  <c r="J190" i="1"/>
  <c r="J195" i="1"/>
  <c r="G208" i="1"/>
  <c r="G210" i="1"/>
  <c r="J220" i="1"/>
  <c r="G224" i="1"/>
  <c r="J225" i="1"/>
  <c r="G240" i="1"/>
  <c r="J247" i="1"/>
  <c r="G262" i="1"/>
  <c r="G274" i="1"/>
  <c r="G289" i="1"/>
  <c r="J293" i="1"/>
  <c r="J301" i="1"/>
  <c r="G304" i="1"/>
  <c r="J305" i="1"/>
  <c r="J327" i="1"/>
  <c r="J363" i="1"/>
  <c r="G382" i="1"/>
  <c r="G391" i="1"/>
  <c r="J411" i="1"/>
  <c r="J417" i="1"/>
  <c r="J419" i="1"/>
  <c r="J434" i="1"/>
  <c r="G109" i="1"/>
  <c r="G127" i="1"/>
  <c r="J153" i="1"/>
  <c r="J157" i="1"/>
  <c r="G180" i="1"/>
  <c r="J180" i="1"/>
  <c r="G194" i="1"/>
  <c r="J194" i="1"/>
  <c r="J222" i="1"/>
  <c r="G230" i="1"/>
  <c r="G232" i="1"/>
  <c r="G236" i="1"/>
  <c r="G248" i="1"/>
  <c r="J252" i="1"/>
  <c r="J254" i="1"/>
  <c r="J260" i="1"/>
  <c r="J272" i="1"/>
  <c r="J278" i="1"/>
  <c r="J284" i="1"/>
  <c r="G293" i="1"/>
  <c r="G294" i="1"/>
  <c r="J294" i="1"/>
  <c r="J296" i="1"/>
  <c r="G296" i="1"/>
  <c r="G300" i="1"/>
  <c r="L306" i="1"/>
  <c r="I306" i="1"/>
  <c r="J306" i="1" s="1"/>
  <c r="G359" i="1"/>
  <c r="G360" i="1"/>
  <c r="J400" i="1"/>
  <c r="J408" i="1"/>
  <c r="G408" i="1"/>
  <c r="G424" i="1"/>
  <c r="J431" i="1"/>
  <c r="G434" i="1"/>
  <c r="G436" i="1"/>
  <c r="G441" i="1"/>
  <c r="J447" i="1"/>
  <c r="G305" i="1"/>
  <c r="G319" i="1"/>
  <c r="G325" i="1"/>
  <c r="G331" i="1"/>
  <c r="G346" i="1"/>
  <c r="G353" i="1"/>
  <c r="G364" i="1"/>
  <c r="G389" i="1"/>
  <c r="G395" i="1"/>
  <c r="J414" i="1"/>
  <c r="J416" i="1"/>
  <c r="G290" i="1"/>
  <c r="J295" i="1"/>
  <c r="J298" i="1"/>
  <c r="J299" i="1"/>
  <c r="J300" i="1"/>
  <c r="G310" i="1"/>
  <c r="I312" i="1"/>
  <c r="J312" i="1" s="1"/>
  <c r="J315" i="1"/>
  <c r="I320" i="1"/>
  <c r="J320" i="1" s="1"/>
  <c r="G334" i="1"/>
  <c r="G351" i="1"/>
  <c r="G366" i="1"/>
  <c r="J369" i="1"/>
  <c r="G383" i="1"/>
  <c r="J393" i="1"/>
  <c r="J401" i="1"/>
  <c r="G411" i="1"/>
  <c r="G419" i="1"/>
  <c r="J103" i="1"/>
  <c r="J105" i="1"/>
  <c r="L122" i="1"/>
  <c r="I122" i="1"/>
  <c r="J122" i="1" s="1"/>
  <c r="J18" i="1"/>
  <c r="I22" i="1"/>
  <c r="J22" i="1" s="1"/>
  <c r="I42" i="1"/>
  <c r="J42" i="1" s="1"/>
  <c r="I46" i="1"/>
  <c r="J46" i="1" s="1"/>
  <c r="J52" i="1"/>
  <c r="G53" i="1"/>
  <c r="L53" i="1"/>
  <c r="J55" i="1"/>
  <c r="J57" i="1"/>
  <c r="J58" i="1"/>
  <c r="J70" i="1"/>
  <c r="J74" i="1"/>
  <c r="G76" i="1"/>
  <c r="J80" i="1"/>
  <c r="G81" i="1"/>
  <c r="J83" i="1"/>
  <c r="G88" i="1"/>
  <c r="J92" i="1"/>
  <c r="J95" i="1"/>
  <c r="J96" i="1"/>
  <c r="G98" i="1"/>
  <c r="J100" i="1"/>
  <c r="I106" i="1"/>
  <c r="G108" i="1"/>
  <c r="J108" i="1"/>
  <c r="L124" i="1"/>
  <c r="I124" i="1"/>
  <c r="J124" i="1" s="1"/>
  <c r="G126" i="1"/>
  <c r="J126" i="1"/>
  <c r="L128" i="1"/>
  <c r="I128" i="1"/>
  <c r="J128" i="1" s="1"/>
  <c r="G130" i="1"/>
  <c r="J130" i="1"/>
  <c r="L132" i="1"/>
  <c r="I132" i="1"/>
  <c r="J132" i="1" s="1"/>
  <c r="G134" i="1"/>
  <c r="J134" i="1"/>
  <c r="G148" i="1"/>
  <c r="J148" i="1"/>
  <c r="L156" i="1"/>
  <c r="I156" i="1"/>
  <c r="J156" i="1" s="1"/>
  <c r="L158" i="1"/>
  <c r="J161" i="1"/>
  <c r="G161" i="1"/>
  <c r="J163" i="1"/>
  <c r="J169" i="1"/>
  <c r="G169" i="1"/>
  <c r="I175" i="1"/>
  <c r="J175" i="1" s="1"/>
  <c r="L175" i="1"/>
  <c r="J183" i="1"/>
  <c r="J205" i="1"/>
  <c r="G269" i="1"/>
  <c r="G312" i="1"/>
  <c r="G317" i="1"/>
  <c r="J317" i="1"/>
  <c r="G403" i="1"/>
  <c r="J403" i="1"/>
  <c r="I112" i="1"/>
  <c r="L118" i="1"/>
  <c r="I118" i="1"/>
  <c r="J118" i="1" s="1"/>
  <c r="L138" i="1"/>
  <c r="I138" i="1"/>
  <c r="J138" i="1" s="1"/>
  <c r="G150" i="1"/>
  <c r="J150" i="1"/>
  <c r="L152" i="1"/>
  <c r="I152" i="1"/>
  <c r="J152" i="1" s="1"/>
  <c r="I199" i="1"/>
  <c r="J199" i="1" s="1"/>
  <c r="L199" i="1"/>
  <c r="G286" i="1"/>
  <c r="J26" i="1"/>
  <c r="I30" i="1"/>
  <c r="J30" i="1" s="1"/>
  <c r="J34" i="1"/>
  <c r="I38" i="1"/>
  <c r="J38" i="1" s="1"/>
  <c r="G52" i="1"/>
  <c r="J60" i="1"/>
  <c r="I62" i="1"/>
  <c r="J62" i="1" s="1"/>
  <c r="I64" i="1"/>
  <c r="J64" i="1" s="1"/>
  <c r="G66" i="1"/>
  <c r="I66" i="1"/>
  <c r="J66" i="1" s="1"/>
  <c r="I68" i="1"/>
  <c r="J68" i="1" s="1"/>
  <c r="G70" i="1"/>
  <c r="J76" i="1"/>
  <c r="I78" i="1"/>
  <c r="J78" i="1" s="1"/>
  <c r="G80" i="1"/>
  <c r="J88" i="1"/>
  <c r="I90" i="1"/>
  <c r="J90" i="1" s="1"/>
  <c r="G92" i="1"/>
  <c r="J98" i="1"/>
  <c r="G100" i="1"/>
  <c r="G112" i="1"/>
  <c r="G118" i="1"/>
  <c r="G122" i="1"/>
  <c r="G138" i="1"/>
  <c r="G144" i="1"/>
  <c r="J144" i="1"/>
  <c r="I146" i="1"/>
  <c r="J147" i="1"/>
  <c r="G152" i="1"/>
  <c r="I164" i="1"/>
  <c r="J171" i="1"/>
  <c r="J177" i="1"/>
  <c r="J185" i="1"/>
  <c r="J207" i="1"/>
  <c r="I209" i="1"/>
  <c r="J209" i="1" s="1"/>
  <c r="L209" i="1"/>
  <c r="J219" i="1"/>
  <c r="I231" i="1"/>
  <c r="J231" i="1" s="1"/>
  <c r="L231" i="1"/>
  <c r="I235" i="1"/>
  <c r="I265" i="1"/>
  <c r="J265" i="1" s="1"/>
  <c r="L265" i="1"/>
  <c r="I275" i="1"/>
  <c r="J275" i="1" s="1"/>
  <c r="G275" i="1"/>
  <c r="G281" i="1"/>
  <c r="G302" i="1"/>
  <c r="J302" i="1"/>
  <c r="J331" i="1"/>
  <c r="G114" i="1"/>
  <c r="J114" i="1"/>
  <c r="G136" i="1"/>
  <c r="J136" i="1"/>
  <c r="G140" i="1"/>
  <c r="J140" i="1"/>
  <c r="G146" i="1"/>
  <c r="G154" i="1"/>
  <c r="J154" i="1"/>
  <c r="J167" i="1"/>
  <c r="G167" i="1"/>
  <c r="I197" i="1"/>
  <c r="J197" i="1" s="1"/>
  <c r="L197" i="1"/>
  <c r="I201" i="1"/>
  <c r="J201" i="1" s="1"/>
  <c r="L201" i="1"/>
  <c r="J223" i="1"/>
  <c r="G223" i="1"/>
  <c r="J249" i="1"/>
  <c r="G249" i="1"/>
  <c r="I352" i="1"/>
  <c r="I10" i="1"/>
  <c r="G10" i="1"/>
  <c r="J14" i="1"/>
  <c r="J50" i="1"/>
  <c r="J86" i="1"/>
  <c r="G106" i="1"/>
  <c r="G110" i="1"/>
  <c r="J110" i="1"/>
  <c r="G116" i="1"/>
  <c r="J116" i="1"/>
  <c r="G120" i="1"/>
  <c r="J120" i="1"/>
  <c r="G124" i="1"/>
  <c r="G128" i="1"/>
  <c r="G132" i="1"/>
  <c r="J137" i="1"/>
  <c r="G142" i="1"/>
  <c r="J142" i="1"/>
  <c r="J151" i="1"/>
  <c r="G156" i="1"/>
  <c r="G162" i="1"/>
  <c r="J162" i="1"/>
  <c r="J257" i="1"/>
  <c r="G257" i="1"/>
  <c r="G258" i="1"/>
  <c r="J258" i="1"/>
  <c r="I287" i="1"/>
  <c r="J287" i="1" s="1"/>
  <c r="G287" i="1"/>
  <c r="I289" i="1"/>
  <c r="J289" i="1" s="1"/>
  <c r="L289" i="1"/>
  <c r="G368" i="1"/>
  <c r="J368" i="1"/>
  <c r="L174" i="1"/>
  <c r="J227" i="1"/>
  <c r="G227" i="1"/>
  <c r="J233" i="1"/>
  <c r="G233" i="1"/>
  <c r="I245" i="1"/>
  <c r="J245" i="1" s="1"/>
  <c r="L245" i="1"/>
  <c r="J251" i="1"/>
  <c r="G251" i="1"/>
  <c r="G255" i="1"/>
  <c r="G263" i="1"/>
  <c r="G271" i="1"/>
  <c r="J283" i="1"/>
  <c r="G283" i="1"/>
  <c r="G308" i="1"/>
  <c r="G326" i="1"/>
  <c r="J326" i="1"/>
  <c r="L350" i="1"/>
  <c r="I350" i="1"/>
  <c r="J350" i="1" s="1"/>
  <c r="G365" i="1"/>
  <c r="J365" i="1"/>
  <c r="J379" i="1"/>
  <c r="G164" i="1"/>
  <c r="J224" i="1"/>
  <c r="F449" i="1"/>
  <c r="I166" i="1"/>
  <c r="J166" i="1" s="1"/>
  <c r="G174" i="1"/>
  <c r="G190" i="1"/>
  <c r="L215" i="1"/>
  <c r="I215" i="1"/>
  <c r="J215" i="1" s="1"/>
  <c r="L224" i="1"/>
  <c r="J230" i="1"/>
  <c r="G235" i="1"/>
  <c r="J238" i="1"/>
  <c r="I241" i="1"/>
  <c r="J241" i="1" s="1"/>
  <c r="L241" i="1"/>
  <c r="J253" i="1"/>
  <c r="G253" i="1"/>
  <c r="G265" i="1"/>
  <c r="J274" i="1"/>
  <c r="I277" i="1"/>
  <c r="J277" i="1" s="1"/>
  <c r="L277" i="1"/>
  <c r="J319" i="1"/>
  <c r="G323" i="1"/>
  <c r="J323" i="1"/>
  <c r="L348" i="1"/>
  <c r="I348" i="1"/>
  <c r="J348" i="1" s="1"/>
  <c r="G376" i="1"/>
  <c r="J376" i="1"/>
  <c r="G413" i="1"/>
  <c r="I415" i="1"/>
  <c r="J415" i="1" s="1"/>
  <c r="J420" i="1"/>
  <c r="G420" i="1"/>
  <c r="I421" i="1"/>
  <c r="J421" i="1" s="1"/>
  <c r="I429" i="1"/>
  <c r="J429" i="1" s="1"/>
  <c r="G158" i="1"/>
  <c r="G160" i="1"/>
  <c r="G163" i="1"/>
  <c r="L165" i="1"/>
  <c r="G168" i="1"/>
  <c r="G171" i="1"/>
  <c r="G175" i="1"/>
  <c r="G177" i="1"/>
  <c r="G179" i="1"/>
  <c r="G181" i="1"/>
  <c r="G183" i="1"/>
  <c r="G185" i="1"/>
  <c r="G187" i="1"/>
  <c r="G193" i="1"/>
  <c r="G195" i="1"/>
  <c r="G197" i="1"/>
  <c r="G199" i="1"/>
  <c r="G201" i="1"/>
  <c r="G205" i="1"/>
  <c r="G207" i="1"/>
  <c r="G209" i="1"/>
  <c r="G213" i="1"/>
  <c r="G219" i="1"/>
  <c r="G237" i="1"/>
  <c r="J267" i="1"/>
  <c r="G267" i="1"/>
  <c r="I279" i="1"/>
  <c r="J279" i="1" s="1"/>
  <c r="L279" i="1"/>
  <c r="J281" i="1"/>
  <c r="L286" i="1"/>
  <c r="G297" i="1"/>
  <c r="J297" i="1"/>
  <c r="G306" i="1"/>
  <c r="G345" i="1"/>
  <c r="J345" i="1"/>
  <c r="L354" i="1"/>
  <c r="I354" i="1"/>
  <c r="J354" i="1" s="1"/>
  <c r="G373" i="1"/>
  <c r="J373" i="1"/>
  <c r="J412" i="1"/>
  <c r="G412" i="1"/>
  <c r="J217" i="1"/>
  <c r="J221" i="1"/>
  <c r="L236" i="1"/>
  <c r="G314" i="1"/>
  <c r="J314" i="1"/>
  <c r="L328" i="1"/>
  <c r="I328" i="1"/>
  <c r="J328" i="1" s="1"/>
  <c r="G336" i="1"/>
  <c r="J336" i="1"/>
  <c r="J359" i="1"/>
  <c r="G384" i="1"/>
  <c r="J384" i="1"/>
  <c r="I398" i="1"/>
  <c r="J398" i="1" s="1"/>
  <c r="G398" i="1"/>
  <c r="J418" i="1"/>
  <c r="G418" i="1"/>
  <c r="G428" i="1"/>
  <c r="L232" i="1"/>
  <c r="J255" i="1"/>
  <c r="J271" i="1"/>
  <c r="L290" i="1"/>
  <c r="J324" i="1"/>
  <c r="L338" i="1"/>
  <c r="I338" i="1"/>
  <c r="J338" i="1" s="1"/>
  <c r="G348" i="1"/>
  <c r="G350" i="1"/>
  <c r="G352" i="1"/>
  <c r="G354" i="1"/>
  <c r="G356" i="1"/>
  <c r="J356" i="1"/>
  <c r="J366" i="1"/>
  <c r="J374" i="1"/>
  <c r="I386" i="1"/>
  <c r="J394" i="1"/>
  <c r="G394" i="1"/>
  <c r="G400" i="1"/>
  <c r="G405" i="1"/>
  <c r="J405" i="1"/>
  <c r="I423" i="1"/>
  <c r="J423" i="1" s="1"/>
  <c r="G426" i="1"/>
  <c r="G316" i="1"/>
  <c r="J318" i="1"/>
  <c r="G330" i="1"/>
  <c r="J332" i="1"/>
  <c r="J335" i="1"/>
  <c r="G340" i="1"/>
  <c r="J344" i="1"/>
  <c r="J349" i="1"/>
  <c r="J351" i="1"/>
  <c r="J353" i="1"/>
  <c r="J355" i="1"/>
  <c r="J367" i="1"/>
  <c r="G370" i="1"/>
  <c r="J372" i="1"/>
  <c r="J375" i="1"/>
  <c r="J380" i="1"/>
  <c r="J383" i="1"/>
  <c r="G386" i="1"/>
  <c r="G388" i="1"/>
  <c r="J392" i="1"/>
  <c r="G397" i="1"/>
  <c r="J397" i="1"/>
  <c r="J404" i="1"/>
  <c r="G404" i="1"/>
  <c r="I407" i="1"/>
  <c r="J407" i="1" s="1"/>
  <c r="J410" i="1"/>
  <c r="G410" i="1"/>
  <c r="G429" i="1"/>
  <c r="J310" i="1"/>
  <c r="J316" i="1"/>
  <c r="G318" i="1"/>
  <c r="L325" i="1"/>
  <c r="J330" i="1"/>
  <c r="G332" i="1"/>
  <c r="J334" i="1"/>
  <c r="J340" i="1"/>
  <c r="I342" i="1"/>
  <c r="J342" i="1" s="1"/>
  <c r="J346" i="1"/>
  <c r="J358" i="1"/>
  <c r="I360" i="1"/>
  <c r="J360" i="1" s="1"/>
  <c r="J370" i="1"/>
  <c r="G372" i="1"/>
  <c r="J378" i="1"/>
  <c r="G380" i="1"/>
  <c r="J382" i="1"/>
  <c r="J388" i="1"/>
  <c r="G390" i="1"/>
  <c r="I390" i="1"/>
  <c r="J390" i="1" s="1"/>
  <c r="G392" i="1"/>
  <c r="J395" i="1"/>
  <c r="J396" i="1"/>
  <c r="G396" i="1"/>
  <c r="I399" i="1"/>
  <c r="J399" i="1" s="1"/>
  <c r="J402" i="1"/>
  <c r="G402" i="1"/>
  <c r="I413" i="1"/>
  <c r="G416" i="1"/>
  <c r="G421" i="1"/>
  <c r="G399" i="1"/>
  <c r="G407" i="1"/>
  <c r="G415" i="1"/>
  <c r="G401" i="1"/>
  <c r="G409" i="1"/>
  <c r="G417" i="1"/>
  <c r="J357" i="1" l="1"/>
  <c r="J102" i="1"/>
  <c r="J146" i="1"/>
  <c r="L302" i="1"/>
  <c r="J413" i="1"/>
  <c r="J352" i="1"/>
  <c r="J106" i="1"/>
  <c r="J10" i="1"/>
  <c r="J235" i="1"/>
  <c r="J164" i="1"/>
  <c r="J112" i="1"/>
  <c r="L169" i="1"/>
  <c r="J386" i="1"/>
  <c r="L146" i="1"/>
  <c r="L235" i="1"/>
  <c r="L112" i="1"/>
  <c r="L106" i="1"/>
  <c r="L386" i="1"/>
  <c r="L352" i="1"/>
  <c r="J449" i="1" l="1"/>
  <c r="L4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Hadley Brett Cabral</author>
  </authors>
  <commentList>
    <comment ref="E5" authorId="0" shapeId="0" xr:uid="{6A1EA199-0A18-433D-9A85-8B8EB4D9A6F0}">
      <text>
        <r>
          <rPr>
            <b/>
            <sz val="8"/>
            <color indexed="81"/>
            <rFont val="Tahoma"/>
            <family val="2"/>
          </rPr>
          <t>Hadley Brett Cabral:</t>
        </r>
        <r>
          <rPr>
            <sz val="8"/>
            <color indexed="81"/>
            <rFont val="Tahoma"/>
            <family val="2"/>
          </rPr>
          <t xml:space="preserve">
If the FTE = 0, the district rate is used.  Otherwise the unadjusted local tuition &amp; state tuition are combined and divided by the FTE to get a blended rate.</t>
        </r>
      </text>
    </comment>
  </commentList>
</comments>
</file>

<file path=xl/sharedStrings.xml><?xml version="1.0" encoding="utf-8"?>
<sst xmlns="http://schemas.openxmlformats.org/spreadsheetml/2006/main" count="891" uniqueCount="469">
  <si>
    <t>Massachusetts Department of Elementary and Secondary Education</t>
  </si>
  <si>
    <t>Office of School Finance</t>
  </si>
  <si>
    <t>9% Cap</t>
  </si>
  <si>
    <t>18% Cap</t>
  </si>
  <si>
    <t xml:space="preserve">Average </t>
  </si>
  <si>
    <t>Unadjusted</t>
  </si>
  <si>
    <t>Projected</t>
  </si>
  <si>
    <t>Operating</t>
  </si>
  <si>
    <t>Rate PP</t>
  </si>
  <si>
    <t>Local Tuition</t>
  </si>
  <si>
    <t>Tuition as a</t>
  </si>
  <si>
    <t xml:space="preserve">FY23 </t>
  </si>
  <si>
    <t>Estimated Tuition</t>
  </si>
  <si>
    <t>Estimated FTE</t>
  </si>
  <si>
    <t>District</t>
  </si>
  <si>
    <t>(Excludes</t>
  </si>
  <si>
    <t>Percentage</t>
  </si>
  <si>
    <t>Budgeted</t>
  </si>
  <si>
    <t>Remaining</t>
  </si>
  <si>
    <t>LEA</t>
  </si>
  <si>
    <t>1 = yes</t>
  </si>
  <si>
    <t>FTE</t>
  </si>
  <si>
    <t>Facilities)</t>
  </si>
  <si>
    <t>of NSS</t>
  </si>
  <si>
    <t>NSS</t>
  </si>
  <si>
    <t>Under NSS Cap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</si>
  <si>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</si>
  <si>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</si>
  <si>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</si>
  <si>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</si>
  <si>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</si>
  <si>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</si>
  <si>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</si>
  <si>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</si>
  <si>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</si>
  <si>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</si>
  <si>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</si>
  <si>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</si>
  <si>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</si>
  <si>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</si>
  <si>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</si>
  <si>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</si>
  <si>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</si>
  <si>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</si>
  <si>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</si>
  <si>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</si>
  <si>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</si>
  <si>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</si>
  <si>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</si>
  <si>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</si>
  <si>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</si>
  <si>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</si>
  <si>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</si>
  <si>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</si>
  <si>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</si>
  <si>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</si>
  <si>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</si>
  <si>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</si>
  <si>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</si>
  <si>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</si>
  <si>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</si>
  <si>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</si>
  <si>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</si>
  <si>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</si>
  <si>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</si>
  <si>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</si>
  <si>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</si>
  <si>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</si>
  <si>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</si>
  <si>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</si>
  <si>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</si>
  <si>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</si>
  <si>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</si>
  <si>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</si>
  <si>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</si>
  <si>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</si>
  <si>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</si>
  <si>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</si>
  <si>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</si>
  <si>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</si>
  <si>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</si>
  <si>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</si>
  <si>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</si>
  <si>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</si>
  <si>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</si>
  <si>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</si>
  <si>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</si>
  <si>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</si>
  <si>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</si>
  <si>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</si>
  <si>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</si>
  <si>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</si>
  <si>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</si>
  <si>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</si>
  <si>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</si>
  <si>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</si>
  <si>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</si>
  <si>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</si>
  <si>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</si>
  <si>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</si>
  <si>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</si>
  <si>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</si>
  <si>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</si>
  <si>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</si>
  <si>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</si>
  <si>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</si>
  <si>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</si>
  <si>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</si>
  <si>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</si>
  <si>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</si>
  <si>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EASTHAM</t>
  </si>
  <si>
    <t>EASTHAMPTON</t>
  </si>
  <si>
    <t>EAST LONGMEADOW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</si>
  <si>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</si>
  <si>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</si>
  <si>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</si>
  <si>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</si>
  <si>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</si>
  <si>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</si>
  <si>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</si>
  <si>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</si>
  <si>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</si>
  <si>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</si>
  <si>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</si>
  <si>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</si>
  <si>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</si>
  <si>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</si>
  <si>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</si>
  <si>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</si>
  <si>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GAY HEAD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</si>
  <si>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</si>
  <si>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</si>
  <si>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</si>
  <si>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</si>
  <si>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</si>
  <si>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</si>
  <si>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</si>
  <si>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</si>
  <si>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</si>
  <si>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</si>
  <si>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</si>
  <si>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</si>
  <si>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</si>
  <si>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</si>
  <si>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</si>
  <si>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</si>
  <si>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</si>
  <si>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</si>
  <si>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</si>
  <si>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</si>
  <si>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</si>
  <si>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</si>
  <si>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</si>
  <si>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</si>
  <si>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</si>
  <si>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</si>
  <si>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</si>
  <si>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</si>
  <si>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</si>
  <si>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</si>
  <si>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</si>
  <si>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</si>
  <si>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</si>
  <si>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</si>
  <si>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</si>
  <si>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</si>
  <si>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</si>
  <si>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</si>
  <si>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</si>
  <si>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</si>
  <si>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</si>
  <si>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</si>
  <si>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</si>
  <si>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</si>
  <si>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</si>
  <si>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</si>
  <si>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</si>
  <si>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</si>
  <si>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</si>
  <si>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</si>
  <si>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</si>
  <si>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</si>
  <si>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</si>
  <si>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</si>
  <si>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</si>
  <si>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</si>
  <si>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</si>
  <si>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</si>
  <si>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</si>
  <si>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</si>
  <si>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</si>
  <si>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</si>
  <si>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</si>
  <si>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</si>
  <si>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</si>
  <si>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</si>
  <si>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</si>
  <si>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</si>
  <si>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</si>
  <si>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</si>
  <si>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</si>
  <si>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</si>
  <si>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</si>
  <si>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</si>
  <si>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</si>
  <si>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</si>
  <si>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</si>
  <si>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</si>
  <si>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</si>
  <si>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</si>
  <si>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</si>
  <si>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</si>
  <si>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</si>
  <si>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</si>
  <si>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</si>
  <si>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</si>
  <si>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</si>
  <si>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</si>
  <si>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</si>
  <si>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</si>
  <si>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</si>
  <si>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</si>
  <si>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</si>
  <si>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</si>
  <si>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</si>
  <si>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</si>
  <si>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</si>
  <si>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</si>
  <si>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NEWBURY</t>
  </si>
  <si>
    <t>NEWBURYPORT</t>
  </si>
  <si>
    <t>NEW MARLBOROUGH</t>
  </si>
  <si>
    <t>NEW SALEM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</si>
  <si>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</si>
  <si>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</si>
  <si>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</si>
  <si>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</si>
  <si>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</si>
  <si>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</si>
  <si>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</si>
  <si>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</si>
  <si>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</si>
  <si>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NORTHFIELD</t>
  </si>
  <si>
    <t>NORTH READING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</si>
  <si>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</si>
  <si>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</si>
  <si>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</si>
  <si>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</si>
  <si>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</si>
  <si>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</si>
  <si>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</si>
  <si>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</si>
  <si>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</si>
  <si>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</si>
  <si>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</si>
  <si>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</si>
  <si>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</si>
  <si>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</si>
  <si>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</si>
  <si>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</si>
  <si>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</si>
  <si>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</si>
  <si>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</si>
  <si>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</si>
  <si>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</si>
  <si>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</si>
  <si>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</si>
  <si>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</si>
  <si>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</si>
  <si>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</si>
  <si>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</si>
  <si>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</si>
  <si>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</si>
  <si>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</si>
  <si>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</si>
  <si>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</si>
  <si>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</si>
  <si>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</si>
  <si>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</si>
  <si>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</si>
  <si>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</si>
  <si>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</si>
  <si>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</si>
  <si>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</si>
  <si>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</si>
  <si>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</si>
  <si>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</si>
  <si>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</si>
  <si>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</si>
  <si>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</si>
  <si>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</si>
  <si>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</si>
  <si>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</si>
  <si>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</si>
  <si>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</si>
  <si>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</si>
  <si>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</si>
  <si>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</si>
  <si>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</si>
  <si>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</si>
  <si>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</si>
  <si>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</si>
  <si>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</si>
  <si>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</si>
  <si>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</si>
  <si>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</si>
  <si>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</si>
  <si>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</si>
  <si>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</si>
  <si>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</si>
  <si>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</si>
  <si>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</si>
  <si>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</si>
  <si>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</si>
  <si>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</si>
  <si>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</si>
  <si>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</si>
  <si>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</si>
  <si>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</si>
  <si>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</si>
  <si>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</si>
  <si>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</si>
  <si>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</si>
  <si>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</si>
  <si>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</si>
  <si>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</si>
  <si>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</si>
  <si>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</si>
  <si>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</si>
  <si>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</si>
  <si>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</si>
  <si>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</si>
  <si>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</si>
  <si>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</si>
  <si>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</si>
  <si>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</si>
  <si>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</si>
  <si>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</si>
  <si>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</si>
  <si>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</si>
  <si>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</si>
  <si>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</si>
  <si>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</si>
  <si>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</si>
  <si>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</si>
  <si>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</si>
  <si>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</si>
  <si>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WESTBOROUGH</t>
  </si>
  <si>
    <t>WEST BOYLSTON</t>
  </si>
  <si>
    <t>WEST BRIDGEWATER</t>
  </si>
  <si>
    <t>WEST BROOKFIELD</t>
  </si>
  <si>
    <t>WESTFIELD</t>
  </si>
  <si>
    <t>WESTFORD</t>
  </si>
  <si>
    <t>WESTHAMPTON</t>
  </si>
  <si>
    <t>WESTMINSTER</t>
  </si>
  <si>
    <t>WEST NEWBURY</t>
  </si>
  <si>
    <t>WESTON</t>
  </si>
  <si>
    <t>WESTPORT</t>
  </si>
  <si>
    <t>WEST SPRINGFIELD</t>
  </si>
  <si>
    <t>WEST STOCKBRIDGE</t>
  </si>
  <si>
    <t>WEST TISBURY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</si>
  <si>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</si>
  <si>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</si>
  <si>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</si>
  <si>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</si>
  <si>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</si>
  <si>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</si>
  <si>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</si>
  <si>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</si>
  <si>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</si>
  <si>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</si>
  <si>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</si>
  <si>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</si>
  <si>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</si>
  <si>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</si>
  <si>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</si>
  <si>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</si>
  <si>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</si>
  <si>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DEVENS</t>
  </si>
  <si>
    <t>NORTHAMPTON SMITH</t>
  </si>
  <si>
    <t>ACTON BOXBOROUGH</t>
  </si>
  <si>
    <t>ADAMS CHESHIRE</t>
  </si>
  <si>
    <t>AMHERST PELHAM</t>
  </si>
  <si>
    <t>ASHBURNHAM WESTMINSTER</t>
  </si>
  <si>
    <t>ATHOL ROYALSTON</t>
  </si>
  <si>
    <t>AYER SHIRLEY</t>
  </si>
  <si>
    <t>BERKSHIRE HILLS</t>
  </si>
  <si>
    <t>BERLIN BOYLSTON</t>
  </si>
  <si>
    <t>BLACKSTONE MILLVILLE</t>
  </si>
  <si>
    <t>BRIDGEWATER RAYNHAM</t>
  </si>
  <si>
    <t>CHESTERFIELD GOSHEN</t>
  </si>
  <si>
    <t>CENTRAL BERKSHIRE</t>
  </si>
  <si>
    <t>CONCORD CARLISLE</t>
  </si>
  <si>
    <t>DENNIS YARMOUTH</t>
  </si>
  <si>
    <t>DIGHTON REHOBOTH</t>
  </si>
  <si>
    <t>DOVER SHERBORN</t>
  </si>
  <si>
    <t>DUDLEY CHARLTON</t>
  </si>
  <si>
    <t>NAUSET</t>
  </si>
  <si>
    <t>FARMINGTON RIVER</t>
  </si>
  <si>
    <t>FREETOWN LAKEVILLE</t>
  </si>
  <si>
    <t>FRONTIER</t>
  </si>
  <si>
    <t>GATEWAY</t>
  </si>
  <si>
    <t>GROTON DUNSTABLE</t>
  </si>
  <si>
    <t>GILL MONTAGUE</t>
  </si>
  <si>
    <t>HAMILTON WENHAM</t>
  </si>
  <si>
    <t>HAMPDEN WILBRAHAM</t>
  </si>
  <si>
    <t>HAMPSHIRE</t>
  </si>
  <si>
    <t>HAWLEMONT</t>
  </si>
  <si>
    <t>KING PHILIP</t>
  </si>
  <si>
    <t>LINCOLN SUDBURY</t>
  </si>
  <si>
    <t>MANCHESTER ESSEX</t>
  </si>
  <si>
    <t>MARTHAS VINEYARD</t>
  </si>
  <si>
    <t>MASCONOMET</t>
  </si>
  <si>
    <t>MENDON UPTON</t>
  </si>
  <si>
    <t>MONOMOY</t>
  </si>
  <si>
    <t>MOUNT GREYLOCK</t>
  </si>
  <si>
    <t>MOHAWK TRAIL</t>
  </si>
  <si>
    <t>NARRAGANSETT</t>
  </si>
  <si>
    <t>NASHOBA</t>
  </si>
  <si>
    <t>NEW SALEM WENDELL</t>
  </si>
  <si>
    <t>NORTHBORO SOUTHBORO</t>
  </si>
  <si>
    <t>NORTH MIDDLESEX</t>
  </si>
  <si>
    <t>OLD ROCHESTER</t>
  </si>
  <si>
    <t>PENTUCKET</t>
  </si>
  <si>
    <t>PIONEER</t>
  </si>
  <si>
    <t>QUABBIN</t>
  </si>
  <si>
    <t>RALPH C MAHAR</t>
  </si>
  <si>
    <t>SILVER LAKE</t>
  </si>
  <si>
    <t>SOMERSET BERKLEY</t>
  </si>
  <si>
    <t>SOUTHERN BERKSHIRE</t>
  </si>
  <si>
    <t>SOUTHWICK TOLLAND</t>
  </si>
  <si>
    <t>SPENCER EAST BROOKFIELD</t>
  </si>
  <si>
    <t>TANTASQUA</t>
  </si>
  <si>
    <t>TRITON</t>
  </si>
  <si>
    <t>UPISLAND</t>
  </si>
  <si>
    <t>WACHUSETT</t>
  </si>
  <si>
    <t>QUABOAG</t>
  </si>
  <si>
    <t>WHITMAN HANSON</t>
  </si>
  <si>
    <t>ASSABET VALLEY</t>
  </si>
  <si>
    <t>BLACKSTONE VALLEY</t>
  </si>
  <si>
    <t>BLUE HILLS</t>
  </si>
  <si>
    <t>BRISTOL PLYMOUTH</t>
  </si>
  <si>
    <t>CAPE COD</t>
  </si>
  <si>
    <t>ESSEX NORTH SHORE</t>
  </si>
  <si>
    <t>FRANKLIN COUNTY</t>
  </si>
  <si>
    <t>GREATER FALL RIVER</t>
  </si>
  <si>
    <t>GREATER LAWRENCE</t>
  </si>
  <si>
    <t>GREATER NEW BEDFORD</t>
  </si>
  <si>
    <t>GREATER LOWELL</t>
  </si>
  <si>
    <t>SOUTH MIDDLESEX</t>
  </si>
  <si>
    <t>MINUTEMAN</t>
  </si>
  <si>
    <t>MONTACHUSETT</t>
  </si>
  <si>
    <t>NORTHERN BERKSHIRE</t>
  </si>
  <si>
    <t>NASHOBA VALLEY</t>
  </si>
  <si>
    <t>NORTHEAST METROPOLITAN</t>
  </si>
  <si>
    <t>OLD COLONY</t>
  </si>
  <si>
    <t>PATHFINDER</t>
  </si>
  <si>
    <t>SHAWSHEEN VALLEY</t>
  </si>
  <si>
    <t>SOUTHEASTERN</t>
  </si>
  <si>
    <t>SOUTH SHORE</t>
  </si>
  <si>
    <t>SOUTHERN WORCESTER</t>
  </si>
  <si>
    <t>TRI COUNTY</t>
  </si>
  <si>
    <t>UPPER CAPE COD</t>
  </si>
  <si>
    <t>WHITTIER</t>
  </si>
  <si>
    <t>BRISTOL COUNTY</t>
  </si>
  <si>
    <t>NORFOLK COUNTY</t>
  </si>
  <si>
    <t>State Total</t>
  </si>
  <si>
    <t>--</t>
  </si>
  <si>
    <t/>
  </si>
  <si>
    <t>Projected FY23 FTE Remaining under the Net School Spending (NSS) Caps (Q1)(d)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</si>
</sst>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9"/>
      <color theme="1"/>
      <name val="Calibri"/>
      <family val="2"/>
    </font>
    <font>
      <sz val="10"/>
      <name val="Arial"/>
      <family val="2"/>
    </font>
    <font>
      <b/>
      <sz val="26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sz val="8"/>
      <name val="Arial"/>
      <family val="2"/>
    </font>
    <font>
      <sz val="24"/>
      <name val="Calibri"/>
      <family val="2"/>
    </font>
    <font>
      <i/>
      <sz val="14"/>
      <name val="Calibri"/>
      <family val="2"/>
    </font>
    <font>
      <b/>
      <sz val="12"/>
      <name val="Calibri"/>
      <family val="2"/>
    </font>
    <font>
      <b/>
      <sz val="20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" fillId="0" borderId="0"/>
    <xf numFmtId="0" fontId="5" fillId="0" borderId="0"/>
  </cellStyleXfs>
  <cellXfs count="59">
    <xf numFmtId="0" fontId="0" fillId="0" borderId="0" xfId="0"/>
    <xf numFmtId="0" fontId="2" fillId="0" borderId="0" xfId="2" applyFont="1" applyAlignment="1">
      <alignment horizontal="left"/>
    </xf>
    <xf numFmtId="2" fontId="3" fillId="0" borderId="0" xfId="2" applyNumberFormat="1" applyFont="1"/>
    <xf numFmtId="2" fontId="3" fillId="0" borderId="0" xfId="2" applyNumberFormat="1" applyFont="1" applyAlignment="1">
      <alignment horizontal="center"/>
    </xf>
    <xf numFmtId="3" fontId="4" fillId="0" borderId="0" xfId="2" applyNumberFormat="1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/>
    <xf numFmtId="0" fontId="6" fillId="0" borderId="0" xfId="2" applyFont="1" applyAlignment="1">
      <alignment horizontal="left"/>
    </xf>
    <xf numFmtId="3" fontId="4" fillId="0" borderId="0" xfId="2" applyNumberFormat="1" applyFont="1"/>
    <xf numFmtId="49" fontId="4" fillId="0" borderId="0" xfId="2" applyNumberFormat="1" applyFont="1" applyAlignment="1">
      <alignment horizontal="center"/>
    </xf>
    <xf numFmtId="14" fontId="4" fillId="0" borderId="0" xfId="3" applyNumberFormat="1" applyFont="1" applyAlignment="1">
      <alignment horizontal="center"/>
    </xf>
    <xf numFmtId="0" fontId="7" fillId="0" borderId="0" xfId="2" applyFont="1" applyAlignment="1">
      <alignment horizontal="left"/>
    </xf>
    <xf numFmtId="49" fontId="4" fillId="0" borderId="0" xfId="2" applyNumberFormat="1" applyFont="1" applyAlignment="1">
      <alignment horizontal="left"/>
    </xf>
    <xf numFmtId="0" fontId="4" fillId="0" borderId="0" xfId="2" applyFont="1" applyAlignment="1">
      <alignment horizontal="center"/>
    </xf>
    <xf numFmtId="0" fontId="4" fillId="2" borderId="1" xfId="2" applyFont="1" applyFill="1" applyBorder="1"/>
    <xf numFmtId="0" fontId="4" fillId="2" borderId="2" xfId="2" applyFont="1" applyFill="1" applyBorder="1"/>
    <xf numFmtId="0" fontId="4" fillId="2" borderId="2" xfId="2" applyFont="1" applyFill="1" applyBorder="1" applyAlignment="1">
      <alignment horizontal="center"/>
    </xf>
    <xf numFmtId="3" fontId="4" fillId="2" borderId="2" xfId="2" applyNumberFormat="1" applyFont="1" applyFill="1" applyBorder="1"/>
    <xf numFmtId="3" fontId="8" fillId="2" borderId="2" xfId="2" applyNumberFormat="1" applyFont="1" applyFill="1" applyBorder="1" applyAlignment="1">
      <alignment horizontal="center"/>
    </xf>
    <xf numFmtId="3" fontId="4" fillId="2" borderId="2" xfId="2" applyNumberFormat="1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8" fillId="2" borderId="0" xfId="2" applyFont="1" applyFill="1" applyAlignment="1">
      <alignment horizontal="center"/>
    </xf>
    <xf numFmtId="3" fontId="8" fillId="2" borderId="0" xfId="2" applyNumberFormat="1" applyFont="1" applyFill="1" applyAlignment="1">
      <alignment horizontal="center"/>
    </xf>
    <xf numFmtId="3" fontId="8" fillId="2" borderId="4" xfId="2" applyNumberFormat="1" applyFont="1" applyFill="1" applyBorder="1" applyAlignment="1">
      <alignment horizontal="center"/>
    </xf>
    <xf numFmtId="40" fontId="8" fillId="2" borderId="7" xfId="2" applyNumberFormat="1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 vertical="top"/>
    </xf>
    <xf numFmtId="0" fontId="8" fillId="2" borderId="8" xfId="2" applyFont="1" applyFill="1" applyBorder="1" applyAlignment="1">
      <alignment horizontal="center" vertical="top"/>
    </xf>
    <xf numFmtId="3" fontId="8" fillId="2" borderId="8" xfId="2" applyNumberFormat="1" applyFont="1" applyFill="1" applyBorder="1" applyAlignment="1">
      <alignment horizontal="center" vertical="top"/>
    </xf>
    <xf numFmtId="3" fontId="8" fillId="2" borderId="5" xfId="2" applyNumberFormat="1" applyFont="1" applyFill="1" applyBorder="1" applyAlignment="1">
      <alignment horizontal="center" vertical="top"/>
    </xf>
    <xf numFmtId="40" fontId="8" fillId="2" borderId="6" xfId="2" applyNumberFormat="1" applyFont="1" applyFill="1" applyBorder="1" applyAlignment="1">
      <alignment horizontal="center" vertical="top"/>
    </xf>
    <xf numFmtId="0" fontId="4" fillId="0" borderId="0" xfId="3" applyFont="1" applyAlignment="1">
      <alignment vertical="top"/>
    </xf>
    <xf numFmtId="0" fontId="10" fillId="0" borderId="9" xfId="2" applyFont="1" applyBorder="1" applyAlignment="1">
      <alignment horizontal="center"/>
    </xf>
    <xf numFmtId="0" fontId="10" fillId="0" borderId="9" xfId="2" applyFont="1" applyBorder="1"/>
    <xf numFmtId="40" fontId="10" fillId="0" borderId="9" xfId="2" applyNumberFormat="1" applyFont="1" applyBorder="1" applyAlignment="1">
      <alignment horizontal="center"/>
    </xf>
    <xf numFmtId="38" fontId="10" fillId="0" borderId="9" xfId="2" applyNumberFormat="1" applyFont="1" applyBorder="1" applyAlignment="1">
      <alignment horizontal="center"/>
    </xf>
    <xf numFmtId="164" fontId="10" fillId="0" borderId="9" xfId="1" applyNumberFormat="1" applyFont="1" applyBorder="1" applyAlignment="1">
      <alignment horizontal="center"/>
    </xf>
    <xf numFmtId="38" fontId="10" fillId="0" borderId="10" xfId="2" applyNumberFormat="1" applyFont="1" applyBorder="1" applyAlignment="1">
      <alignment horizontal="center"/>
    </xf>
    <xf numFmtId="40" fontId="10" fillId="0" borderId="11" xfId="2" applyNumberFormat="1" applyFont="1" applyBorder="1" applyAlignment="1">
      <alignment horizontal="center"/>
    </xf>
    <xf numFmtId="38" fontId="10" fillId="0" borderId="11" xfId="2" applyNumberFormat="1" applyFont="1" applyBorder="1" applyAlignment="1">
      <alignment horizontal="center"/>
    </xf>
    <xf numFmtId="40" fontId="10" fillId="0" borderId="12" xfId="2" applyNumberFormat="1" applyFont="1" applyBorder="1" applyAlignment="1">
      <alignment horizontal="center"/>
    </xf>
    <xf numFmtId="0" fontId="10" fillId="0" borderId="0" xfId="3" applyFont="1"/>
    <xf numFmtId="0" fontId="10" fillId="0" borderId="11" xfId="2" applyFont="1" applyBorder="1" applyAlignment="1">
      <alignment horizontal="center"/>
    </xf>
    <xf numFmtId="0" fontId="10" fillId="0" borderId="11" xfId="2" applyFont="1" applyBorder="1"/>
    <xf numFmtId="0" fontId="0" fillId="0" borderId="11" xfId="2" applyFont="1" applyBorder="1"/>
    <xf numFmtId="0" fontId="10" fillId="0" borderId="13" xfId="2" applyFont="1" applyBorder="1" applyAlignment="1">
      <alignment horizontal="center"/>
    </xf>
    <xf numFmtId="0" fontId="10" fillId="0" borderId="13" xfId="2" applyFont="1" applyBorder="1"/>
    <xf numFmtId="38" fontId="8" fillId="2" borderId="14" xfId="2" applyNumberFormat="1" applyFont="1" applyFill="1" applyBorder="1" applyAlignment="1">
      <alignment horizontal="center"/>
    </xf>
    <xf numFmtId="0" fontId="8" fillId="2" borderId="15" xfId="2" applyFont="1" applyFill="1" applyBorder="1"/>
    <xf numFmtId="38" fontId="8" fillId="2" borderId="15" xfId="2" quotePrefix="1" applyNumberFormat="1" applyFont="1" applyFill="1" applyBorder="1" applyAlignment="1">
      <alignment horizontal="center"/>
    </xf>
    <xf numFmtId="38" fontId="8" fillId="2" borderId="15" xfId="2" applyNumberFormat="1" applyFont="1" applyFill="1" applyBorder="1" applyAlignment="1">
      <alignment horizontal="center"/>
    </xf>
    <xf numFmtId="38" fontId="8" fillId="2" borderId="16" xfId="2" quotePrefix="1" applyNumberFormat="1" applyFont="1" applyFill="1" applyBorder="1" applyAlignment="1">
      <alignment horizontal="center"/>
    </xf>
    <xf numFmtId="0" fontId="4" fillId="0" borderId="0" xfId="2" applyFont="1"/>
    <xf numFmtId="38" fontId="11" fillId="0" borderId="0" xfId="2" applyNumberFormat="1" applyFont="1" applyAlignment="1">
      <alignment horizontal="center"/>
    </xf>
    <xf numFmtId="38" fontId="4" fillId="0" borderId="0" xfId="2" applyNumberFormat="1" applyFont="1" applyAlignment="1">
      <alignment horizontal="center"/>
    </xf>
    <xf numFmtId="38" fontId="4" fillId="0" borderId="0" xfId="3" applyNumberFormat="1" applyFont="1"/>
    <xf numFmtId="3" fontId="9" fillId="3" borderId="1" xfId="2" applyNumberFormat="1" applyFont="1" applyFill="1" applyBorder="1" applyAlignment="1">
      <alignment horizontal="center" vertical="center"/>
    </xf>
    <xf numFmtId="3" fontId="9" fillId="3" borderId="3" xfId="2" applyNumberFormat="1" applyFont="1" applyFill="1" applyBorder="1" applyAlignment="1">
      <alignment horizontal="center" vertical="center"/>
    </xf>
    <xf numFmtId="3" fontId="9" fillId="3" borderId="5" xfId="2" applyNumberFormat="1" applyFont="1" applyFill="1" applyBorder="1" applyAlignment="1">
      <alignment horizontal="center" vertical="center"/>
    </xf>
    <xf numFmtId="3" fontId="9" fillId="3" borderId="6" xfId="2" applyNumberFormat="1" applyFont="1" applyFill="1" applyBorder="1" applyAlignment="1">
      <alignment horizontal="center" vertical="center"/>
    </xf>
  </cellXfs>
  <cellStyles count="4">
    <cellStyle name="Normal" xfId="0" builtinId="0"/>
    <cellStyle name="Normal_03 - nss caps" xfId="2" xr:uid="{09A49400-9215-47CD-A3DD-2278AB8946BE}"/>
    <cellStyle name="Normal_06 - PROJc  calc" xfId="3" xr:uid="{2FC86B66-7946-43F7-ABD0-A5BD77229E7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ssgov-my.sharepoint.com/personal/hadley_b_cabral_mass_gov/Documents/HomeDrive/My%20Documents/A%20-%20Charter/FY%202023/Q1/c%20-%20hwm/23%20-%20PROJc%20%20ca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des"/>
      <sheetName val="charterinfo"/>
      <sheetName val="transp"/>
      <sheetName val="charates"/>
      <sheetName val="distinfo"/>
      <sheetName val="nsscheck"/>
      <sheetName val="calc"/>
      <sheetName val="piv - distr"/>
      <sheetName val="piv - cha"/>
      <sheetName val="piv - detail"/>
      <sheetName val="piv - rates"/>
      <sheetName val="nsscaps"/>
    </sheetNames>
    <sheetDataSet>
      <sheetData sheetId="0"/>
      <sheetData sheetId="1">
        <row r="10">
          <cell r="A10">
            <v>1</v>
          </cell>
          <cell r="B10" t="str">
            <v>ABINGTON</v>
          </cell>
          <cell r="C10">
            <v>1</v>
          </cell>
          <cell r="F10">
            <v>409</v>
          </cell>
          <cell r="G10" t="str">
            <v>ALMA DEL MAR</v>
          </cell>
          <cell r="H10" t="str">
            <v>open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F11">
            <v>410</v>
          </cell>
          <cell r="G11" t="str">
            <v>EXCEL ACADEMY</v>
          </cell>
          <cell r="H11" t="str">
            <v>open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F12">
            <v>412</v>
          </cell>
          <cell r="G12" t="str">
            <v>ACADEMY OF THE PACIFIC RIM</v>
          </cell>
          <cell r="H12" t="str">
            <v>open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F13">
            <v>413</v>
          </cell>
          <cell r="G13" t="str">
            <v>FOUR RIVERS</v>
          </cell>
          <cell r="H13" t="str">
            <v>open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F14">
            <v>414</v>
          </cell>
          <cell r="G14" t="str">
            <v>BERKSHIRE ARTS AND TECHNOLOGY</v>
          </cell>
          <cell r="H14" t="str">
            <v>open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F15">
            <v>416</v>
          </cell>
          <cell r="G15" t="str">
            <v>BOSTON PREPARATORY</v>
          </cell>
          <cell r="H15" t="str">
            <v>open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F16">
            <v>417</v>
          </cell>
          <cell r="G16" t="str">
            <v>BRIDGE BOSTON</v>
          </cell>
          <cell r="H16" t="str">
            <v>open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F17">
            <v>418</v>
          </cell>
          <cell r="G17" t="str">
            <v>CHRISTA MCAULIFFE</v>
          </cell>
          <cell r="H17" t="str">
            <v>open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F18">
            <v>419</v>
          </cell>
          <cell r="G18" t="str">
            <v>HELEN Y. DAVIS LEADERSHIP ACADEMY</v>
          </cell>
          <cell r="H18" t="str">
            <v>open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F19">
            <v>420</v>
          </cell>
          <cell r="G19" t="str">
            <v>BENJAMIN BANNEKER</v>
          </cell>
          <cell r="H19" t="str">
            <v>open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F20">
            <v>426</v>
          </cell>
          <cell r="G20" t="str">
            <v>COMMUNITY DAY - GATEWAY</v>
          </cell>
          <cell r="H20" t="str">
            <v>will be asborbed by 440 in FY23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F21">
            <v>428</v>
          </cell>
          <cell r="G21" t="str">
            <v>BROOKE</v>
          </cell>
          <cell r="H21" t="str">
            <v>open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F22">
            <v>429</v>
          </cell>
          <cell r="G22" t="str">
            <v>KIPP ACADEMY LYNN</v>
          </cell>
          <cell r="H22" t="str">
            <v>open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F23">
            <v>430</v>
          </cell>
          <cell r="G23" t="str">
            <v>ADVANCED MATH AND SCIENCE ACADEMY</v>
          </cell>
          <cell r="H23" t="str">
            <v>open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F24">
            <v>431</v>
          </cell>
          <cell r="G24" t="str">
            <v>COMMUNITY DAY - R. KINGMAN WEBSTER</v>
          </cell>
          <cell r="H24" t="str">
            <v>will be asborbed by 440 in FY23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F25">
            <v>432</v>
          </cell>
          <cell r="G25" t="str">
            <v>CAPE COD LIGHTHOUSE</v>
          </cell>
          <cell r="H25" t="str">
            <v>open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F26">
            <v>435</v>
          </cell>
          <cell r="G26" t="str">
            <v>INNOVATION ACADEMY</v>
          </cell>
          <cell r="H26" t="str">
            <v>open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F27">
            <v>436</v>
          </cell>
          <cell r="G27" t="str">
            <v>COMMUNITY CS OF CAMBRIDGE</v>
          </cell>
          <cell r="H27" t="str">
            <v>open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F28">
            <v>437</v>
          </cell>
          <cell r="G28" t="str">
            <v>CITY ON A HILL</v>
          </cell>
          <cell r="H28" t="str">
            <v>open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F29">
            <v>438</v>
          </cell>
          <cell r="G29" t="str">
            <v>CODMAN ACADEMY</v>
          </cell>
          <cell r="H29" t="str">
            <v>open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F30">
            <v>439</v>
          </cell>
          <cell r="G30" t="str">
            <v>CONSERVATORY LAB</v>
          </cell>
          <cell r="H30" t="str">
            <v>open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F31">
            <v>440</v>
          </cell>
          <cell r="G31" t="str">
            <v>COMMUNITY DAY</v>
          </cell>
          <cell r="H31" t="str">
            <v>open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F32">
            <v>441</v>
          </cell>
          <cell r="G32" t="str">
            <v>SPRINGFIELD INTERNATIONAL</v>
          </cell>
          <cell r="H32" t="str">
            <v>open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F33">
            <v>444</v>
          </cell>
          <cell r="G33" t="str">
            <v>NEIGHBORHOOD HOUSE</v>
          </cell>
          <cell r="H33" t="str">
            <v>open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F34">
            <v>445</v>
          </cell>
          <cell r="G34" t="str">
            <v>ABBY KELLEY FOSTER</v>
          </cell>
          <cell r="H34" t="str">
            <v>open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F35">
            <v>446</v>
          </cell>
          <cell r="G35" t="str">
            <v>FOXBOROUGH REGIONAL</v>
          </cell>
          <cell r="H35" t="str">
            <v>open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F36">
            <v>447</v>
          </cell>
          <cell r="G36" t="str">
            <v>BENJAMIN FRANKLIN CLASSICAL</v>
          </cell>
          <cell r="H36" t="str">
            <v>open</v>
          </cell>
        </row>
        <row r="37">
          <cell r="A37">
            <v>28</v>
          </cell>
          <cell r="B37" t="str">
            <v>BERLIN</v>
          </cell>
          <cell r="C37">
            <v>0</v>
          </cell>
          <cell r="F37">
            <v>449</v>
          </cell>
          <cell r="G37" t="str">
            <v>BOSTON COLLEGIATE</v>
          </cell>
          <cell r="H37" t="str">
            <v>open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F38">
            <v>450</v>
          </cell>
          <cell r="G38" t="str">
            <v>HILLTOWN COOPERATIVE</v>
          </cell>
          <cell r="H38" t="str">
            <v>open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F39">
            <v>453</v>
          </cell>
          <cell r="G39" t="str">
            <v>HOLYOKE COMMUNITY</v>
          </cell>
          <cell r="H39" t="str">
            <v>open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F40">
            <v>454</v>
          </cell>
          <cell r="G40" t="str">
            <v>LAWRENCE FAMILY DEVELOPMENT</v>
          </cell>
          <cell r="H40" t="str">
            <v>open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F41">
            <v>455</v>
          </cell>
          <cell r="G41" t="str">
            <v>HILL VIEW MONTESSORI</v>
          </cell>
          <cell r="H41" t="str">
            <v>open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F42">
            <v>456</v>
          </cell>
          <cell r="G42" t="str">
            <v>LOWELL COMMUNITY</v>
          </cell>
          <cell r="H42" t="str">
            <v>open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F43">
            <v>458</v>
          </cell>
          <cell r="G43" t="str">
            <v>LOWELL MIDDLESEX ACADEMY</v>
          </cell>
          <cell r="H43" t="str">
            <v>open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F44">
            <v>463</v>
          </cell>
          <cell r="G44" t="str">
            <v>KIPP ACADEMY BOSTON</v>
          </cell>
          <cell r="H44" t="str">
            <v>open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F45">
            <v>464</v>
          </cell>
          <cell r="G45" t="str">
            <v>MARBLEHEAD COMMUNITY</v>
          </cell>
          <cell r="H45" t="str">
            <v>open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F46">
            <v>466</v>
          </cell>
          <cell r="G46" t="str">
            <v>MARTHA'S VINEYARD</v>
          </cell>
          <cell r="H46" t="str">
            <v>open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F47">
            <v>469</v>
          </cell>
          <cell r="G47" t="str">
            <v>MATCH</v>
          </cell>
          <cell r="H47" t="str">
            <v>open</v>
          </cell>
        </row>
        <row r="48">
          <cell r="A48">
            <v>39</v>
          </cell>
          <cell r="B48" t="str">
            <v>BOYLSTON</v>
          </cell>
          <cell r="C48">
            <v>0</v>
          </cell>
          <cell r="F48">
            <v>470</v>
          </cell>
          <cell r="G48" t="str">
            <v>MYSTIC VALLEY REGIONAL</v>
          </cell>
          <cell r="H48" t="str">
            <v>open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F49">
            <v>474</v>
          </cell>
          <cell r="G49" t="str">
            <v>SIZER SCHOOL, A NORTH CENTRAL CHARTER ESSENTIAL SCHOOL</v>
          </cell>
          <cell r="H49" t="str">
            <v>open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F50">
            <v>478</v>
          </cell>
          <cell r="G50" t="str">
            <v>FRANCIS W. PARKER CHARTER ESSENTIAL</v>
          </cell>
          <cell r="H50" t="str">
            <v>open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F51">
            <v>479</v>
          </cell>
          <cell r="G51" t="str">
            <v>PIONEER VALLEY PERFORMING ARTS</v>
          </cell>
          <cell r="H51" t="str">
            <v>open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F52">
            <v>481</v>
          </cell>
          <cell r="G52" t="str">
            <v>BOSTON RENAISSANCE</v>
          </cell>
          <cell r="H52" t="str">
            <v>open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F53">
            <v>482</v>
          </cell>
          <cell r="G53" t="str">
            <v>RIVER VALLEY</v>
          </cell>
          <cell r="H53" t="str">
            <v>open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F54">
            <v>483</v>
          </cell>
          <cell r="G54" t="str">
            <v>RISING TIDE</v>
          </cell>
          <cell r="H54" t="str">
            <v>open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F55">
            <v>484</v>
          </cell>
          <cell r="G55" t="str">
            <v>ROXBURY PREPARATORY</v>
          </cell>
          <cell r="H55" t="str">
            <v>open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F56">
            <v>485</v>
          </cell>
          <cell r="G56" t="str">
            <v>SALEM ACADEMY</v>
          </cell>
          <cell r="H56" t="str">
            <v>open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F57">
            <v>486</v>
          </cell>
          <cell r="G57" t="str">
            <v>LEARNING FIRST</v>
          </cell>
          <cell r="H57" t="str">
            <v>open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F58">
            <v>487</v>
          </cell>
          <cell r="G58" t="str">
            <v>PROSPECT HILL ACADEMY</v>
          </cell>
          <cell r="H58" t="str">
            <v>open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F59">
            <v>488</v>
          </cell>
          <cell r="G59" t="str">
            <v>SOUTH SHORE</v>
          </cell>
          <cell r="H59" t="str">
            <v>open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F60">
            <v>489</v>
          </cell>
          <cell r="G60" t="str">
            <v>STURGIS</v>
          </cell>
          <cell r="H60" t="str">
            <v>open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F61">
            <v>491</v>
          </cell>
          <cell r="G61" t="str">
            <v>ATLANTIS</v>
          </cell>
          <cell r="H61" t="str">
            <v>open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F62">
            <v>492</v>
          </cell>
          <cell r="G62" t="str">
            <v>MARTIN LUTHER KING JR CS OF EXCELLENCE</v>
          </cell>
          <cell r="H62" t="str">
            <v>open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F63">
            <v>493</v>
          </cell>
          <cell r="G63" t="str">
            <v>PHOENIX ACADEMY CHELSEA</v>
          </cell>
          <cell r="H63" t="str">
            <v>open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F64">
            <v>494</v>
          </cell>
          <cell r="G64" t="str">
            <v>PIONEER CS OF SCIENCE</v>
          </cell>
          <cell r="H64" t="str">
            <v>open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F65">
            <v>496</v>
          </cell>
          <cell r="G65" t="str">
            <v>GLOBAL LEARNING</v>
          </cell>
          <cell r="H65" t="str">
            <v>open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F66">
            <v>497</v>
          </cell>
          <cell r="G66" t="str">
            <v>PIONEER VALLEY CHINESE IMMERSION</v>
          </cell>
          <cell r="H66" t="str">
            <v>open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F67">
            <v>498</v>
          </cell>
          <cell r="G67" t="str">
            <v>VERITAS PREPARATORY</v>
          </cell>
          <cell r="H67" t="str">
            <v>open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F68">
            <v>499</v>
          </cell>
          <cell r="G68" t="str">
            <v>HAMPDEN CS OF SCIENCE EAST</v>
          </cell>
          <cell r="H68" t="str">
            <v>open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F69">
            <v>3501</v>
          </cell>
          <cell r="G69" t="str">
            <v>PAULO FREIRE SOCIAL JUSTICE</v>
          </cell>
          <cell r="H69" t="str">
            <v>open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F70">
            <v>3502</v>
          </cell>
          <cell r="G70" t="str">
            <v>BAYSTATE ACADEMY</v>
          </cell>
          <cell r="H70" t="str">
            <v>open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F71">
            <v>3503</v>
          </cell>
          <cell r="G71" t="str">
            <v>COLLEGIATE CS OF LOWELL</v>
          </cell>
          <cell r="H71" t="str">
            <v>open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F72">
            <v>3506</v>
          </cell>
          <cell r="G72" t="str">
            <v>PIONEER CS OF SCIENCE II</v>
          </cell>
          <cell r="H72" t="str">
            <v>open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F73">
            <v>3508</v>
          </cell>
          <cell r="G73" t="str">
            <v>PHOENIX ACADEMY SPRINGFIELD</v>
          </cell>
          <cell r="H73" t="str">
            <v>open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F74">
            <v>3509</v>
          </cell>
          <cell r="G74" t="str">
            <v>ARGOSY COLLEGIATE</v>
          </cell>
          <cell r="H74" t="str">
            <v>open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F75">
            <v>3510</v>
          </cell>
          <cell r="G75" t="str">
            <v>SPRINGFIELD PREPARATORY</v>
          </cell>
          <cell r="H75" t="str">
            <v>open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F76">
            <v>3513</v>
          </cell>
          <cell r="G76" t="str">
            <v>NEW HEIGHTS CS OF BROCKTON</v>
          </cell>
          <cell r="H76" t="str">
            <v>open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F77">
            <v>3514</v>
          </cell>
          <cell r="G77" t="str">
            <v>LIBERTAS ACADEMY</v>
          </cell>
          <cell r="H77" t="str">
            <v>open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F78">
            <v>3515</v>
          </cell>
          <cell r="G78" t="str">
            <v>OLD STURBRIDGE ACADEMY</v>
          </cell>
          <cell r="H78" t="str">
            <v>open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F79">
            <v>3516</v>
          </cell>
          <cell r="G79" t="str">
            <v>HAMPDEN CS OF SCIENCE WEST</v>
          </cell>
          <cell r="H79" t="str">
            <v>open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F80">
            <v>3517</v>
          </cell>
          <cell r="G80" t="str">
            <v>MAP ACADEMY</v>
          </cell>
          <cell r="H80" t="str">
            <v>open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F81">
            <v>3518</v>
          </cell>
          <cell r="G81" t="str">
            <v>PHOENIX ACADEMY LAWRENCE</v>
          </cell>
          <cell r="H81" t="str">
            <v>open</v>
          </cell>
        </row>
        <row r="82">
          <cell r="A82">
            <v>73</v>
          </cell>
          <cell r="B82" t="str">
            <v>DEDHAM</v>
          </cell>
          <cell r="C82">
            <v>1</v>
          </cell>
        </row>
        <row r="83">
          <cell r="A83">
            <v>74</v>
          </cell>
          <cell r="B83" t="str">
            <v>DEERFIELD</v>
          </cell>
          <cell r="C83">
            <v>1</v>
          </cell>
        </row>
        <row r="84">
          <cell r="A84">
            <v>75</v>
          </cell>
          <cell r="B84" t="str">
            <v>DENNIS</v>
          </cell>
          <cell r="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0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0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0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1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406</v>
          </cell>
          <cell r="B362" t="str">
            <v>NORTHAMPTON SMITH</v>
          </cell>
          <cell r="C362">
            <v>1</v>
          </cell>
        </row>
        <row r="363">
          <cell r="A363">
            <v>600</v>
          </cell>
          <cell r="B363" t="str">
            <v>ACTON BOXBOROUGH</v>
          </cell>
          <cell r="C363">
            <v>1</v>
          </cell>
        </row>
        <row r="364">
          <cell r="A364">
            <v>603</v>
          </cell>
          <cell r="B364" t="str">
            <v>HOOSAC VALLEY</v>
          </cell>
          <cell r="C364">
            <v>1</v>
          </cell>
        </row>
        <row r="365">
          <cell r="A365">
            <v>605</v>
          </cell>
          <cell r="B365" t="str">
            <v>AMHERST PELHAM</v>
          </cell>
          <cell r="C365">
            <v>1</v>
          </cell>
        </row>
        <row r="366">
          <cell r="A366">
            <v>610</v>
          </cell>
          <cell r="B366" t="str">
            <v>ASHBURNHAM WESTMINSTER</v>
          </cell>
          <cell r="C366">
            <v>1</v>
          </cell>
        </row>
        <row r="367">
          <cell r="A367">
            <v>615</v>
          </cell>
          <cell r="B367" t="str">
            <v>ATHOL ROYALSTON</v>
          </cell>
          <cell r="C367">
            <v>1</v>
          </cell>
        </row>
        <row r="368">
          <cell r="A368">
            <v>616</v>
          </cell>
          <cell r="B368" t="str">
            <v>AYER SHIRLEY</v>
          </cell>
          <cell r="C368">
            <v>1</v>
          </cell>
        </row>
        <row r="369">
          <cell r="A369">
            <v>618</v>
          </cell>
          <cell r="B369" t="str">
            <v>BERKSHIRE HILLS</v>
          </cell>
          <cell r="C369">
            <v>1</v>
          </cell>
        </row>
        <row r="370">
          <cell r="A370">
            <v>620</v>
          </cell>
          <cell r="B370" t="str">
            <v>BERLIN BOYLSTON</v>
          </cell>
          <cell r="C370">
            <v>1</v>
          </cell>
        </row>
        <row r="371">
          <cell r="A371">
            <v>622</v>
          </cell>
          <cell r="B371" t="str">
            <v>BLACKSTONE MILLVILLE</v>
          </cell>
          <cell r="C371">
            <v>1</v>
          </cell>
        </row>
        <row r="372">
          <cell r="A372">
            <v>625</v>
          </cell>
          <cell r="B372" t="str">
            <v>BRIDGEWATER RAYNHAM</v>
          </cell>
          <cell r="C372">
            <v>1</v>
          </cell>
        </row>
        <row r="373">
          <cell r="A373">
            <v>632</v>
          </cell>
          <cell r="B373" t="str">
            <v>CHESTERFIELD GOSHEN</v>
          </cell>
          <cell r="C373">
            <v>1</v>
          </cell>
        </row>
        <row r="374">
          <cell r="A374">
            <v>635</v>
          </cell>
          <cell r="B374" t="str">
            <v>CENTRAL BERKSHIRE</v>
          </cell>
          <cell r="C374">
            <v>1</v>
          </cell>
        </row>
        <row r="375">
          <cell r="A375">
            <v>640</v>
          </cell>
          <cell r="B375" t="str">
            <v>CONCORD CARLISLE</v>
          </cell>
          <cell r="C375">
            <v>1</v>
          </cell>
        </row>
        <row r="376">
          <cell r="A376">
            <v>645</v>
          </cell>
          <cell r="B376" t="str">
            <v>DENNIS YARMOUTH</v>
          </cell>
          <cell r="C376">
            <v>1</v>
          </cell>
        </row>
        <row r="377">
          <cell r="A377">
            <v>650</v>
          </cell>
          <cell r="B377" t="str">
            <v>DIGHTON REHOBOTH</v>
          </cell>
          <cell r="C377">
            <v>1</v>
          </cell>
        </row>
        <row r="378">
          <cell r="A378">
            <v>655</v>
          </cell>
          <cell r="B378" t="str">
            <v>DOVER SHERBORN</v>
          </cell>
          <cell r="C378">
            <v>1</v>
          </cell>
        </row>
        <row r="379">
          <cell r="A379">
            <v>658</v>
          </cell>
          <cell r="B379" t="str">
            <v>DUDLEY CHARLTON</v>
          </cell>
          <cell r="C379">
            <v>1</v>
          </cell>
        </row>
        <row r="380">
          <cell r="A380">
            <v>660</v>
          </cell>
          <cell r="B380" t="str">
            <v>NAUSET</v>
          </cell>
          <cell r="C380">
            <v>1</v>
          </cell>
        </row>
        <row r="381">
          <cell r="A381">
            <v>662</v>
          </cell>
          <cell r="B381" t="str">
            <v>FARMINGTON RIVER</v>
          </cell>
          <cell r="C381">
            <v>1</v>
          </cell>
        </row>
        <row r="382">
          <cell r="A382">
            <v>665</v>
          </cell>
          <cell r="B382" t="str">
            <v>FREETOWN LAKEVILLE</v>
          </cell>
          <cell r="C382">
            <v>1</v>
          </cell>
        </row>
        <row r="383">
          <cell r="A383">
            <v>670</v>
          </cell>
          <cell r="B383" t="str">
            <v>FRONTIER</v>
          </cell>
          <cell r="C383">
            <v>1</v>
          </cell>
        </row>
        <row r="384">
          <cell r="A384">
            <v>672</v>
          </cell>
          <cell r="B384" t="str">
            <v>GATEWAY</v>
          </cell>
          <cell r="C384">
            <v>1</v>
          </cell>
        </row>
        <row r="385">
          <cell r="A385">
            <v>673</v>
          </cell>
          <cell r="B385" t="str">
            <v>GROTON DUNSTABLE</v>
          </cell>
          <cell r="C385">
            <v>1</v>
          </cell>
        </row>
        <row r="386">
          <cell r="A386">
            <v>674</v>
          </cell>
          <cell r="B386" t="str">
            <v>GILL MONTAGUE</v>
          </cell>
          <cell r="C386">
            <v>1</v>
          </cell>
        </row>
        <row r="387">
          <cell r="A387">
            <v>675</v>
          </cell>
          <cell r="B387" t="str">
            <v>HAMILTON WENHAM</v>
          </cell>
          <cell r="C387">
            <v>1</v>
          </cell>
        </row>
        <row r="388">
          <cell r="A388">
            <v>680</v>
          </cell>
          <cell r="B388" t="str">
            <v>HAMPDEN WILBRAHAM</v>
          </cell>
          <cell r="C388">
            <v>1</v>
          </cell>
        </row>
        <row r="389">
          <cell r="A389">
            <v>683</v>
          </cell>
          <cell r="B389" t="str">
            <v>HAMPSHIRE</v>
          </cell>
          <cell r="C389">
            <v>1</v>
          </cell>
        </row>
        <row r="390">
          <cell r="A390">
            <v>685</v>
          </cell>
          <cell r="B390" t="str">
            <v>HAWLEMONT</v>
          </cell>
          <cell r="C390">
            <v>1</v>
          </cell>
        </row>
        <row r="391">
          <cell r="A391">
            <v>690</v>
          </cell>
          <cell r="B391" t="str">
            <v>KING PHILIP</v>
          </cell>
          <cell r="C391">
            <v>1</v>
          </cell>
        </row>
        <row r="392">
          <cell r="A392">
            <v>695</v>
          </cell>
          <cell r="B392" t="str">
            <v>LINCOLN SUDBURY</v>
          </cell>
          <cell r="C392">
            <v>1</v>
          </cell>
        </row>
        <row r="393">
          <cell r="A393">
            <v>698</v>
          </cell>
          <cell r="B393" t="str">
            <v>MANCHESTER ESSEX</v>
          </cell>
          <cell r="C393">
            <v>1</v>
          </cell>
        </row>
        <row r="394">
          <cell r="A394">
            <v>700</v>
          </cell>
          <cell r="B394" t="str">
            <v>MARTHAS VINEYARD</v>
          </cell>
          <cell r="C394">
            <v>1</v>
          </cell>
        </row>
        <row r="395">
          <cell r="A395">
            <v>705</v>
          </cell>
          <cell r="B395" t="str">
            <v>MASCONOMET</v>
          </cell>
          <cell r="C395">
            <v>1</v>
          </cell>
        </row>
        <row r="396">
          <cell r="A396">
            <v>710</v>
          </cell>
          <cell r="B396" t="str">
            <v>MENDON UPTON</v>
          </cell>
          <cell r="C396">
            <v>1</v>
          </cell>
        </row>
        <row r="397">
          <cell r="A397">
            <v>712</v>
          </cell>
          <cell r="B397" t="str">
            <v>MONOMOY</v>
          </cell>
          <cell r="C397">
            <v>1</v>
          </cell>
        </row>
        <row r="398">
          <cell r="A398">
            <v>715</v>
          </cell>
          <cell r="B398" t="str">
            <v>MOUNT GREYLOCK</v>
          </cell>
          <cell r="C398">
            <v>1</v>
          </cell>
        </row>
        <row r="399">
          <cell r="A399">
            <v>717</v>
          </cell>
          <cell r="B399" t="str">
            <v>MOHAWK TRAIL</v>
          </cell>
          <cell r="C399">
            <v>1</v>
          </cell>
        </row>
        <row r="400">
          <cell r="A400">
            <v>720</v>
          </cell>
          <cell r="B400" t="str">
            <v>NARRAGANSETT</v>
          </cell>
          <cell r="C400">
            <v>1</v>
          </cell>
        </row>
        <row r="401">
          <cell r="A401">
            <v>725</v>
          </cell>
          <cell r="B401" t="str">
            <v>NASHOBA</v>
          </cell>
          <cell r="C401">
            <v>1</v>
          </cell>
        </row>
        <row r="402">
          <cell r="A402">
            <v>728</v>
          </cell>
          <cell r="B402" t="str">
            <v>NEW SALEM WENDELL</v>
          </cell>
          <cell r="C402">
            <v>1</v>
          </cell>
        </row>
        <row r="403">
          <cell r="A403">
            <v>730</v>
          </cell>
          <cell r="B403" t="str">
            <v>NORTHBORO SOUTHBORO</v>
          </cell>
          <cell r="C403">
            <v>1</v>
          </cell>
        </row>
        <row r="404">
          <cell r="A404">
            <v>735</v>
          </cell>
          <cell r="B404" t="str">
            <v>NORTH MIDDLESEX</v>
          </cell>
          <cell r="C404">
            <v>1</v>
          </cell>
        </row>
        <row r="405">
          <cell r="A405">
            <v>740</v>
          </cell>
          <cell r="B405" t="str">
            <v>OLD ROCHESTER</v>
          </cell>
          <cell r="C405">
            <v>1</v>
          </cell>
        </row>
        <row r="406">
          <cell r="A406">
            <v>745</v>
          </cell>
          <cell r="B406" t="str">
            <v>PENTUCKET</v>
          </cell>
          <cell r="C406">
            <v>1</v>
          </cell>
        </row>
        <row r="407">
          <cell r="A407">
            <v>750</v>
          </cell>
          <cell r="B407" t="str">
            <v>PIONEER</v>
          </cell>
          <cell r="C407">
            <v>1</v>
          </cell>
        </row>
        <row r="408">
          <cell r="A408">
            <v>753</v>
          </cell>
          <cell r="B408" t="str">
            <v>QUABBIN</v>
          </cell>
          <cell r="C408">
            <v>1</v>
          </cell>
        </row>
        <row r="409">
          <cell r="A409">
            <v>755</v>
          </cell>
          <cell r="B409" t="str">
            <v>RALPH C MAHAR</v>
          </cell>
          <cell r="C409">
            <v>1</v>
          </cell>
        </row>
        <row r="410">
          <cell r="A410">
            <v>760</v>
          </cell>
          <cell r="B410" t="str">
            <v>SILVER LAKE</v>
          </cell>
          <cell r="C410">
            <v>1</v>
          </cell>
        </row>
        <row r="411">
          <cell r="A411">
            <v>763</v>
          </cell>
          <cell r="B411" t="str">
            <v>SOMERSET BERKLEY</v>
          </cell>
          <cell r="C411">
            <v>1</v>
          </cell>
        </row>
        <row r="412">
          <cell r="A412">
            <v>765</v>
          </cell>
          <cell r="B412" t="str">
            <v>SOUTHERN BERKSHIRE</v>
          </cell>
          <cell r="C412">
            <v>1</v>
          </cell>
        </row>
        <row r="413">
          <cell r="A413">
            <v>766</v>
          </cell>
          <cell r="B413" t="str">
            <v>SOUTHWICK TOLLAND GRANVILLE</v>
          </cell>
          <cell r="C413">
            <v>1</v>
          </cell>
        </row>
        <row r="414">
          <cell r="A414">
            <v>767</v>
          </cell>
          <cell r="B414" t="str">
            <v>SPENCER EAST BROOKFIELD</v>
          </cell>
          <cell r="C414">
            <v>1</v>
          </cell>
        </row>
        <row r="415">
          <cell r="A415">
            <v>770</v>
          </cell>
          <cell r="B415" t="str">
            <v>TANTASQUA</v>
          </cell>
          <cell r="C415">
            <v>1</v>
          </cell>
        </row>
        <row r="416">
          <cell r="A416">
            <v>773</v>
          </cell>
          <cell r="B416" t="str">
            <v>TRITON</v>
          </cell>
          <cell r="C416">
            <v>1</v>
          </cell>
        </row>
        <row r="417">
          <cell r="A417">
            <v>774</v>
          </cell>
          <cell r="B417" t="str">
            <v>UPISLAND</v>
          </cell>
          <cell r="C417">
            <v>1</v>
          </cell>
        </row>
        <row r="418">
          <cell r="A418">
            <v>775</v>
          </cell>
          <cell r="B418" t="str">
            <v>WACHUSETT</v>
          </cell>
          <cell r="C418">
            <v>1</v>
          </cell>
        </row>
        <row r="419">
          <cell r="A419">
            <v>778</v>
          </cell>
          <cell r="B419" t="str">
            <v>QUABOAG</v>
          </cell>
          <cell r="C419">
            <v>1</v>
          </cell>
        </row>
        <row r="420">
          <cell r="A420">
            <v>780</v>
          </cell>
          <cell r="B420" t="str">
            <v>WHITMAN HANSON</v>
          </cell>
          <cell r="C420">
            <v>1</v>
          </cell>
        </row>
        <row r="421">
          <cell r="A421">
            <v>801</v>
          </cell>
          <cell r="B421" t="str">
            <v>ASSABET VALLEY</v>
          </cell>
          <cell r="C421">
            <v>1</v>
          </cell>
        </row>
        <row r="422">
          <cell r="A422">
            <v>805</v>
          </cell>
          <cell r="B422" t="str">
            <v>BLACKSTONE VALLEY</v>
          </cell>
          <cell r="C422">
            <v>1</v>
          </cell>
        </row>
        <row r="423">
          <cell r="A423">
            <v>806</v>
          </cell>
          <cell r="B423" t="str">
            <v>BLUE HILLS</v>
          </cell>
          <cell r="C423">
            <v>1</v>
          </cell>
        </row>
        <row r="424">
          <cell r="A424">
            <v>810</v>
          </cell>
          <cell r="B424" t="str">
            <v>BRISTOL PLYMOUTH</v>
          </cell>
          <cell r="C424">
            <v>1</v>
          </cell>
        </row>
        <row r="425">
          <cell r="A425">
            <v>815</v>
          </cell>
          <cell r="B425" t="str">
            <v>CAPE COD</v>
          </cell>
          <cell r="C425">
            <v>1</v>
          </cell>
        </row>
        <row r="426">
          <cell r="A426">
            <v>817</v>
          </cell>
          <cell r="B426" t="str">
            <v>ESSEX NORTH SHORE</v>
          </cell>
          <cell r="C426">
            <v>1</v>
          </cell>
        </row>
        <row r="427">
          <cell r="A427">
            <v>818</v>
          </cell>
          <cell r="B427" t="str">
            <v>FRANKLIN COUNTY</v>
          </cell>
          <cell r="C427">
            <v>1</v>
          </cell>
        </row>
        <row r="428">
          <cell r="A428">
            <v>821</v>
          </cell>
          <cell r="B428" t="str">
            <v>GREATER FALL RIVER</v>
          </cell>
          <cell r="C428">
            <v>1</v>
          </cell>
        </row>
        <row r="429">
          <cell r="A429">
            <v>823</v>
          </cell>
          <cell r="B429" t="str">
            <v>GREATER LAWRENCE</v>
          </cell>
          <cell r="C429">
            <v>1</v>
          </cell>
        </row>
        <row r="430">
          <cell r="A430">
            <v>825</v>
          </cell>
          <cell r="B430" t="str">
            <v>GREATER NEW BEDFORD</v>
          </cell>
          <cell r="C430">
            <v>1</v>
          </cell>
        </row>
        <row r="431">
          <cell r="A431">
            <v>828</v>
          </cell>
          <cell r="B431" t="str">
            <v>GREATER LOWELL</v>
          </cell>
          <cell r="C431">
            <v>1</v>
          </cell>
        </row>
        <row r="432">
          <cell r="A432">
            <v>829</v>
          </cell>
          <cell r="B432" t="str">
            <v>SOUTH MIDDLESEX</v>
          </cell>
          <cell r="C432">
            <v>1</v>
          </cell>
        </row>
        <row r="433">
          <cell r="A433">
            <v>830</v>
          </cell>
          <cell r="B433" t="str">
            <v>MINUTEMAN</v>
          </cell>
          <cell r="C433">
            <v>1</v>
          </cell>
        </row>
        <row r="434">
          <cell r="A434">
            <v>832</v>
          </cell>
          <cell r="B434" t="str">
            <v>MONTACHUSETT</v>
          </cell>
          <cell r="C434">
            <v>1</v>
          </cell>
        </row>
        <row r="435">
          <cell r="A435">
            <v>851</v>
          </cell>
          <cell r="B435" t="str">
            <v>NORTHERN BERKSHIRE</v>
          </cell>
          <cell r="C435">
            <v>1</v>
          </cell>
        </row>
        <row r="436">
          <cell r="A436">
            <v>852</v>
          </cell>
          <cell r="B436" t="str">
            <v>NASHOBA VALLEY</v>
          </cell>
          <cell r="C436">
            <v>1</v>
          </cell>
        </row>
        <row r="437">
          <cell r="A437">
            <v>853</v>
          </cell>
          <cell r="B437" t="str">
            <v>NORTHEAST METROPOLITAN</v>
          </cell>
          <cell r="C437">
            <v>1</v>
          </cell>
        </row>
        <row r="438">
          <cell r="A438">
            <v>855</v>
          </cell>
          <cell r="B438" t="str">
            <v>OLD COLONY</v>
          </cell>
          <cell r="C438">
            <v>1</v>
          </cell>
        </row>
        <row r="439">
          <cell r="A439">
            <v>860</v>
          </cell>
          <cell r="B439" t="str">
            <v>PATHFINDER</v>
          </cell>
          <cell r="C439">
            <v>1</v>
          </cell>
        </row>
        <row r="440">
          <cell r="A440">
            <v>871</v>
          </cell>
          <cell r="B440" t="str">
            <v>SHAWSHEEN VALLEY</v>
          </cell>
          <cell r="C440">
            <v>1</v>
          </cell>
        </row>
        <row r="441">
          <cell r="A441">
            <v>872</v>
          </cell>
          <cell r="B441" t="str">
            <v>SOUTHEASTERN</v>
          </cell>
          <cell r="C441">
            <v>1</v>
          </cell>
        </row>
        <row r="442">
          <cell r="A442">
            <v>873</v>
          </cell>
          <cell r="B442" t="str">
            <v>SOUTH SHORE</v>
          </cell>
          <cell r="C442">
            <v>1</v>
          </cell>
        </row>
        <row r="443">
          <cell r="A443">
            <v>876</v>
          </cell>
          <cell r="B443" t="str">
            <v>SOUTHERN WORCESTER</v>
          </cell>
          <cell r="C443">
            <v>1</v>
          </cell>
        </row>
        <row r="444">
          <cell r="A444">
            <v>878</v>
          </cell>
          <cell r="B444" t="str">
            <v>TRI COUNTY</v>
          </cell>
          <cell r="C444">
            <v>1</v>
          </cell>
        </row>
        <row r="445">
          <cell r="A445">
            <v>879</v>
          </cell>
          <cell r="B445" t="str">
            <v>UPPER CAPE COD</v>
          </cell>
          <cell r="C445">
            <v>1</v>
          </cell>
        </row>
        <row r="446">
          <cell r="A446">
            <v>885</v>
          </cell>
          <cell r="B446" t="str">
            <v>WHITTIER</v>
          </cell>
          <cell r="C446">
            <v>1</v>
          </cell>
        </row>
        <row r="447">
          <cell r="A447">
            <v>910</v>
          </cell>
          <cell r="B447" t="str">
            <v>BRISTOL COUNTY</v>
          </cell>
          <cell r="C447">
            <v>1</v>
          </cell>
        </row>
        <row r="448">
          <cell r="A448">
            <v>915</v>
          </cell>
          <cell r="B448" t="str">
            <v>NORFOLK COUNTY</v>
          </cell>
          <cell r="C448">
            <v>1</v>
          </cell>
        </row>
      </sheetData>
      <sheetData sheetId="2"/>
      <sheetData sheetId="3">
        <row r="10">
          <cell r="A10">
            <v>416035035</v>
          </cell>
          <cell r="B10">
            <v>40963</v>
          </cell>
        </row>
        <row r="11">
          <cell r="A11">
            <v>428035035</v>
          </cell>
          <cell r="B11">
            <v>77692</v>
          </cell>
        </row>
        <row r="12">
          <cell r="A12">
            <v>429163163</v>
          </cell>
          <cell r="B12">
            <v>957699</v>
          </cell>
        </row>
        <row r="13">
          <cell r="A13">
            <v>437035035</v>
          </cell>
          <cell r="B13">
            <v>13155</v>
          </cell>
        </row>
        <row r="14">
          <cell r="A14">
            <v>438035035</v>
          </cell>
          <cell r="B14">
            <v>3361</v>
          </cell>
        </row>
        <row r="15">
          <cell r="A15">
            <v>440149149</v>
          </cell>
          <cell r="B15">
            <v>731109</v>
          </cell>
        </row>
        <row r="16">
          <cell r="A16">
            <v>445348348</v>
          </cell>
          <cell r="B16">
            <v>1276058</v>
          </cell>
        </row>
        <row r="17">
          <cell r="A17">
            <v>449035035</v>
          </cell>
          <cell r="B17">
            <v>9488</v>
          </cell>
        </row>
        <row r="18">
          <cell r="A18">
            <v>453137137</v>
          </cell>
          <cell r="B18">
            <v>554561</v>
          </cell>
        </row>
        <row r="19">
          <cell r="A19">
            <v>454149149</v>
          </cell>
          <cell r="B19">
            <v>240010</v>
          </cell>
        </row>
        <row r="20">
          <cell r="A20">
            <v>470165165</v>
          </cell>
          <cell r="B20">
            <v>82808</v>
          </cell>
        </row>
        <row r="21">
          <cell r="A21">
            <v>496201201</v>
          </cell>
          <cell r="B21">
            <v>228523</v>
          </cell>
        </row>
        <row r="22">
          <cell r="A22">
            <v>498281281</v>
          </cell>
          <cell r="B22">
            <v>0</v>
          </cell>
        </row>
      </sheetData>
      <sheetData sheetId="4">
        <row r="10">
          <cell r="B10">
            <v>409201003</v>
          </cell>
          <cell r="C10">
            <v>409201</v>
          </cell>
          <cell r="D10" t="str">
            <v>ALMA DEL MAR</v>
          </cell>
          <cell r="E10">
            <v>201</v>
          </cell>
          <cell r="F10" t="str">
            <v>NEW BEDFORD</v>
          </cell>
          <cell r="G10">
            <v>3</v>
          </cell>
          <cell r="H10" t="str">
            <v>ACUSHNET</v>
          </cell>
          <cell r="I10">
            <v>118.38948713279349</v>
          </cell>
          <cell r="J10">
            <v>9935</v>
          </cell>
          <cell r="K10">
            <v>1827</v>
          </cell>
          <cell r="L10">
            <v>1088</v>
          </cell>
        </row>
        <row r="11">
          <cell r="B11">
            <v>409201014</v>
          </cell>
          <cell r="C11">
            <v>409201</v>
          </cell>
          <cell r="D11" t="str">
            <v>ALMA DEL MAR</v>
          </cell>
          <cell r="E11">
            <v>201</v>
          </cell>
          <cell r="F11" t="str">
            <v>NEW BEDFORD</v>
          </cell>
          <cell r="G11">
            <v>14</v>
          </cell>
          <cell r="H11" t="str">
            <v>ASHLAND</v>
          </cell>
          <cell r="I11">
            <v>132.62560160805879</v>
          </cell>
          <cell r="J11">
            <v>10064</v>
          </cell>
          <cell r="K11">
            <v>3283</v>
          </cell>
          <cell r="L11">
            <v>1088</v>
          </cell>
        </row>
        <row r="12">
          <cell r="B12">
            <v>409201094</v>
          </cell>
          <cell r="C12">
            <v>409201</v>
          </cell>
          <cell r="D12" t="str">
            <v>ALMA DEL MAR</v>
          </cell>
          <cell r="E12">
            <v>201</v>
          </cell>
          <cell r="F12" t="str">
            <v>NEW BEDFORD</v>
          </cell>
          <cell r="G12">
            <v>94</v>
          </cell>
          <cell r="H12" t="str">
            <v>FAIRHAVEN</v>
          </cell>
          <cell r="I12">
            <v>112.62599768695571</v>
          </cell>
          <cell r="J12">
            <v>15433</v>
          </cell>
          <cell r="K12">
            <v>1949</v>
          </cell>
          <cell r="L12">
            <v>1088</v>
          </cell>
        </row>
        <row r="13">
          <cell r="B13">
            <v>409201095</v>
          </cell>
          <cell r="C13">
            <v>409201</v>
          </cell>
          <cell r="D13" t="str">
            <v>ALMA DEL MAR</v>
          </cell>
          <cell r="E13">
            <v>201</v>
          </cell>
          <cell r="F13" t="str">
            <v>NEW BEDFORD</v>
          </cell>
          <cell r="G13">
            <v>95</v>
          </cell>
          <cell r="H13" t="str">
            <v>FALL RIVER</v>
          </cell>
          <cell r="I13">
            <v>100</v>
          </cell>
          <cell r="J13">
            <v>16591</v>
          </cell>
          <cell r="K13">
            <v>0</v>
          </cell>
          <cell r="L13">
            <v>1088</v>
          </cell>
        </row>
        <row r="14">
          <cell r="B14">
            <v>409201201</v>
          </cell>
          <cell r="C14">
            <v>409201</v>
          </cell>
          <cell r="D14" t="str">
            <v>ALMA DEL MAR</v>
          </cell>
          <cell r="E14">
            <v>201</v>
          </cell>
          <cell r="F14" t="str">
            <v>NEW BEDFORD</v>
          </cell>
          <cell r="G14">
            <v>201</v>
          </cell>
          <cell r="H14" t="str">
            <v>NEW BEDFORD</v>
          </cell>
          <cell r="I14">
            <v>101.79465627976863</v>
          </cell>
          <cell r="J14">
            <v>15947</v>
          </cell>
          <cell r="K14">
            <v>286</v>
          </cell>
          <cell r="L14">
            <v>1088</v>
          </cell>
        </row>
        <row r="15">
          <cell r="B15">
            <v>409201331</v>
          </cell>
          <cell r="C15">
            <v>409201</v>
          </cell>
          <cell r="D15" t="str">
            <v>ALMA DEL MAR</v>
          </cell>
          <cell r="E15">
            <v>201</v>
          </cell>
          <cell r="F15" t="str">
            <v>NEW BEDFORD</v>
          </cell>
          <cell r="G15">
            <v>331</v>
          </cell>
          <cell r="H15" t="str">
            <v>WESTPORT</v>
          </cell>
          <cell r="I15">
            <v>135.43784765777528</v>
          </cell>
          <cell r="J15">
            <v>9935</v>
          </cell>
          <cell r="K15">
            <v>3521</v>
          </cell>
          <cell r="L15">
            <v>1088</v>
          </cell>
        </row>
        <row r="16">
          <cell r="B16">
            <v>409201665</v>
          </cell>
          <cell r="C16">
            <v>409201</v>
          </cell>
          <cell r="D16" t="str">
            <v>ALMA DEL MAR</v>
          </cell>
          <cell r="E16">
            <v>201</v>
          </cell>
          <cell r="F16" t="str">
            <v>NEW BEDFORD</v>
          </cell>
          <cell r="G16">
            <v>665</v>
          </cell>
          <cell r="H16" t="str">
            <v>FREETOWN LAKEVILLE</v>
          </cell>
          <cell r="I16">
            <v>120.21162320860881</v>
          </cell>
          <cell r="J16">
            <v>9754</v>
          </cell>
          <cell r="K16">
            <v>1971</v>
          </cell>
          <cell r="L16">
            <v>1088</v>
          </cell>
        </row>
        <row r="17">
          <cell r="B17">
            <v>410035035</v>
          </cell>
          <cell r="C17">
            <v>410035</v>
          </cell>
          <cell r="D17" t="str">
            <v>EXCEL ACADEMY</v>
          </cell>
          <cell r="E17">
            <v>35</v>
          </cell>
          <cell r="F17" t="str">
            <v>BOSTON</v>
          </cell>
          <cell r="G17">
            <v>35</v>
          </cell>
          <cell r="H17" t="str">
            <v>BOSTON</v>
          </cell>
          <cell r="I17">
            <v>138.7647556857074</v>
          </cell>
          <cell r="J17">
            <v>16888</v>
          </cell>
          <cell r="K17">
            <v>6547</v>
          </cell>
          <cell r="L17">
            <v>1088</v>
          </cell>
        </row>
        <row r="18">
          <cell r="B18">
            <v>410035057</v>
          </cell>
          <cell r="C18">
            <v>410035</v>
          </cell>
          <cell r="D18" t="str">
            <v>EXCEL ACADEMY</v>
          </cell>
          <cell r="E18">
            <v>35</v>
          </cell>
          <cell r="F18" t="str">
            <v>BOSTON</v>
          </cell>
          <cell r="G18">
            <v>57</v>
          </cell>
          <cell r="H18" t="str">
            <v>CHELSEA</v>
          </cell>
          <cell r="I18">
            <v>102.95598339025022</v>
          </cell>
          <cell r="J18">
            <v>17561</v>
          </cell>
          <cell r="K18">
            <v>519</v>
          </cell>
          <cell r="L18">
            <v>1088</v>
          </cell>
        </row>
        <row r="19">
          <cell r="B19">
            <v>410035071</v>
          </cell>
          <cell r="C19">
            <v>410035</v>
          </cell>
          <cell r="D19" t="str">
            <v>EXCEL ACADEMY</v>
          </cell>
          <cell r="E19">
            <v>35</v>
          </cell>
          <cell r="F19" t="str">
            <v>BOSTON</v>
          </cell>
          <cell r="G19">
            <v>71</v>
          </cell>
          <cell r="H19" t="str">
            <v>DANVERS</v>
          </cell>
          <cell r="I19">
            <v>145.79034298070169</v>
          </cell>
          <cell r="J19">
            <v>17197</v>
          </cell>
          <cell r="K19">
            <v>7875</v>
          </cell>
          <cell r="L19">
            <v>1088</v>
          </cell>
        </row>
        <row r="20">
          <cell r="B20">
            <v>410035093</v>
          </cell>
          <cell r="C20">
            <v>410035</v>
          </cell>
          <cell r="D20" t="str">
            <v>EXCEL ACADEMY</v>
          </cell>
          <cell r="E20">
            <v>35</v>
          </cell>
          <cell r="F20" t="str">
            <v>BOSTON</v>
          </cell>
          <cell r="G20">
            <v>93</v>
          </cell>
          <cell r="H20" t="str">
            <v>EVERETT</v>
          </cell>
          <cell r="I20">
            <v>100</v>
          </cell>
          <cell r="J20">
            <v>18045</v>
          </cell>
          <cell r="K20">
            <v>0</v>
          </cell>
          <cell r="L20">
            <v>1088</v>
          </cell>
        </row>
        <row r="21">
          <cell r="B21">
            <v>410035103</v>
          </cell>
          <cell r="C21">
            <v>410035</v>
          </cell>
          <cell r="D21" t="str">
            <v>EXCEL ACADEMY</v>
          </cell>
          <cell r="E21">
            <v>35</v>
          </cell>
          <cell r="F21" t="str">
            <v>BOSTON</v>
          </cell>
          <cell r="G21">
            <v>103</v>
          </cell>
          <cell r="H21" t="str">
            <v>GARDNER</v>
          </cell>
          <cell r="I21">
            <v>102.91992679026056</v>
          </cell>
          <cell r="J21">
            <v>18742</v>
          </cell>
          <cell r="K21">
            <v>547</v>
          </cell>
          <cell r="L21">
            <v>1088</v>
          </cell>
        </row>
        <row r="22">
          <cell r="B22">
            <v>410035149</v>
          </cell>
          <cell r="C22">
            <v>410035</v>
          </cell>
          <cell r="D22" t="str">
            <v>EXCEL ACADEMY</v>
          </cell>
          <cell r="E22">
            <v>35</v>
          </cell>
          <cell r="F22" t="str">
            <v>BOSTON</v>
          </cell>
          <cell r="G22">
            <v>149</v>
          </cell>
          <cell r="H22" t="str">
            <v>LAWRENCE</v>
          </cell>
          <cell r="I22">
            <v>100</v>
          </cell>
          <cell r="J22">
            <v>12440</v>
          </cell>
          <cell r="K22">
            <v>0</v>
          </cell>
          <cell r="L22">
            <v>1088</v>
          </cell>
        </row>
        <row r="23">
          <cell r="B23">
            <v>410035160</v>
          </cell>
          <cell r="C23">
            <v>410035</v>
          </cell>
          <cell r="D23" t="str">
            <v>EXCEL ACADEMY</v>
          </cell>
          <cell r="E23">
            <v>35</v>
          </cell>
          <cell r="F23" t="str">
            <v>BOSTON</v>
          </cell>
          <cell r="G23">
            <v>160</v>
          </cell>
          <cell r="H23" t="str">
            <v>LOWELL</v>
          </cell>
          <cell r="I23">
            <v>101.35951551565215</v>
          </cell>
          <cell r="J23">
            <v>19084</v>
          </cell>
          <cell r="K23">
            <v>259</v>
          </cell>
          <cell r="L23">
            <v>1088</v>
          </cell>
        </row>
        <row r="24">
          <cell r="B24">
            <v>410035163</v>
          </cell>
          <cell r="C24">
            <v>410035</v>
          </cell>
          <cell r="D24" t="str">
            <v>EXCEL ACADEMY</v>
          </cell>
          <cell r="E24">
            <v>35</v>
          </cell>
          <cell r="F24" t="str">
            <v>BOSTON</v>
          </cell>
          <cell r="G24">
            <v>163</v>
          </cell>
          <cell r="H24" t="str">
            <v>LYNN</v>
          </cell>
          <cell r="I24">
            <v>100</v>
          </cell>
          <cell r="J24">
            <v>16603</v>
          </cell>
          <cell r="K24">
            <v>0</v>
          </cell>
          <cell r="L24">
            <v>1088</v>
          </cell>
        </row>
        <row r="25">
          <cell r="B25">
            <v>410035165</v>
          </cell>
          <cell r="C25">
            <v>410035</v>
          </cell>
          <cell r="D25" t="str">
            <v>EXCEL ACADEMY</v>
          </cell>
          <cell r="E25">
            <v>35</v>
          </cell>
          <cell r="F25" t="str">
            <v>BOSTON</v>
          </cell>
          <cell r="G25">
            <v>165</v>
          </cell>
          <cell r="H25" t="str">
            <v>MALDEN</v>
          </cell>
          <cell r="I25">
            <v>102.33634069336786</v>
          </cell>
          <cell r="J25">
            <v>15017</v>
          </cell>
          <cell r="K25">
            <v>351</v>
          </cell>
          <cell r="L25">
            <v>1088</v>
          </cell>
        </row>
        <row r="26">
          <cell r="B26">
            <v>410035217</v>
          </cell>
          <cell r="C26">
            <v>410035</v>
          </cell>
          <cell r="D26" t="str">
            <v>EXCEL ACADEMY</v>
          </cell>
          <cell r="E26">
            <v>35</v>
          </cell>
          <cell r="F26" t="str">
            <v>BOSTON</v>
          </cell>
          <cell r="G26">
            <v>217</v>
          </cell>
          <cell r="H26" t="str">
            <v>NORTH READING</v>
          </cell>
          <cell r="I26">
            <v>160.27068629308843</v>
          </cell>
          <cell r="J26">
            <v>16962</v>
          </cell>
          <cell r="K26">
            <v>10223</v>
          </cell>
          <cell r="L26">
            <v>1088</v>
          </cell>
        </row>
        <row r="27">
          <cell r="B27">
            <v>410035244</v>
          </cell>
          <cell r="C27">
            <v>410035</v>
          </cell>
          <cell r="D27" t="str">
            <v>EXCEL ACADEMY</v>
          </cell>
          <cell r="E27">
            <v>35</v>
          </cell>
          <cell r="F27" t="str">
            <v>BOSTON</v>
          </cell>
          <cell r="G27">
            <v>244</v>
          </cell>
          <cell r="H27" t="str">
            <v>RANDOLPH</v>
          </cell>
          <cell r="I27">
            <v>129.97873840854766</v>
          </cell>
          <cell r="J27">
            <v>18742</v>
          </cell>
          <cell r="K27">
            <v>5619</v>
          </cell>
          <cell r="L27">
            <v>1088</v>
          </cell>
        </row>
        <row r="28">
          <cell r="B28">
            <v>410035248</v>
          </cell>
          <cell r="C28">
            <v>410035</v>
          </cell>
          <cell r="D28" t="str">
            <v>EXCEL ACADEMY</v>
          </cell>
          <cell r="E28">
            <v>35</v>
          </cell>
          <cell r="F28" t="str">
            <v>BOSTON</v>
          </cell>
          <cell r="G28">
            <v>248</v>
          </cell>
          <cell r="H28" t="str">
            <v>REVERE</v>
          </cell>
          <cell r="I28">
            <v>105.36509087951114</v>
          </cell>
          <cell r="J28">
            <v>16290</v>
          </cell>
          <cell r="K28">
            <v>874</v>
          </cell>
          <cell r="L28">
            <v>1088</v>
          </cell>
        </row>
        <row r="29">
          <cell r="B29">
            <v>410035262</v>
          </cell>
          <cell r="C29">
            <v>410035</v>
          </cell>
          <cell r="D29" t="str">
            <v>EXCEL ACADEMY</v>
          </cell>
          <cell r="E29">
            <v>35</v>
          </cell>
          <cell r="F29" t="str">
            <v>BOSTON</v>
          </cell>
          <cell r="G29">
            <v>262</v>
          </cell>
          <cell r="H29" t="str">
            <v>SAUGUS</v>
          </cell>
          <cell r="I29">
            <v>140.45665356890191</v>
          </cell>
          <cell r="J29">
            <v>19135</v>
          </cell>
          <cell r="K29">
            <v>7741</v>
          </cell>
          <cell r="L29">
            <v>1088</v>
          </cell>
        </row>
        <row r="30">
          <cell r="B30">
            <v>410035346</v>
          </cell>
          <cell r="C30">
            <v>410035</v>
          </cell>
          <cell r="D30" t="str">
            <v>EXCEL ACADEMY</v>
          </cell>
          <cell r="E30">
            <v>35</v>
          </cell>
          <cell r="F30" t="str">
            <v>BOSTON</v>
          </cell>
          <cell r="G30">
            <v>346</v>
          </cell>
          <cell r="H30" t="str">
            <v>WINTHROP</v>
          </cell>
          <cell r="I30">
            <v>118.23747239979329</v>
          </cell>
          <cell r="J30">
            <v>14788</v>
          </cell>
          <cell r="K30">
            <v>2697</v>
          </cell>
          <cell r="L30">
            <v>1088</v>
          </cell>
        </row>
        <row r="31">
          <cell r="B31">
            <v>410057035</v>
          </cell>
          <cell r="C31">
            <v>410057</v>
          </cell>
          <cell r="D31" t="str">
            <v>EXCEL ACADEMY</v>
          </cell>
          <cell r="E31">
            <v>57</v>
          </cell>
          <cell r="F31" t="str">
            <v>CHELSEA</v>
          </cell>
          <cell r="G31">
            <v>35</v>
          </cell>
          <cell r="H31" t="str">
            <v>BOSTON</v>
          </cell>
          <cell r="I31">
            <v>138.7647556857074</v>
          </cell>
          <cell r="J31">
            <v>14694</v>
          </cell>
          <cell r="K31">
            <v>5696</v>
          </cell>
          <cell r="L31">
            <v>1088</v>
          </cell>
        </row>
        <row r="32">
          <cell r="B32">
            <v>410057057</v>
          </cell>
          <cell r="C32">
            <v>410057</v>
          </cell>
          <cell r="D32" t="str">
            <v>EXCEL ACADEMY</v>
          </cell>
          <cell r="E32">
            <v>57</v>
          </cell>
          <cell r="F32" t="str">
            <v>CHELSEA</v>
          </cell>
          <cell r="G32">
            <v>57</v>
          </cell>
          <cell r="H32" t="str">
            <v>CHELSEA</v>
          </cell>
          <cell r="I32">
            <v>102.95598339025022</v>
          </cell>
          <cell r="J32">
            <v>15492</v>
          </cell>
          <cell r="K32">
            <v>458</v>
          </cell>
          <cell r="L32">
            <v>1088</v>
          </cell>
        </row>
        <row r="33">
          <cell r="B33">
            <v>410057093</v>
          </cell>
          <cell r="C33">
            <v>410057</v>
          </cell>
          <cell r="D33" t="str">
            <v>EXCEL ACADEMY</v>
          </cell>
          <cell r="E33">
            <v>57</v>
          </cell>
          <cell r="F33" t="str">
            <v>CHELSEA</v>
          </cell>
          <cell r="G33">
            <v>93</v>
          </cell>
          <cell r="H33" t="str">
            <v>EVERETT</v>
          </cell>
          <cell r="I33">
            <v>100</v>
          </cell>
          <cell r="J33">
            <v>15448</v>
          </cell>
          <cell r="K33">
            <v>0</v>
          </cell>
          <cell r="L33">
            <v>1088</v>
          </cell>
        </row>
        <row r="34">
          <cell r="B34">
            <v>410057103</v>
          </cell>
          <cell r="C34">
            <v>410057</v>
          </cell>
          <cell r="D34" t="str">
            <v>EXCEL ACADEMY</v>
          </cell>
          <cell r="E34">
            <v>57</v>
          </cell>
          <cell r="F34" t="str">
            <v>CHELSEA</v>
          </cell>
          <cell r="G34">
            <v>103</v>
          </cell>
          <cell r="H34" t="str">
            <v>GARDNER</v>
          </cell>
          <cell r="I34">
            <v>102.91992679026056</v>
          </cell>
          <cell r="J34">
            <v>10063</v>
          </cell>
          <cell r="K34">
            <v>294</v>
          </cell>
          <cell r="L34">
            <v>1088</v>
          </cell>
        </row>
        <row r="35">
          <cell r="B35">
            <v>410057163</v>
          </cell>
          <cell r="C35">
            <v>410057</v>
          </cell>
          <cell r="D35" t="str">
            <v>EXCEL ACADEMY</v>
          </cell>
          <cell r="E35">
            <v>57</v>
          </cell>
          <cell r="F35" t="str">
            <v>CHELSEA</v>
          </cell>
          <cell r="G35">
            <v>163</v>
          </cell>
          <cell r="H35" t="str">
            <v>LYNN</v>
          </cell>
          <cell r="I35">
            <v>100</v>
          </cell>
          <cell r="J35">
            <v>14848</v>
          </cell>
          <cell r="K35">
            <v>0</v>
          </cell>
          <cell r="L35">
            <v>1088</v>
          </cell>
        </row>
        <row r="36">
          <cell r="B36">
            <v>410057248</v>
          </cell>
          <cell r="C36">
            <v>410057</v>
          </cell>
          <cell r="D36" t="str">
            <v>EXCEL ACADEMY</v>
          </cell>
          <cell r="E36">
            <v>57</v>
          </cell>
          <cell r="F36" t="str">
            <v>CHELSEA</v>
          </cell>
          <cell r="G36">
            <v>248</v>
          </cell>
          <cell r="H36" t="str">
            <v>REVERE</v>
          </cell>
          <cell r="I36">
            <v>105.36509087951114</v>
          </cell>
          <cell r="J36">
            <v>14294</v>
          </cell>
          <cell r="K36">
            <v>767</v>
          </cell>
          <cell r="L36">
            <v>1088</v>
          </cell>
        </row>
        <row r="37">
          <cell r="B37">
            <v>410057262</v>
          </cell>
          <cell r="C37">
            <v>410057</v>
          </cell>
          <cell r="D37" t="str">
            <v>EXCEL ACADEMY</v>
          </cell>
          <cell r="E37">
            <v>57</v>
          </cell>
          <cell r="F37" t="str">
            <v>CHELSEA</v>
          </cell>
          <cell r="G37">
            <v>262</v>
          </cell>
          <cell r="H37" t="str">
            <v>SAUGUS</v>
          </cell>
          <cell r="I37">
            <v>140.45665356890191</v>
          </cell>
          <cell r="J37">
            <v>18861</v>
          </cell>
          <cell r="K37">
            <v>7631</v>
          </cell>
          <cell r="L37">
            <v>1088</v>
          </cell>
        </row>
        <row r="38">
          <cell r="B38">
            <v>410057293</v>
          </cell>
          <cell r="C38">
            <v>410057</v>
          </cell>
          <cell r="D38" t="str">
            <v>EXCEL ACADEMY</v>
          </cell>
          <cell r="E38">
            <v>57</v>
          </cell>
          <cell r="F38" t="str">
            <v>CHELSEA</v>
          </cell>
          <cell r="G38">
            <v>293</v>
          </cell>
          <cell r="H38" t="str">
            <v>TAUNTON</v>
          </cell>
          <cell r="I38">
            <v>104.3728194400704</v>
          </cell>
          <cell r="J38">
            <v>16115</v>
          </cell>
          <cell r="K38">
            <v>705</v>
          </cell>
          <cell r="L38">
            <v>1088</v>
          </cell>
        </row>
        <row r="39">
          <cell r="B39">
            <v>412035035</v>
          </cell>
          <cell r="C39">
            <v>412035</v>
          </cell>
          <cell r="D39" t="str">
            <v>ACADEMY OF THE PACIFIC RIM</v>
          </cell>
          <cell r="E39">
            <v>35</v>
          </cell>
          <cell r="F39" t="str">
            <v>BOSTON</v>
          </cell>
          <cell r="G39">
            <v>35</v>
          </cell>
          <cell r="H39" t="str">
            <v>BOSTON</v>
          </cell>
          <cell r="I39">
            <v>138.7647556857074</v>
          </cell>
          <cell r="J39">
            <v>16285</v>
          </cell>
          <cell r="K39">
            <v>6313</v>
          </cell>
          <cell r="L39">
            <v>1088</v>
          </cell>
        </row>
        <row r="40">
          <cell r="B40">
            <v>412035044</v>
          </cell>
          <cell r="C40">
            <v>412035</v>
          </cell>
          <cell r="D40" t="str">
            <v>ACADEMY OF THE PACIFIC RIM</v>
          </cell>
          <cell r="E40">
            <v>35</v>
          </cell>
          <cell r="F40" t="str">
            <v>BOSTON</v>
          </cell>
          <cell r="G40">
            <v>44</v>
          </cell>
          <cell r="H40" t="str">
            <v>BROCKTON</v>
          </cell>
          <cell r="I40">
            <v>103.18731959976006</v>
          </cell>
          <cell r="J40">
            <v>12886</v>
          </cell>
          <cell r="K40">
            <v>411</v>
          </cell>
          <cell r="L40">
            <v>1088</v>
          </cell>
        </row>
        <row r="41">
          <cell r="B41">
            <v>412035220</v>
          </cell>
          <cell r="C41">
            <v>412035</v>
          </cell>
          <cell r="D41" t="str">
            <v>ACADEMY OF THE PACIFIC RIM</v>
          </cell>
          <cell r="E41">
            <v>35</v>
          </cell>
          <cell r="F41" t="str">
            <v>BOSTON</v>
          </cell>
          <cell r="G41">
            <v>220</v>
          </cell>
          <cell r="H41" t="str">
            <v>NORWOOD</v>
          </cell>
          <cell r="I41">
            <v>145.39664549459732</v>
          </cell>
          <cell r="J41">
            <v>15407</v>
          </cell>
          <cell r="K41">
            <v>6994</v>
          </cell>
          <cell r="L41">
            <v>1088</v>
          </cell>
        </row>
        <row r="42">
          <cell r="B42">
            <v>412035243</v>
          </cell>
          <cell r="C42">
            <v>412035</v>
          </cell>
          <cell r="D42" t="str">
            <v>ACADEMY OF THE PACIFIC RIM</v>
          </cell>
          <cell r="E42">
            <v>35</v>
          </cell>
          <cell r="F42" t="str">
            <v>BOSTON</v>
          </cell>
          <cell r="G42">
            <v>243</v>
          </cell>
          <cell r="H42" t="str">
            <v>QUINCY</v>
          </cell>
          <cell r="I42">
            <v>115.13770209353167</v>
          </cell>
          <cell r="J42">
            <v>10434</v>
          </cell>
          <cell r="K42">
            <v>1579</v>
          </cell>
          <cell r="L42">
            <v>1088</v>
          </cell>
        </row>
        <row r="43">
          <cell r="B43">
            <v>412035244</v>
          </cell>
          <cell r="C43">
            <v>412035</v>
          </cell>
          <cell r="D43" t="str">
            <v>ACADEMY OF THE PACIFIC RIM</v>
          </cell>
          <cell r="E43">
            <v>35</v>
          </cell>
          <cell r="F43" t="str">
            <v>BOSTON</v>
          </cell>
          <cell r="G43">
            <v>244</v>
          </cell>
          <cell r="H43" t="str">
            <v>RANDOLPH</v>
          </cell>
          <cell r="I43">
            <v>129.97873840854766</v>
          </cell>
          <cell r="J43">
            <v>15447</v>
          </cell>
          <cell r="K43">
            <v>4631</v>
          </cell>
          <cell r="L43">
            <v>1088</v>
          </cell>
        </row>
        <row r="44">
          <cell r="B44">
            <v>412035285</v>
          </cell>
          <cell r="C44">
            <v>412035</v>
          </cell>
          <cell r="D44" t="str">
            <v>ACADEMY OF THE PACIFIC RIM</v>
          </cell>
          <cell r="E44">
            <v>35</v>
          </cell>
          <cell r="F44" t="str">
            <v>BOSTON</v>
          </cell>
          <cell r="G44">
            <v>285</v>
          </cell>
          <cell r="H44" t="str">
            <v>STOUGHTON</v>
          </cell>
          <cell r="I44">
            <v>129.39117704947833</v>
          </cell>
          <cell r="J44">
            <v>13683</v>
          </cell>
          <cell r="K44">
            <v>4022</v>
          </cell>
          <cell r="L44">
            <v>1088</v>
          </cell>
        </row>
        <row r="45">
          <cell r="B45">
            <v>412035293</v>
          </cell>
          <cell r="C45">
            <v>412035</v>
          </cell>
          <cell r="D45" t="str">
            <v>ACADEMY OF THE PACIFIC RIM</v>
          </cell>
          <cell r="E45">
            <v>35</v>
          </cell>
          <cell r="F45" t="str">
            <v>BOSTON</v>
          </cell>
          <cell r="G45">
            <v>293</v>
          </cell>
          <cell r="H45" t="str">
            <v>TAUNTON</v>
          </cell>
          <cell r="I45">
            <v>104.3728194400704</v>
          </cell>
          <cell r="J45">
            <v>10434</v>
          </cell>
          <cell r="K45">
            <v>456</v>
          </cell>
          <cell r="L45">
            <v>1088</v>
          </cell>
        </row>
        <row r="46">
          <cell r="B46">
            <v>412035307</v>
          </cell>
          <cell r="C46">
            <v>412035</v>
          </cell>
          <cell r="D46" t="str">
            <v>ACADEMY OF THE PACIFIC RIM</v>
          </cell>
          <cell r="E46">
            <v>35</v>
          </cell>
          <cell r="F46" t="str">
            <v>BOSTON</v>
          </cell>
          <cell r="G46">
            <v>307</v>
          </cell>
          <cell r="H46" t="str">
            <v>WALPOLE</v>
          </cell>
          <cell r="I46">
            <v>145.17253364839564</v>
          </cell>
          <cell r="J46">
            <v>12004</v>
          </cell>
          <cell r="K46">
            <v>5423</v>
          </cell>
          <cell r="L46">
            <v>1088</v>
          </cell>
        </row>
        <row r="47">
          <cell r="B47">
            <v>413114091</v>
          </cell>
          <cell r="C47">
            <v>413114</v>
          </cell>
          <cell r="D47" t="str">
            <v>FOUR RIVERS</v>
          </cell>
          <cell r="E47">
            <v>114</v>
          </cell>
          <cell r="F47" t="str">
            <v>GREENFIELD</v>
          </cell>
          <cell r="G47">
            <v>91</v>
          </cell>
          <cell r="H47" t="str">
            <v>ERVING</v>
          </cell>
          <cell r="I47">
            <v>229.53005045314634</v>
          </cell>
          <cell r="J47">
            <v>11611</v>
          </cell>
          <cell r="K47">
            <v>15040</v>
          </cell>
          <cell r="L47">
            <v>1088</v>
          </cell>
        </row>
        <row r="48">
          <cell r="B48">
            <v>413114114</v>
          </cell>
          <cell r="C48">
            <v>413114</v>
          </cell>
          <cell r="D48" t="str">
            <v>FOUR RIVERS</v>
          </cell>
          <cell r="E48">
            <v>114</v>
          </cell>
          <cell r="F48" t="str">
            <v>GREENFIELD</v>
          </cell>
          <cell r="G48">
            <v>114</v>
          </cell>
          <cell r="H48" t="str">
            <v>GREENFIELD</v>
          </cell>
          <cell r="I48">
            <v>119.38378295479066</v>
          </cell>
          <cell r="J48">
            <v>13317</v>
          </cell>
          <cell r="K48">
            <v>2581</v>
          </cell>
          <cell r="L48">
            <v>1088</v>
          </cell>
        </row>
        <row r="49">
          <cell r="B49">
            <v>413114127</v>
          </cell>
          <cell r="C49">
            <v>413114</v>
          </cell>
          <cell r="D49" t="str">
            <v>FOUR RIVERS</v>
          </cell>
          <cell r="E49">
            <v>114</v>
          </cell>
          <cell r="F49" t="str">
            <v>GREENFIELD</v>
          </cell>
          <cell r="G49">
            <v>127</v>
          </cell>
          <cell r="H49" t="str">
            <v>HATFIELD</v>
          </cell>
          <cell r="I49">
            <v>151.15611989619453</v>
          </cell>
          <cell r="J49">
            <v>11611</v>
          </cell>
          <cell r="K49">
            <v>5940</v>
          </cell>
          <cell r="L49">
            <v>1088</v>
          </cell>
        </row>
        <row r="50">
          <cell r="B50">
            <v>413114210</v>
          </cell>
          <cell r="C50">
            <v>413114</v>
          </cell>
          <cell r="D50" t="str">
            <v>FOUR RIVERS</v>
          </cell>
          <cell r="E50">
            <v>114</v>
          </cell>
          <cell r="F50" t="str">
            <v>GREENFIELD</v>
          </cell>
          <cell r="G50">
            <v>210</v>
          </cell>
          <cell r="H50" t="str">
            <v>NORTHAMPTON</v>
          </cell>
          <cell r="I50">
            <v>141.02888227608574</v>
          </cell>
          <cell r="J50">
            <v>11611</v>
          </cell>
          <cell r="K50">
            <v>4764</v>
          </cell>
          <cell r="L50">
            <v>1088</v>
          </cell>
        </row>
        <row r="51">
          <cell r="B51">
            <v>413114253</v>
          </cell>
          <cell r="C51">
            <v>413114</v>
          </cell>
          <cell r="D51" t="str">
            <v>FOUR RIVERS</v>
          </cell>
          <cell r="E51">
            <v>114</v>
          </cell>
          <cell r="F51" t="str">
            <v>GREENFIELD</v>
          </cell>
          <cell r="G51">
            <v>253</v>
          </cell>
          <cell r="H51" t="str">
            <v>ROWE</v>
          </cell>
          <cell r="I51">
            <v>287.48810400929557</v>
          </cell>
          <cell r="J51">
            <v>11611</v>
          </cell>
          <cell r="K51">
            <v>21769</v>
          </cell>
          <cell r="L51">
            <v>1088</v>
          </cell>
        </row>
        <row r="52">
          <cell r="B52">
            <v>413114605</v>
          </cell>
          <cell r="C52">
            <v>413114</v>
          </cell>
          <cell r="D52" t="str">
            <v>FOUR RIVERS</v>
          </cell>
          <cell r="E52">
            <v>114</v>
          </cell>
          <cell r="F52" t="str">
            <v>GREENFIELD</v>
          </cell>
          <cell r="G52">
            <v>605</v>
          </cell>
          <cell r="H52" t="str">
            <v>AMHERST PELHAM</v>
          </cell>
          <cell r="I52">
            <v>172.21605817858116</v>
          </cell>
          <cell r="J52">
            <v>15477</v>
          </cell>
          <cell r="K52">
            <v>11177</v>
          </cell>
          <cell r="L52">
            <v>1088</v>
          </cell>
        </row>
        <row r="53">
          <cell r="B53">
            <v>413114615</v>
          </cell>
          <cell r="C53">
            <v>413114</v>
          </cell>
          <cell r="D53" t="str">
            <v>FOUR RIVERS</v>
          </cell>
          <cell r="E53">
            <v>114</v>
          </cell>
          <cell r="F53" t="str">
            <v>GREENFIELD</v>
          </cell>
          <cell r="G53">
            <v>615</v>
          </cell>
          <cell r="H53" t="str">
            <v>ATHOL ROYALSTON</v>
          </cell>
          <cell r="I53">
            <v>108.09471281015917</v>
          </cell>
          <cell r="J53">
            <v>11611</v>
          </cell>
          <cell r="K53">
            <v>940</v>
          </cell>
          <cell r="L53">
            <v>1088</v>
          </cell>
        </row>
        <row r="54">
          <cell r="B54">
            <v>413114635</v>
          </cell>
          <cell r="C54">
            <v>413114</v>
          </cell>
          <cell r="D54" t="str">
            <v>FOUR RIVERS</v>
          </cell>
          <cell r="E54">
            <v>114</v>
          </cell>
          <cell r="F54" t="str">
            <v>GREENFIELD</v>
          </cell>
          <cell r="G54">
            <v>635</v>
          </cell>
          <cell r="H54" t="str">
            <v>CENTRAL BERKSHIRE</v>
          </cell>
          <cell r="I54">
            <v>140.429765372567</v>
          </cell>
          <cell r="J54">
            <v>16930</v>
          </cell>
          <cell r="K54">
            <v>6845</v>
          </cell>
          <cell r="L54">
            <v>1088</v>
          </cell>
        </row>
        <row r="55">
          <cell r="B55">
            <v>413114670</v>
          </cell>
          <cell r="C55">
            <v>413114</v>
          </cell>
          <cell r="D55" t="str">
            <v>FOUR RIVERS</v>
          </cell>
          <cell r="E55">
            <v>114</v>
          </cell>
          <cell r="F55" t="str">
            <v>GREENFIELD</v>
          </cell>
          <cell r="G55">
            <v>670</v>
          </cell>
          <cell r="H55" t="str">
            <v>FRONTIER</v>
          </cell>
          <cell r="I55">
            <v>176.00456452734963</v>
          </cell>
          <cell r="J55">
            <v>11961</v>
          </cell>
          <cell r="K55">
            <v>9091</v>
          </cell>
          <cell r="L55">
            <v>1088</v>
          </cell>
        </row>
        <row r="56">
          <cell r="B56">
            <v>413114674</v>
          </cell>
          <cell r="C56">
            <v>413114</v>
          </cell>
          <cell r="D56" t="str">
            <v>FOUR RIVERS</v>
          </cell>
          <cell r="E56">
            <v>114</v>
          </cell>
          <cell r="F56" t="str">
            <v>GREENFIELD</v>
          </cell>
          <cell r="G56">
            <v>674</v>
          </cell>
          <cell r="H56" t="str">
            <v>GILL MONTAGUE</v>
          </cell>
          <cell r="I56">
            <v>154.14133441429266</v>
          </cell>
          <cell r="J56">
            <v>13239</v>
          </cell>
          <cell r="K56">
            <v>7168</v>
          </cell>
          <cell r="L56">
            <v>1088</v>
          </cell>
        </row>
        <row r="57">
          <cell r="B57">
            <v>413114683</v>
          </cell>
          <cell r="C57">
            <v>413114</v>
          </cell>
          <cell r="D57" t="str">
            <v>FOUR RIVERS</v>
          </cell>
          <cell r="E57">
            <v>114</v>
          </cell>
          <cell r="F57" t="str">
            <v>GREENFIELD</v>
          </cell>
          <cell r="G57">
            <v>683</v>
          </cell>
          <cell r="H57" t="str">
            <v>HAMPSHIRE</v>
          </cell>
          <cell r="I57">
            <v>181.29241816708159</v>
          </cell>
          <cell r="J57">
            <v>16022</v>
          </cell>
          <cell r="K57">
            <v>13025</v>
          </cell>
          <cell r="L57">
            <v>1088</v>
          </cell>
        </row>
        <row r="58">
          <cell r="B58">
            <v>413114717</v>
          </cell>
          <cell r="C58">
            <v>413114</v>
          </cell>
          <cell r="D58" t="str">
            <v>FOUR RIVERS</v>
          </cell>
          <cell r="E58">
            <v>114</v>
          </cell>
          <cell r="F58" t="str">
            <v>GREENFIELD</v>
          </cell>
          <cell r="G58">
            <v>717</v>
          </cell>
          <cell r="H58" t="str">
            <v>MOHAWK TRAIL</v>
          </cell>
          <cell r="I58">
            <v>141.35629211622097</v>
          </cell>
          <cell r="J58">
            <v>13292</v>
          </cell>
          <cell r="K58">
            <v>5497</v>
          </cell>
          <cell r="L58">
            <v>1088</v>
          </cell>
        </row>
        <row r="59">
          <cell r="B59">
            <v>413114750</v>
          </cell>
          <cell r="C59">
            <v>413114</v>
          </cell>
          <cell r="D59" t="str">
            <v>FOUR RIVERS</v>
          </cell>
          <cell r="E59">
            <v>114</v>
          </cell>
          <cell r="F59" t="str">
            <v>GREENFIELD</v>
          </cell>
          <cell r="G59">
            <v>750</v>
          </cell>
          <cell r="H59" t="str">
            <v>PIONEER</v>
          </cell>
          <cell r="I59">
            <v>108.51767332738689</v>
          </cell>
          <cell r="J59">
            <v>12688</v>
          </cell>
          <cell r="K59">
            <v>1081</v>
          </cell>
          <cell r="L59">
            <v>1088</v>
          </cell>
        </row>
        <row r="60">
          <cell r="B60">
            <v>413114755</v>
          </cell>
          <cell r="C60">
            <v>413114</v>
          </cell>
          <cell r="D60" t="str">
            <v>FOUR RIVERS</v>
          </cell>
          <cell r="E60">
            <v>114</v>
          </cell>
          <cell r="F60" t="str">
            <v>GREENFIELD</v>
          </cell>
          <cell r="G60">
            <v>755</v>
          </cell>
          <cell r="H60" t="str">
            <v>RALPH C MAHAR</v>
          </cell>
          <cell r="I60">
            <v>146.72172421182245</v>
          </cell>
          <cell r="J60">
            <v>12144</v>
          </cell>
          <cell r="K60">
            <v>5674</v>
          </cell>
          <cell r="L60">
            <v>1088</v>
          </cell>
        </row>
        <row r="61">
          <cell r="B61">
            <v>414603063</v>
          </cell>
          <cell r="C61">
            <v>414603</v>
          </cell>
          <cell r="D61" t="str">
            <v>BERKSHIRE ARTS AND TECHNOLOGY</v>
          </cell>
          <cell r="E61">
            <v>603</v>
          </cell>
          <cell r="F61" t="str">
            <v>HOOSAC VALLEY</v>
          </cell>
          <cell r="G61">
            <v>63</v>
          </cell>
          <cell r="H61" t="str">
            <v>CLARKSBURG</v>
          </cell>
          <cell r="I61">
            <v>132.33356625735246</v>
          </cell>
          <cell r="J61">
            <v>13743</v>
          </cell>
          <cell r="K61">
            <v>4444</v>
          </cell>
          <cell r="L61">
            <v>1088</v>
          </cell>
        </row>
        <row r="62">
          <cell r="B62">
            <v>414603098</v>
          </cell>
          <cell r="C62">
            <v>414603</v>
          </cell>
          <cell r="D62" t="str">
            <v>BERKSHIRE ARTS AND TECHNOLOGY</v>
          </cell>
          <cell r="E62">
            <v>603</v>
          </cell>
          <cell r="F62" t="str">
            <v>HOOSAC VALLEY</v>
          </cell>
          <cell r="G62">
            <v>98</v>
          </cell>
          <cell r="H62" t="str">
            <v>FLORIDA</v>
          </cell>
          <cell r="I62">
            <v>241.43645034712739</v>
          </cell>
          <cell r="J62">
            <v>11611</v>
          </cell>
          <cell r="K62">
            <v>16422</v>
          </cell>
          <cell r="L62">
            <v>1088</v>
          </cell>
        </row>
        <row r="63">
          <cell r="B63">
            <v>414603209</v>
          </cell>
          <cell r="C63">
            <v>414603</v>
          </cell>
          <cell r="D63" t="str">
            <v>BERKSHIRE ARTS AND TECHNOLOGY</v>
          </cell>
          <cell r="E63">
            <v>603</v>
          </cell>
          <cell r="F63" t="str">
            <v>HOOSAC VALLEY</v>
          </cell>
          <cell r="G63">
            <v>209</v>
          </cell>
          <cell r="H63" t="str">
            <v>NORTH ADAMS</v>
          </cell>
          <cell r="I63">
            <v>126.34014163989254</v>
          </cell>
          <cell r="J63">
            <v>14686</v>
          </cell>
          <cell r="K63">
            <v>3868</v>
          </cell>
          <cell r="L63">
            <v>1088</v>
          </cell>
        </row>
        <row r="64">
          <cell r="B64">
            <v>414603236</v>
          </cell>
          <cell r="C64">
            <v>414603</v>
          </cell>
          <cell r="D64" t="str">
            <v>BERKSHIRE ARTS AND TECHNOLOGY</v>
          </cell>
          <cell r="E64">
            <v>603</v>
          </cell>
          <cell r="F64" t="str">
            <v>HOOSAC VALLEY</v>
          </cell>
          <cell r="G64">
            <v>236</v>
          </cell>
          <cell r="H64" t="str">
            <v>PITTSFIELD</v>
          </cell>
          <cell r="I64">
            <v>118.07969759063144</v>
          </cell>
          <cell r="J64">
            <v>14744</v>
          </cell>
          <cell r="K64">
            <v>2666</v>
          </cell>
          <cell r="L64">
            <v>1088</v>
          </cell>
        </row>
        <row r="65">
          <cell r="B65">
            <v>414603263</v>
          </cell>
          <cell r="C65">
            <v>414603</v>
          </cell>
          <cell r="D65" t="str">
            <v>BERKSHIRE ARTS AND TECHNOLOGY</v>
          </cell>
          <cell r="E65">
            <v>603</v>
          </cell>
          <cell r="F65" t="str">
            <v>HOOSAC VALLEY</v>
          </cell>
          <cell r="G65">
            <v>263</v>
          </cell>
          <cell r="H65" t="str">
            <v>SAVOY</v>
          </cell>
          <cell r="I65">
            <v>151.08185949898166</v>
          </cell>
          <cell r="J65">
            <v>11611</v>
          </cell>
          <cell r="K65">
            <v>5931</v>
          </cell>
          <cell r="L65">
            <v>1088</v>
          </cell>
        </row>
        <row r="66">
          <cell r="B66">
            <v>414603603</v>
          </cell>
          <cell r="C66">
            <v>414603</v>
          </cell>
          <cell r="D66" t="str">
            <v>BERKSHIRE ARTS AND TECHNOLOGY</v>
          </cell>
          <cell r="E66">
            <v>603</v>
          </cell>
          <cell r="F66" t="str">
            <v>HOOSAC VALLEY</v>
          </cell>
          <cell r="G66">
            <v>603</v>
          </cell>
          <cell r="H66" t="str">
            <v>HOOSAC VALLEY</v>
          </cell>
          <cell r="I66">
            <v>118.91520684298659</v>
          </cell>
          <cell r="J66">
            <v>13872</v>
          </cell>
          <cell r="K66">
            <v>2624</v>
          </cell>
          <cell r="L66">
            <v>1088</v>
          </cell>
        </row>
        <row r="67">
          <cell r="B67">
            <v>414603635</v>
          </cell>
          <cell r="C67">
            <v>414603</v>
          </cell>
          <cell r="D67" t="str">
            <v>BERKSHIRE ARTS AND TECHNOLOGY</v>
          </cell>
          <cell r="E67">
            <v>603</v>
          </cell>
          <cell r="F67" t="str">
            <v>HOOSAC VALLEY</v>
          </cell>
          <cell r="G67">
            <v>635</v>
          </cell>
          <cell r="H67" t="str">
            <v>CENTRAL BERKSHIRE</v>
          </cell>
          <cell r="I67">
            <v>140.429765372567</v>
          </cell>
          <cell r="J67">
            <v>12905</v>
          </cell>
          <cell r="K67">
            <v>5217</v>
          </cell>
          <cell r="L67">
            <v>1088</v>
          </cell>
        </row>
        <row r="68">
          <cell r="B68">
            <v>414603715</v>
          </cell>
          <cell r="C68">
            <v>414603</v>
          </cell>
          <cell r="D68" t="str">
            <v>BERKSHIRE ARTS AND TECHNOLOGY</v>
          </cell>
          <cell r="E68">
            <v>603</v>
          </cell>
          <cell r="F68" t="str">
            <v>HOOSAC VALLEY</v>
          </cell>
          <cell r="G68">
            <v>715</v>
          </cell>
          <cell r="H68" t="str">
            <v>MOUNT GREYLOCK</v>
          </cell>
          <cell r="I68">
            <v>180.92410643932223</v>
          </cell>
          <cell r="J68">
            <v>11321</v>
          </cell>
          <cell r="K68">
            <v>9161</v>
          </cell>
          <cell r="L68">
            <v>1088</v>
          </cell>
        </row>
        <row r="69">
          <cell r="B69">
            <v>416035001</v>
          </cell>
          <cell r="C69">
            <v>416035</v>
          </cell>
          <cell r="D69" t="str">
            <v>BOSTON PREPARATORY</v>
          </cell>
          <cell r="E69">
            <v>35</v>
          </cell>
          <cell r="F69" t="str">
            <v>BOSTON</v>
          </cell>
          <cell r="G69">
            <v>1</v>
          </cell>
          <cell r="H69" t="str">
            <v>ABINGTON</v>
          </cell>
          <cell r="I69">
            <v>116.80290354028628</v>
          </cell>
          <cell r="J69">
            <v>15888</v>
          </cell>
          <cell r="K69">
            <v>2670</v>
          </cell>
          <cell r="L69">
            <v>1088</v>
          </cell>
        </row>
        <row r="70">
          <cell r="B70">
            <v>416035035</v>
          </cell>
          <cell r="C70">
            <v>416035</v>
          </cell>
          <cell r="D70" t="str">
            <v>BOSTON PREPARATORY</v>
          </cell>
          <cell r="E70">
            <v>35</v>
          </cell>
          <cell r="F70" t="str">
            <v>BOSTON</v>
          </cell>
          <cell r="G70">
            <v>35</v>
          </cell>
          <cell r="H70" t="str">
            <v>BOSTON</v>
          </cell>
          <cell r="I70">
            <v>138.7647556857074</v>
          </cell>
          <cell r="J70">
            <v>17157</v>
          </cell>
          <cell r="K70">
            <v>6651</v>
          </cell>
          <cell r="L70">
            <v>1088</v>
          </cell>
        </row>
        <row r="71">
          <cell r="B71">
            <v>416035044</v>
          </cell>
          <cell r="C71">
            <v>416035</v>
          </cell>
          <cell r="D71" t="str">
            <v>BOSTON PREPARATORY</v>
          </cell>
          <cell r="E71">
            <v>35</v>
          </cell>
          <cell r="F71" t="str">
            <v>BOSTON</v>
          </cell>
          <cell r="G71">
            <v>44</v>
          </cell>
          <cell r="H71" t="str">
            <v>BROCKTON</v>
          </cell>
          <cell r="I71">
            <v>103.18731959976006</v>
          </cell>
          <cell r="J71">
            <v>13115</v>
          </cell>
          <cell r="K71">
            <v>418</v>
          </cell>
          <cell r="L71">
            <v>1088</v>
          </cell>
        </row>
        <row r="72">
          <cell r="B72">
            <v>416035048</v>
          </cell>
          <cell r="C72">
            <v>416035</v>
          </cell>
          <cell r="D72" t="str">
            <v>BOSTON PREPARATORY</v>
          </cell>
          <cell r="E72">
            <v>35</v>
          </cell>
          <cell r="F72" t="str">
            <v>BOSTON</v>
          </cell>
          <cell r="G72">
            <v>48</v>
          </cell>
          <cell r="H72" t="str">
            <v>BURLINGTON</v>
          </cell>
          <cell r="I72">
            <v>189.46861281465911</v>
          </cell>
          <cell r="J72">
            <v>17079</v>
          </cell>
          <cell r="K72">
            <v>15280</v>
          </cell>
          <cell r="L72">
            <v>1088</v>
          </cell>
        </row>
        <row r="73">
          <cell r="B73">
            <v>416035073</v>
          </cell>
          <cell r="C73">
            <v>416035</v>
          </cell>
          <cell r="D73" t="str">
            <v>BOSTON PREPARATORY</v>
          </cell>
          <cell r="E73">
            <v>35</v>
          </cell>
          <cell r="F73" t="str">
            <v>BOSTON</v>
          </cell>
          <cell r="G73">
            <v>73</v>
          </cell>
          <cell r="H73" t="str">
            <v>DEDHAM</v>
          </cell>
          <cell r="I73">
            <v>175.88983278943542</v>
          </cell>
          <cell r="J73">
            <v>12440</v>
          </cell>
          <cell r="K73">
            <v>9441</v>
          </cell>
          <cell r="L73">
            <v>1088</v>
          </cell>
        </row>
        <row r="74">
          <cell r="B74">
            <v>416035093</v>
          </cell>
          <cell r="C74">
            <v>416035</v>
          </cell>
          <cell r="D74" t="str">
            <v>BOSTON PREPARATORY</v>
          </cell>
          <cell r="E74">
            <v>35</v>
          </cell>
          <cell r="F74" t="str">
            <v>BOSTON</v>
          </cell>
          <cell r="G74">
            <v>93</v>
          </cell>
          <cell r="H74" t="str">
            <v>EVERETT</v>
          </cell>
          <cell r="I74">
            <v>100</v>
          </cell>
          <cell r="J74">
            <v>17078</v>
          </cell>
          <cell r="K74">
            <v>0</v>
          </cell>
          <cell r="L74">
            <v>1088</v>
          </cell>
        </row>
        <row r="75">
          <cell r="B75">
            <v>416035133</v>
          </cell>
          <cell r="C75">
            <v>416035</v>
          </cell>
          <cell r="D75" t="str">
            <v>BOSTON PREPARATORY</v>
          </cell>
          <cell r="E75">
            <v>35</v>
          </cell>
          <cell r="F75" t="str">
            <v>BOSTON</v>
          </cell>
          <cell r="G75">
            <v>133</v>
          </cell>
          <cell r="H75" t="str">
            <v>HOLBROOK</v>
          </cell>
          <cell r="I75">
            <v>110.37577849406077</v>
          </cell>
          <cell r="J75">
            <v>18459</v>
          </cell>
          <cell r="K75">
            <v>1915</v>
          </cell>
          <cell r="L75">
            <v>1088</v>
          </cell>
        </row>
        <row r="76">
          <cell r="B76">
            <v>416035189</v>
          </cell>
          <cell r="C76">
            <v>416035</v>
          </cell>
          <cell r="D76" t="str">
            <v>BOSTON PREPARATORY</v>
          </cell>
          <cell r="E76">
            <v>35</v>
          </cell>
          <cell r="F76" t="str">
            <v>BOSTON</v>
          </cell>
          <cell r="G76">
            <v>189</v>
          </cell>
          <cell r="H76" t="str">
            <v>MILTON</v>
          </cell>
          <cell r="I76">
            <v>135.77115341199186</v>
          </cell>
          <cell r="J76">
            <v>14955</v>
          </cell>
          <cell r="K76">
            <v>5350</v>
          </cell>
          <cell r="L76">
            <v>1088</v>
          </cell>
        </row>
        <row r="77">
          <cell r="B77">
            <v>416035244</v>
          </cell>
          <cell r="C77">
            <v>416035</v>
          </cell>
          <cell r="D77" t="str">
            <v>BOSTON PREPARATORY</v>
          </cell>
          <cell r="E77">
            <v>35</v>
          </cell>
          <cell r="F77" t="str">
            <v>BOSTON</v>
          </cell>
          <cell r="G77">
            <v>244</v>
          </cell>
          <cell r="H77" t="str">
            <v>RANDOLPH</v>
          </cell>
          <cell r="I77">
            <v>129.97873840854766</v>
          </cell>
          <cell r="J77">
            <v>16832</v>
          </cell>
          <cell r="K77">
            <v>5046</v>
          </cell>
          <cell r="L77">
            <v>1088</v>
          </cell>
        </row>
        <row r="78">
          <cell r="B78">
            <v>416035285</v>
          </cell>
          <cell r="C78">
            <v>416035</v>
          </cell>
          <cell r="D78" t="str">
            <v>BOSTON PREPARATORY</v>
          </cell>
          <cell r="E78">
            <v>35</v>
          </cell>
          <cell r="F78" t="str">
            <v>BOSTON</v>
          </cell>
          <cell r="G78">
            <v>285</v>
          </cell>
          <cell r="H78" t="str">
            <v>STOUGHTON</v>
          </cell>
          <cell r="I78">
            <v>129.39117704947833</v>
          </cell>
          <cell r="J78">
            <v>13302</v>
          </cell>
          <cell r="K78">
            <v>3910</v>
          </cell>
          <cell r="L78">
            <v>1088</v>
          </cell>
        </row>
        <row r="79">
          <cell r="B79">
            <v>417035035</v>
          </cell>
          <cell r="C79">
            <v>417035</v>
          </cell>
          <cell r="D79" t="str">
            <v>BRIDGE BOSTON</v>
          </cell>
          <cell r="E79">
            <v>35</v>
          </cell>
          <cell r="F79" t="str">
            <v>BOSTON</v>
          </cell>
          <cell r="G79">
            <v>35</v>
          </cell>
          <cell r="H79" t="str">
            <v>BOSTON</v>
          </cell>
          <cell r="I79">
            <v>138.7647556857074</v>
          </cell>
          <cell r="J79">
            <v>16795</v>
          </cell>
          <cell r="K79">
            <v>6511</v>
          </cell>
          <cell r="L79">
            <v>1088</v>
          </cell>
        </row>
        <row r="80">
          <cell r="B80">
            <v>417035044</v>
          </cell>
          <cell r="C80">
            <v>417035</v>
          </cell>
          <cell r="D80" t="str">
            <v>BRIDGE BOSTON</v>
          </cell>
          <cell r="E80">
            <v>35</v>
          </cell>
          <cell r="F80" t="str">
            <v>BOSTON</v>
          </cell>
          <cell r="G80">
            <v>44</v>
          </cell>
          <cell r="H80" t="str">
            <v>BROCKTON</v>
          </cell>
          <cell r="I80">
            <v>103.18731959976006</v>
          </cell>
          <cell r="J80">
            <v>17476</v>
          </cell>
          <cell r="K80">
            <v>557</v>
          </cell>
          <cell r="L80">
            <v>1088</v>
          </cell>
        </row>
        <row r="81">
          <cell r="B81">
            <v>417035093</v>
          </cell>
          <cell r="C81">
            <v>417035</v>
          </cell>
          <cell r="D81" t="str">
            <v>BRIDGE BOSTON</v>
          </cell>
          <cell r="E81">
            <v>35</v>
          </cell>
          <cell r="F81" t="str">
            <v>BOSTON</v>
          </cell>
          <cell r="G81">
            <v>93</v>
          </cell>
          <cell r="H81" t="str">
            <v>EVERETT</v>
          </cell>
          <cell r="I81">
            <v>100</v>
          </cell>
          <cell r="J81">
            <v>17078</v>
          </cell>
          <cell r="K81">
            <v>0</v>
          </cell>
          <cell r="L81">
            <v>1088</v>
          </cell>
        </row>
        <row r="82">
          <cell r="B82">
            <v>417035100</v>
          </cell>
          <cell r="C82">
            <v>417035</v>
          </cell>
          <cell r="D82" t="str">
            <v>BRIDGE BOSTON</v>
          </cell>
          <cell r="E82">
            <v>35</v>
          </cell>
          <cell r="F82" t="str">
            <v>BOSTON</v>
          </cell>
          <cell r="G82">
            <v>100</v>
          </cell>
          <cell r="H82" t="str">
            <v>FRAMINGHAM</v>
          </cell>
          <cell r="I82">
            <v>137.91262296452123</v>
          </cell>
          <cell r="J82">
            <v>16935</v>
          </cell>
          <cell r="K82">
            <v>6421</v>
          </cell>
          <cell r="L82">
            <v>1088</v>
          </cell>
        </row>
        <row r="83">
          <cell r="B83">
            <v>417035133</v>
          </cell>
          <cell r="C83">
            <v>417035</v>
          </cell>
          <cell r="D83" t="str">
            <v>BRIDGE BOSTON</v>
          </cell>
          <cell r="E83">
            <v>35</v>
          </cell>
          <cell r="F83" t="str">
            <v>BOSTON</v>
          </cell>
          <cell r="G83">
            <v>133</v>
          </cell>
          <cell r="H83" t="str">
            <v>HOLBROOK</v>
          </cell>
          <cell r="I83">
            <v>110.37577849406077</v>
          </cell>
          <cell r="J83">
            <v>10723</v>
          </cell>
          <cell r="K83">
            <v>1113</v>
          </cell>
          <cell r="L83">
            <v>1088</v>
          </cell>
        </row>
        <row r="84">
          <cell r="B84">
            <v>417035167</v>
          </cell>
          <cell r="C84">
            <v>417035</v>
          </cell>
          <cell r="D84" t="str">
            <v>BRIDGE BOSTON</v>
          </cell>
          <cell r="E84">
            <v>35</v>
          </cell>
          <cell r="F84" t="str">
            <v>BOSTON</v>
          </cell>
          <cell r="G84">
            <v>167</v>
          </cell>
          <cell r="H84" t="str">
            <v>MANSFIELD</v>
          </cell>
          <cell r="I84">
            <v>150.55810127617033</v>
          </cell>
          <cell r="J84">
            <v>15471</v>
          </cell>
          <cell r="K84">
            <v>7822</v>
          </cell>
          <cell r="L84">
            <v>1088</v>
          </cell>
        </row>
        <row r="85">
          <cell r="B85">
            <v>417035244</v>
          </cell>
          <cell r="C85">
            <v>417035</v>
          </cell>
          <cell r="D85" t="str">
            <v>BRIDGE BOSTON</v>
          </cell>
          <cell r="E85">
            <v>35</v>
          </cell>
          <cell r="F85" t="str">
            <v>BOSTON</v>
          </cell>
          <cell r="G85">
            <v>244</v>
          </cell>
          <cell r="H85" t="str">
            <v>RANDOLPH</v>
          </cell>
          <cell r="I85">
            <v>129.97873840854766</v>
          </cell>
          <cell r="J85">
            <v>16161</v>
          </cell>
          <cell r="K85">
            <v>4845</v>
          </cell>
          <cell r="L85">
            <v>1088</v>
          </cell>
        </row>
        <row r="86">
          <cell r="B86">
            <v>417035285</v>
          </cell>
          <cell r="C86">
            <v>417035</v>
          </cell>
          <cell r="D86" t="str">
            <v>BRIDGE BOSTON</v>
          </cell>
          <cell r="E86">
            <v>35</v>
          </cell>
          <cell r="F86" t="str">
            <v>BOSTON</v>
          </cell>
          <cell r="G86">
            <v>285</v>
          </cell>
          <cell r="H86" t="str">
            <v>STOUGHTON</v>
          </cell>
          <cell r="I86">
            <v>129.39117704947833</v>
          </cell>
          <cell r="J86">
            <v>15438</v>
          </cell>
          <cell r="K86">
            <v>4537</v>
          </cell>
          <cell r="L86">
            <v>1088</v>
          </cell>
        </row>
        <row r="87">
          <cell r="B87">
            <v>418100014</v>
          </cell>
          <cell r="C87">
            <v>418100</v>
          </cell>
          <cell r="D87" t="str">
            <v>CHRISTA MCAULIFFE</v>
          </cell>
          <cell r="E87">
            <v>100</v>
          </cell>
          <cell r="F87" t="str">
            <v>FRAMINGHAM</v>
          </cell>
          <cell r="G87">
            <v>14</v>
          </cell>
          <cell r="H87" t="str">
            <v>ASHLAND</v>
          </cell>
          <cell r="I87">
            <v>132.62560160805879</v>
          </cell>
          <cell r="J87">
            <v>9870</v>
          </cell>
          <cell r="K87">
            <v>3220</v>
          </cell>
          <cell r="L87">
            <v>1088</v>
          </cell>
        </row>
        <row r="88">
          <cell r="B88">
            <v>418100100</v>
          </cell>
          <cell r="C88">
            <v>418100</v>
          </cell>
          <cell r="D88" t="str">
            <v>CHRISTA MCAULIFFE</v>
          </cell>
          <cell r="E88">
            <v>100</v>
          </cell>
          <cell r="F88" t="str">
            <v>FRAMINGHAM</v>
          </cell>
          <cell r="G88">
            <v>100</v>
          </cell>
          <cell r="H88" t="str">
            <v>FRAMINGHAM</v>
          </cell>
          <cell r="I88">
            <v>137.91262296452123</v>
          </cell>
          <cell r="J88">
            <v>13238</v>
          </cell>
          <cell r="K88">
            <v>5019</v>
          </cell>
          <cell r="L88">
            <v>1088</v>
          </cell>
        </row>
        <row r="89">
          <cell r="B89">
            <v>418100136</v>
          </cell>
          <cell r="C89">
            <v>418100</v>
          </cell>
          <cell r="D89" t="str">
            <v>CHRISTA MCAULIFFE</v>
          </cell>
          <cell r="E89">
            <v>100</v>
          </cell>
          <cell r="F89" t="str">
            <v>FRAMINGHAM</v>
          </cell>
          <cell r="G89">
            <v>136</v>
          </cell>
          <cell r="H89" t="str">
            <v>HOLLISTON</v>
          </cell>
          <cell r="I89">
            <v>138.8659541032585</v>
          </cell>
          <cell r="J89">
            <v>11758</v>
          </cell>
          <cell r="K89">
            <v>4570</v>
          </cell>
          <cell r="L89">
            <v>1088</v>
          </cell>
        </row>
        <row r="90">
          <cell r="B90">
            <v>418100139</v>
          </cell>
          <cell r="C90">
            <v>418100</v>
          </cell>
          <cell r="D90" t="str">
            <v>CHRISTA MCAULIFFE</v>
          </cell>
          <cell r="E90">
            <v>100</v>
          </cell>
          <cell r="F90" t="str">
            <v>FRAMINGHAM</v>
          </cell>
          <cell r="G90">
            <v>139</v>
          </cell>
          <cell r="H90" t="str">
            <v>HOPKINTON</v>
          </cell>
          <cell r="I90">
            <v>136.52642841546466</v>
          </cell>
          <cell r="J90">
            <v>11939</v>
          </cell>
          <cell r="K90">
            <v>4361</v>
          </cell>
          <cell r="L90">
            <v>1088</v>
          </cell>
        </row>
        <row r="91">
          <cell r="B91">
            <v>418100170</v>
          </cell>
          <cell r="C91">
            <v>418100</v>
          </cell>
          <cell r="D91" t="str">
            <v>CHRISTA MCAULIFFE</v>
          </cell>
          <cell r="E91">
            <v>100</v>
          </cell>
          <cell r="F91" t="str">
            <v>FRAMINGHAM</v>
          </cell>
          <cell r="G91">
            <v>170</v>
          </cell>
          <cell r="H91" t="str">
            <v>MARLBOROUGH</v>
          </cell>
          <cell r="I91">
            <v>125.70417021298317</v>
          </cell>
          <cell r="J91">
            <v>12239</v>
          </cell>
          <cell r="K91">
            <v>3146</v>
          </cell>
          <cell r="L91">
            <v>1088</v>
          </cell>
        </row>
        <row r="92">
          <cell r="B92">
            <v>418100174</v>
          </cell>
          <cell r="C92">
            <v>418100</v>
          </cell>
          <cell r="D92" t="str">
            <v>CHRISTA MCAULIFFE</v>
          </cell>
          <cell r="E92">
            <v>100</v>
          </cell>
          <cell r="F92" t="str">
            <v>FRAMINGHAM</v>
          </cell>
          <cell r="G92">
            <v>174</v>
          </cell>
          <cell r="H92" t="str">
            <v>MAYNARD</v>
          </cell>
          <cell r="I92">
            <v>171.69589950577623</v>
          </cell>
          <cell r="J92">
            <v>9870</v>
          </cell>
          <cell r="K92">
            <v>7076</v>
          </cell>
          <cell r="L92">
            <v>1088</v>
          </cell>
        </row>
        <row r="93">
          <cell r="B93">
            <v>418100185</v>
          </cell>
          <cell r="C93">
            <v>418100</v>
          </cell>
          <cell r="D93" t="str">
            <v>CHRISTA MCAULIFFE</v>
          </cell>
          <cell r="E93">
            <v>100</v>
          </cell>
          <cell r="F93" t="str">
            <v>FRAMINGHAM</v>
          </cell>
          <cell r="G93">
            <v>185</v>
          </cell>
          <cell r="H93" t="str">
            <v>MILFORD</v>
          </cell>
          <cell r="I93">
            <v>116.65270386420612</v>
          </cell>
          <cell r="J93">
            <v>12831</v>
          </cell>
          <cell r="K93">
            <v>2137</v>
          </cell>
          <cell r="L93">
            <v>1088</v>
          </cell>
        </row>
        <row r="94">
          <cell r="B94">
            <v>418100198</v>
          </cell>
          <cell r="C94">
            <v>418100</v>
          </cell>
          <cell r="D94" t="str">
            <v>CHRISTA MCAULIFFE</v>
          </cell>
          <cell r="E94">
            <v>100</v>
          </cell>
          <cell r="F94" t="str">
            <v>FRAMINGHAM</v>
          </cell>
          <cell r="G94">
            <v>198</v>
          </cell>
          <cell r="H94" t="str">
            <v>NATICK</v>
          </cell>
          <cell r="I94">
            <v>151.24309297124771</v>
          </cell>
          <cell r="J94">
            <v>10197</v>
          </cell>
          <cell r="K94">
            <v>5225</v>
          </cell>
          <cell r="L94">
            <v>1088</v>
          </cell>
        </row>
        <row r="95">
          <cell r="B95">
            <v>418100276</v>
          </cell>
          <cell r="C95">
            <v>418100</v>
          </cell>
          <cell r="D95" t="str">
            <v>CHRISTA MCAULIFFE</v>
          </cell>
          <cell r="E95">
            <v>100</v>
          </cell>
          <cell r="F95" t="str">
            <v>FRAMINGHAM</v>
          </cell>
          <cell r="G95">
            <v>276</v>
          </cell>
          <cell r="H95" t="str">
            <v>SOUTHBOROUGH</v>
          </cell>
          <cell r="I95">
            <v>202.82867809357009</v>
          </cell>
          <cell r="J95">
            <v>9870</v>
          </cell>
          <cell r="K95">
            <v>10149</v>
          </cell>
          <cell r="L95">
            <v>1088</v>
          </cell>
        </row>
        <row r="96">
          <cell r="B96">
            <v>418100288</v>
          </cell>
          <cell r="C96">
            <v>418100</v>
          </cell>
          <cell r="D96" t="str">
            <v>CHRISTA MCAULIFFE</v>
          </cell>
          <cell r="E96">
            <v>100</v>
          </cell>
          <cell r="F96" t="str">
            <v>FRAMINGHAM</v>
          </cell>
          <cell r="G96">
            <v>288</v>
          </cell>
          <cell r="H96" t="str">
            <v>SUDBURY</v>
          </cell>
          <cell r="I96">
            <v>180.65840998418727</v>
          </cell>
          <cell r="J96">
            <v>12973</v>
          </cell>
          <cell r="K96">
            <v>10464</v>
          </cell>
          <cell r="L96">
            <v>1088</v>
          </cell>
        </row>
        <row r="97">
          <cell r="B97">
            <v>418100315</v>
          </cell>
          <cell r="C97">
            <v>418100</v>
          </cell>
          <cell r="D97" t="str">
            <v>CHRISTA MCAULIFFE</v>
          </cell>
          <cell r="E97">
            <v>100</v>
          </cell>
          <cell r="F97" t="str">
            <v>FRAMINGHAM</v>
          </cell>
          <cell r="G97">
            <v>315</v>
          </cell>
          <cell r="H97" t="str">
            <v>WAYLAND</v>
          </cell>
          <cell r="I97">
            <v>175.22343423501934</v>
          </cell>
          <cell r="J97">
            <v>9870</v>
          </cell>
          <cell r="K97">
            <v>7425</v>
          </cell>
          <cell r="L97">
            <v>1088</v>
          </cell>
        </row>
        <row r="98">
          <cell r="B98">
            <v>418100317</v>
          </cell>
          <cell r="C98">
            <v>418100</v>
          </cell>
          <cell r="D98" t="str">
            <v>CHRISTA MCAULIFFE</v>
          </cell>
          <cell r="E98">
            <v>100</v>
          </cell>
          <cell r="F98" t="str">
            <v>FRAMINGHAM</v>
          </cell>
          <cell r="G98">
            <v>317</v>
          </cell>
          <cell r="H98" t="str">
            <v>WELLESLEY</v>
          </cell>
          <cell r="I98">
            <v>193.86031998293728</v>
          </cell>
          <cell r="J98">
            <v>14008</v>
          </cell>
          <cell r="K98">
            <v>13148</v>
          </cell>
          <cell r="L98">
            <v>1088</v>
          </cell>
        </row>
        <row r="99">
          <cell r="B99">
            <v>418100321</v>
          </cell>
          <cell r="C99">
            <v>418100</v>
          </cell>
          <cell r="D99" t="str">
            <v>CHRISTA MCAULIFFE</v>
          </cell>
          <cell r="E99">
            <v>100</v>
          </cell>
          <cell r="F99" t="str">
            <v>FRAMINGHAM</v>
          </cell>
          <cell r="G99">
            <v>321</v>
          </cell>
          <cell r="H99" t="str">
            <v>WESTBOROUGH</v>
          </cell>
          <cell r="I99">
            <v>151.61740979005901</v>
          </cell>
          <cell r="J99">
            <v>14118</v>
          </cell>
          <cell r="K99">
            <v>7287</v>
          </cell>
          <cell r="L99">
            <v>1088</v>
          </cell>
        </row>
        <row r="100">
          <cell r="B100">
            <v>418100348</v>
          </cell>
          <cell r="C100">
            <v>418100</v>
          </cell>
          <cell r="D100" t="str">
            <v>CHRISTA MCAULIFFE</v>
          </cell>
          <cell r="E100">
            <v>100</v>
          </cell>
          <cell r="F100" t="str">
            <v>FRAMINGHAM</v>
          </cell>
          <cell r="G100">
            <v>348</v>
          </cell>
          <cell r="H100" t="str">
            <v>WORCESTER</v>
          </cell>
          <cell r="I100">
            <v>100</v>
          </cell>
          <cell r="J100">
            <v>9870</v>
          </cell>
          <cell r="K100">
            <v>0</v>
          </cell>
          <cell r="L100">
            <v>1088</v>
          </cell>
        </row>
        <row r="101">
          <cell r="B101">
            <v>418100710</v>
          </cell>
          <cell r="C101">
            <v>418100</v>
          </cell>
          <cell r="D101" t="str">
            <v>CHRISTA MCAULIFFE</v>
          </cell>
          <cell r="E101">
            <v>100</v>
          </cell>
          <cell r="F101" t="str">
            <v>FRAMINGHAM</v>
          </cell>
          <cell r="G101">
            <v>710</v>
          </cell>
          <cell r="H101" t="str">
            <v>MENDON UPTON</v>
          </cell>
          <cell r="I101">
            <v>148.32976195636704</v>
          </cell>
          <cell r="J101">
            <v>9870</v>
          </cell>
          <cell r="K101">
            <v>4770</v>
          </cell>
          <cell r="L101">
            <v>1088</v>
          </cell>
        </row>
        <row r="102">
          <cell r="B102">
            <v>419035035</v>
          </cell>
          <cell r="C102">
            <v>419035</v>
          </cell>
          <cell r="D102" t="str">
            <v>HELEN Y. DAVIS LEADERSHIP ACADEMY</v>
          </cell>
          <cell r="E102">
            <v>35</v>
          </cell>
          <cell r="F102" t="str">
            <v>BOSTON</v>
          </cell>
          <cell r="G102">
            <v>35</v>
          </cell>
          <cell r="H102" t="str">
            <v>BOSTON</v>
          </cell>
          <cell r="I102">
            <v>138.7647556857074</v>
          </cell>
          <cell r="J102">
            <v>15617</v>
          </cell>
          <cell r="K102">
            <v>6054</v>
          </cell>
          <cell r="L102">
            <v>1088</v>
          </cell>
        </row>
        <row r="103">
          <cell r="B103">
            <v>419035044</v>
          </cell>
          <cell r="C103">
            <v>419035</v>
          </cell>
          <cell r="D103" t="str">
            <v>HELEN Y. DAVIS LEADERSHIP ACADEMY</v>
          </cell>
          <cell r="E103">
            <v>35</v>
          </cell>
          <cell r="F103" t="str">
            <v>BOSTON</v>
          </cell>
          <cell r="G103">
            <v>44</v>
          </cell>
          <cell r="H103" t="str">
            <v>BROCKTON</v>
          </cell>
          <cell r="I103">
            <v>103.18731959976006</v>
          </cell>
          <cell r="J103">
            <v>14420</v>
          </cell>
          <cell r="K103">
            <v>460</v>
          </cell>
          <cell r="L103">
            <v>1088</v>
          </cell>
        </row>
        <row r="104">
          <cell r="B104">
            <v>419035165</v>
          </cell>
          <cell r="C104">
            <v>419035</v>
          </cell>
          <cell r="D104" t="str">
            <v>HELEN Y. DAVIS LEADERSHIP ACADEMY</v>
          </cell>
          <cell r="E104">
            <v>35</v>
          </cell>
          <cell r="F104" t="str">
            <v>BOSTON</v>
          </cell>
          <cell r="G104">
            <v>165</v>
          </cell>
          <cell r="H104" t="str">
            <v>MALDEN</v>
          </cell>
          <cell r="I104">
            <v>102.33634069336786</v>
          </cell>
          <cell r="J104">
            <v>10434</v>
          </cell>
          <cell r="K104">
            <v>244</v>
          </cell>
          <cell r="L104">
            <v>1088</v>
          </cell>
        </row>
        <row r="105">
          <cell r="B105">
            <v>419035243</v>
          </cell>
          <cell r="C105">
            <v>419035</v>
          </cell>
          <cell r="D105" t="str">
            <v>HELEN Y. DAVIS LEADERSHIP ACADEMY</v>
          </cell>
          <cell r="E105">
            <v>35</v>
          </cell>
          <cell r="F105" t="str">
            <v>BOSTON</v>
          </cell>
          <cell r="G105">
            <v>243</v>
          </cell>
          <cell r="H105" t="str">
            <v>QUINCY</v>
          </cell>
          <cell r="I105">
            <v>115.13770209353167</v>
          </cell>
          <cell r="J105">
            <v>16453</v>
          </cell>
          <cell r="K105">
            <v>2491</v>
          </cell>
          <cell r="L105">
            <v>1088</v>
          </cell>
        </row>
        <row r="106">
          <cell r="B106">
            <v>419035244</v>
          </cell>
          <cell r="C106">
            <v>419035</v>
          </cell>
          <cell r="D106" t="str">
            <v>HELEN Y. DAVIS LEADERSHIP ACADEMY</v>
          </cell>
          <cell r="E106">
            <v>35</v>
          </cell>
          <cell r="F106" t="str">
            <v>BOSTON</v>
          </cell>
          <cell r="G106">
            <v>244</v>
          </cell>
          <cell r="H106" t="str">
            <v>RANDOLPH</v>
          </cell>
          <cell r="I106">
            <v>129.97873840854766</v>
          </cell>
          <cell r="J106">
            <v>13585</v>
          </cell>
          <cell r="K106">
            <v>4073</v>
          </cell>
          <cell r="L106">
            <v>1088</v>
          </cell>
        </row>
        <row r="107">
          <cell r="B107">
            <v>419035293</v>
          </cell>
          <cell r="C107">
            <v>419035</v>
          </cell>
          <cell r="D107" t="str">
            <v>HELEN Y. DAVIS LEADERSHIP ACADEMY</v>
          </cell>
          <cell r="E107">
            <v>35</v>
          </cell>
          <cell r="F107" t="str">
            <v>BOSTON</v>
          </cell>
          <cell r="G107">
            <v>293</v>
          </cell>
          <cell r="H107" t="str">
            <v>TAUNTON</v>
          </cell>
          <cell r="I107">
            <v>104.3728194400704</v>
          </cell>
          <cell r="J107">
            <v>16736</v>
          </cell>
          <cell r="K107">
            <v>732</v>
          </cell>
          <cell r="L107">
            <v>1088</v>
          </cell>
        </row>
        <row r="108">
          <cell r="B108">
            <v>420049010</v>
          </cell>
          <cell r="C108">
            <v>420049</v>
          </cell>
          <cell r="D108" t="str">
            <v>BENJAMIN BANNEKER</v>
          </cell>
          <cell r="E108">
            <v>49</v>
          </cell>
          <cell r="F108" t="str">
            <v>CAMBRIDGE</v>
          </cell>
          <cell r="G108">
            <v>10</v>
          </cell>
          <cell r="H108" t="str">
            <v>ARLINGTON</v>
          </cell>
          <cell r="I108">
            <v>133.26267218821835</v>
          </cell>
          <cell r="J108">
            <v>14427</v>
          </cell>
          <cell r="K108">
            <v>4799</v>
          </cell>
          <cell r="L108">
            <v>1088</v>
          </cell>
        </row>
        <row r="109">
          <cell r="B109">
            <v>420049026</v>
          </cell>
          <cell r="C109">
            <v>420049</v>
          </cell>
          <cell r="D109" t="str">
            <v>BENJAMIN BANNEKER</v>
          </cell>
          <cell r="E109">
            <v>49</v>
          </cell>
          <cell r="F109" t="str">
            <v>CAMBRIDGE</v>
          </cell>
          <cell r="G109">
            <v>26</v>
          </cell>
          <cell r="H109" t="str">
            <v>BELMONT</v>
          </cell>
          <cell r="I109">
            <v>139.9822581882583</v>
          </cell>
          <cell r="J109">
            <v>12083</v>
          </cell>
          <cell r="K109">
            <v>4831</v>
          </cell>
          <cell r="L109">
            <v>1088</v>
          </cell>
        </row>
        <row r="110">
          <cell r="B110">
            <v>420049031</v>
          </cell>
          <cell r="C110">
            <v>420049</v>
          </cell>
          <cell r="D110" t="str">
            <v>BENJAMIN BANNEKER</v>
          </cell>
          <cell r="E110">
            <v>49</v>
          </cell>
          <cell r="F110" t="str">
            <v>CAMBRIDGE</v>
          </cell>
          <cell r="G110">
            <v>31</v>
          </cell>
          <cell r="H110" t="str">
            <v>BILLERICA</v>
          </cell>
          <cell r="I110">
            <v>153.46732126831895</v>
          </cell>
          <cell r="J110">
            <v>11003</v>
          </cell>
          <cell r="K110">
            <v>5883</v>
          </cell>
          <cell r="L110">
            <v>1088</v>
          </cell>
        </row>
        <row r="111">
          <cell r="B111">
            <v>420049035</v>
          </cell>
          <cell r="C111">
            <v>420049</v>
          </cell>
          <cell r="D111" t="str">
            <v>BENJAMIN BANNEKER</v>
          </cell>
          <cell r="E111">
            <v>49</v>
          </cell>
          <cell r="F111" t="str">
            <v>CAMBRIDGE</v>
          </cell>
          <cell r="G111">
            <v>35</v>
          </cell>
          <cell r="H111" t="str">
            <v>BOSTON</v>
          </cell>
          <cell r="I111">
            <v>138.7647556857074</v>
          </cell>
          <cell r="J111">
            <v>15103</v>
          </cell>
          <cell r="K111">
            <v>5855</v>
          </cell>
          <cell r="L111">
            <v>1088</v>
          </cell>
        </row>
        <row r="112">
          <cell r="B112">
            <v>420049044</v>
          </cell>
          <cell r="C112">
            <v>420049</v>
          </cell>
          <cell r="D112" t="str">
            <v>BENJAMIN BANNEKER</v>
          </cell>
          <cell r="E112">
            <v>49</v>
          </cell>
          <cell r="F112" t="str">
            <v>CAMBRIDGE</v>
          </cell>
          <cell r="G112">
            <v>44</v>
          </cell>
          <cell r="H112" t="str">
            <v>BROCKTON</v>
          </cell>
          <cell r="I112">
            <v>103.18731959976006</v>
          </cell>
          <cell r="J112">
            <v>14561</v>
          </cell>
          <cell r="K112">
            <v>464</v>
          </cell>
          <cell r="L112">
            <v>1088</v>
          </cell>
        </row>
        <row r="113">
          <cell r="B113">
            <v>420049049</v>
          </cell>
          <cell r="C113">
            <v>420049</v>
          </cell>
          <cell r="D113" t="str">
            <v>BENJAMIN BANNEKER</v>
          </cell>
          <cell r="E113">
            <v>49</v>
          </cell>
          <cell r="F113" t="str">
            <v>CAMBRIDGE</v>
          </cell>
          <cell r="G113">
            <v>49</v>
          </cell>
          <cell r="H113" t="str">
            <v>CAMBRIDGE</v>
          </cell>
          <cell r="I113">
            <v>226.48370289309142</v>
          </cell>
          <cell r="J113">
            <v>16041</v>
          </cell>
          <cell r="K113">
            <v>20289</v>
          </cell>
          <cell r="L113">
            <v>1088</v>
          </cell>
        </row>
        <row r="114">
          <cell r="B114">
            <v>420049057</v>
          </cell>
          <cell r="C114">
            <v>420049</v>
          </cell>
          <cell r="D114" t="str">
            <v>BENJAMIN BANNEKER</v>
          </cell>
          <cell r="E114">
            <v>49</v>
          </cell>
          <cell r="F114" t="str">
            <v>CAMBRIDGE</v>
          </cell>
          <cell r="G114">
            <v>57</v>
          </cell>
          <cell r="H114" t="str">
            <v>CHELSEA</v>
          </cell>
          <cell r="I114">
            <v>102.95598339025022</v>
          </cell>
          <cell r="J114">
            <v>12396</v>
          </cell>
          <cell r="K114">
            <v>366</v>
          </cell>
          <cell r="L114">
            <v>1088</v>
          </cell>
        </row>
        <row r="115">
          <cell r="B115">
            <v>420049067</v>
          </cell>
          <cell r="C115">
            <v>420049</v>
          </cell>
          <cell r="D115" t="str">
            <v>BENJAMIN BANNEKER</v>
          </cell>
          <cell r="E115">
            <v>49</v>
          </cell>
          <cell r="F115" t="str">
            <v>CAMBRIDGE</v>
          </cell>
          <cell r="G115">
            <v>67</v>
          </cell>
          <cell r="H115" t="str">
            <v>CONCORD</v>
          </cell>
          <cell r="I115">
            <v>203.93487621454165</v>
          </cell>
          <cell r="J115">
            <v>15566</v>
          </cell>
          <cell r="K115">
            <v>16179</v>
          </cell>
          <cell r="L115">
            <v>1088</v>
          </cell>
        </row>
        <row r="116">
          <cell r="B116">
            <v>420049093</v>
          </cell>
          <cell r="C116">
            <v>420049</v>
          </cell>
          <cell r="D116" t="str">
            <v>BENJAMIN BANNEKER</v>
          </cell>
          <cell r="E116">
            <v>49</v>
          </cell>
          <cell r="F116" t="str">
            <v>CAMBRIDGE</v>
          </cell>
          <cell r="G116">
            <v>93</v>
          </cell>
          <cell r="H116" t="str">
            <v>EVERETT</v>
          </cell>
          <cell r="I116">
            <v>100</v>
          </cell>
          <cell r="J116">
            <v>14617</v>
          </cell>
          <cell r="K116">
            <v>0</v>
          </cell>
          <cell r="L116">
            <v>1088</v>
          </cell>
        </row>
        <row r="117">
          <cell r="B117">
            <v>420049128</v>
          </cell>
          <cell r="C117">
            <v>420049</v>
          </cell>
          <cell r="D117" t="str">
            <v>BENJAMIN BANNEKER</v>
          </cell>
          <cell r="E117">
            <v>49</v>
          </cell>
          <cell r="F117" t="str">
            <v>CAMBRIDGE</v>
          </cell>
          <cell r="G117">
            <v>128</v>
          </cell>
          <cell r="H117" t="str">
            <v>HAVERHILL</v>
          </cell>
          <cell r="I117">
            <v>111.47124854087498</v>
          </cell>
          <cell r="J117">
            <v>17451</v>
          </cell>
          <cell r="K117">
            <v>2002</v>
          </cell>
          <cell r="L117">
            <v>1088</v>
          </cell>
        </row>
        <row r="118">
          <cell r="B118">
            <v>420049163</v>
          </cell>
          <cell r="C118">
            <v>420049</v>
          </cell>
          <cell r="D118" t="str">
            <v>BENJAMIN BANNEKER</v>
          </cell>
          <cell r="E118">
            <v>49</v>
          </cell>
          <cell r="F118" t="str">
            <v>CAMBRIDGE</v>
          </cell>
          <cell r="G118">
            <v>163</v>
          </cell>
          <cell r="H118" t="str">
            <v>LYNN</v>
          </cell>
          <cell r="I118">
            <v>100</v>
          </cell>
          <cell r="J118">
            <v>14254</v>
          </cell>
          <cell r="K118">
            <v>0</v>
          </cell>
          <cell r="L118">
            <v>1088</v>
          </cell>
        </row>
        <row r="119">
          <cell r="B119">
            <v>420049165</v>
          </cell>
          <cell r="C119">
            <v>420049</v>
          </cell>
          <cell r="D119" t="str">
            <v>BENJAMIN BANNEKER</v>
          </cell>
          <cell r="E119">
            <v>49</v>
          </cell>
          <cell r="F119" t="str">
            <v>CAMBRIDGE</v>
          </cell>
          <cell r="G119">
            <v>165</v>
          </cell>
          <cell r="H119" t="str">
            <v>MALDEN</v>
          </cell>
          <cell r="I119">
            <v>102.33634069336786</v>
          </cell>
          <cell r="J119">
            <v>15699</v>
          </cell>
          <cell r="K119">
            <v>367</v>
          </cell>
          <cell r="L119">
            <v>1088</v>
          </cell>
        </row>
        <row r="120">
          <cell r="B120">
            <v>420049176</v>
          </cell>
          <cell r="C120">
            <v>420049</v>
          </cell>
          <cell r="D120" t="str">
            <v>BENJAMIN BANNEKER</v>
          </cell>
          <cell r="E120">
            <v>49</v>
          </cell>
          <cell r="F120" t="str">
            <v>CAMBRIDGE</v>
          </cell>
          <cell r="G120">
            <v>176</v>
          </cell>
          <cell r="H120" t="str">
            <v>MEDFORD</v>
          </cell>
          <cell r="I120">
            <v>142.82430158230588</v>
          </cell>
          <cell r="J120">
            <v>14258</v>
          </cell>
          <cell r="K120">
            <v>6106</v>
          </cell>
          <cell r="L120">
            <v>1088</v>
          </cell>
        </row>
        <row r="121">
          <cell r="B121">
            <v>420049181</v>
          </cell>
          <cell r="C121">
            <v>420049</v>
          </cell>
          <cell r="D121" t="str">
            <v>BENJAMIN BANNEKER</v>
          </cell>
          <cell r="E121">
            <v>49</v>
          </cell>
          <cell r="F121" t="str">
            <v>CAMBRIDGE</v>
          </cell>
          <cell r="G121">
            <v>181</v>
          </cell>
          <cell r="H121" t="str">
            <v>METHUEN</v>
          </cell>
          <cell r="I121">
            <v>103.16034296305891</v>
          </cell>
          <cell r="J121">
            <v>20311</v>
          </cell>
          <cell r="K121">
            <v>642</v>
          </cell>
          <cell r="L121">
            <v>1088</v>
          </cell>
        </row>
        <row r="122">
          <cell r="B122">
            <v>420049199</v>
          </cell>
          <cell r="C122">
            <v>420049</v>
          </cell>
          <cell r="D122" t="str">
            <v>BENJAMIN BANNEKER</v>
          </cell>
          <cell r="E122">
            <v>49</v>
          </cell>
          <cell r="F122" t="str">
            <v>CAMBRIDGE</v>
          </cell>
          <cell r="G122">
            <v>199</v>
          </cell>
          <cell r="H122" t="str">
            <v>NEEDHAM</v>
          </cell>
          <cell r="I122">
            <v>173.73033676721218</v>
          </cell>
          <cell r="J122">
            <v>14303</v>
          </cell>
          <cell r="K122">
            <v>10546</v>
          </cell>
          <cell r="L122">
            <v>1088</v>
          </cell>
        </row>
        <row r="123">
          <cell r="B123">
            <v>420049244</v>
          </cell>
          <cell r="C123">
            <v>420049</v>
          </cell>
          <cell r="D123" t="str">
            <v>BENJAMIN BANNEKER</v>
          </cell>
          <cell r="E123">
            <v>49</v>
          </cell>
          <cell r="F123" t="str">
            <v>CAMBRIDGE</v>
          </cell>
          <cell r="G123">
            <v>244</v>
          </cell>
          <cell r="H123" t="str">
            <v>RANDOLPH</v>
          </cell>
          <cell r="I123">
            <v>129.97873840854766</v>
          </cell>
          <cell r="J123">
            <v>13209</v>
          </cell>
          <cell r="K123">
            <v>3960</v>
          </cell>
          <cell r="L123">
            <v>1088</v>
          </cell>
        </row>
        <row r="124">
          <cell r="B124">
            <v>420049248</v>
          </cell>
          <cell r="C124">
            <v>420049</v>
          </cell>
          <cell r="D124" t="str">
            <v>BENJAMIN BANNEKER</v>
          </cell>
          <cell r="E124">
            <v>49</v>
          </cell>
          <cell r="F124" t="str">
            <v>CAMBRIDGE</v>
          </cell>
          <cell r="G124">
            <v>248</v>
          </cell>
          <cell r="H124" t="str">
            <v>REVERE</v>
          </cell>
          <cell r="I124">
            <v>105.36509087951114</v>
          </cell>
          <cell r="J124">
            <v>11786</v>
          </cell>
          <cell r="K124">
            <v>632</v>
          </cell>
          <cell r="L124">
            <v>1088</v>
          </cell>
        </row>
        <row r="125">
          <cell r="B125">
            <v>420049262</v>
          </cell>
          <cell r="C125">
            <v>420049</v>
          </cell>
          <cell r="D125" t="str">
            <v>BENJAMIN BANNEKER</v>
          </cell>
          <cell r="E125">
            <v>49</v>
          </cell>
          <cell r="F125" t="str">
            <v>CAMBRIDGE</v>
          </cell>
          <cell r="G125">
            <v>262</v>
          </cell>
          <cell r="H125" t="str">
            <v>SAUGUS</v>
          </cell>
          <cell r="I125">
            <v>140.45665356890191</v>
          </cell>
          <cell r="J125">
            <v>17219</v>
          </cell>
          <cell r="K125">
            <v>6966</v>
          </cell>
          <cell r="L125">
            <v>1088</v>
          </cell>
        </row>
        <row r="126">
          <cell r="B126">
            <v>420049284</v>
          </cell>
          <cell r="C126">
            <v>420049</v>
          </cell>
          <cell r="D126" t="str">
            <v>BENJAMIN BANNEKER</v>
          </cell>
          <cell r="E126">
            <v>49</v>
          </cell>
          <cell r="F126" t="str">
            <v>CAMBRIDGE</v>
          </cell>
          <cell r="G126">
            <v>284</v>
          </cell>
          <cell r="H126" t="str">
            <v>STONEHAM</v>
          </cell>
          <cell r="I126">
            <v>144.3349600372492</v>
          </cell>
          <cell r="J126">
            <v>11003</v>
          </cell>
          <cell r="K126">
            <v>4878</v>
          </cell>
          <cell r="L126">
            <v>1088</v>
          </cell>
        </row>
        <row r="127">
          <cell r="B127">
            <v>420049295</v>
          </cell>
          <cell r="C127">
            <v>420049</v>
          </cell>
          <cell r="D127" t="str">
            <v>BENJAMIN BANNEKER</v>
          </cell>
          <cell r="E127">
            <v>49</v>
          </cell>
          <cell r="F127" t="str">
            <v>CAMBRIDGE</v>
          </cell>
          <cell r="G127">
            <v>295</v>
          </cell>
          <cell r="H127" t="str">
            <v>TEWKSBURY</v>
          </cell>
          <cell r="I127">
            <v>159.53385688491025</v>
          </cell>
          <cell r="J127">
            <v>11060</v>
          </cell>
          <cell r="K127">
            <v>6584</v>
          </cell>
          <cell r="L127">
            <v>1088</v>
          </cell>
        </row>
        <row r="128">
          <cell r="B128">
            <v>420049314</v>
          </cell>
          <cell r="C128">
            <v>420049</v>
          </cell>
          <cell r="D128" t="str">
            <v>BENJAMIN BANNEKER</v>
          </cell>
          <cell r="E128">
            <v>49</v>
          </cell>
          <cell r="F128" t="str">
            <v>CAMBRIDGE</v>
          </cell>
          <cell r="G128">
            <v>314</v>
          </cell>
          <cell r="H128" t="str">
            <v>WATERTOWN</v>
          </cell>
          <cell r="I128">
            <v>179.83749058073474</v>
          </cell>
          <cell r="J128">
            <v>16621</v>
          </cell>
          <cell r="K128">
            <v>13270</v>
          </cell>
          <cell r="L128">
            <v>1088</v>
          </cell>
        </row>
        <row r="129">
          <cell r="B129">
            <v>420049321</v>
          </cell>
          <cell r="C129">
            <v>420049</v>
          </cell>
          <cell r="D129" t="str">
            <v>BENJAMIN BANNEKER</v>
          </cell>
          <cell r="E129">
            <v>49</v>
          </cell>
          <cell r="F129" t="str">
            <v>CAMBRIDGE</v>
          </cell>
          <cell r="G129">
            <v>321</v>
          </cell>
          <cell r="H129" t="str">
            <v>WESTBOROUGH</v>
          </cell>
          <cell r="I129">
            <v>151.61740979005901</v>
          </cell>
          <cell r="J129">
            <v>11031</v>
          </cell>
          <cell r="K129">
            <v>5694</v>
          </cell>
          <cell r="L129">
            <v>1088</v>
          </cell>
        </row>
        <row r="130">
          <cell r="B130">
            <v>420049347</v>
          </cell>
          <cell r="C130">
            <v>420049</v>
          </cell>
          <cell r="D130" t="str">
            <v>BENJAMIN BANNEKER</v>
          </cell>
          <cell r="E130">
            <v>49</v>
          </cell>
          <cell r="F130" t="str">
            <v>CAMBRIDGE</v>
          </cell>
          <cell r="G130">
            <v>347</v>
          </cell>
          <cell r="H130" t="str">
            <v>WOBURN</v>
          </cell>
          <cell r="I130">
            <v>151.63709367971524</v>
          </cell>
          <cell r="J130">
            <v>16520</v>
          </cell>
          <cell r="K130">
            <v>8530</v>
          </cell>
          <cell r="L130">
            <v>1088</v>
          </cell>
        </row>
        <row r="131">
          <cell r="B131">
            <v>420049616</v>
          </cell>
          <cell r="C131">
            <v>420049</v>
          </cell>
          <cell r="D131" t="str">
            <v>BENJAMIN BANNEKER</v>
          </cell>
          <cell r="E131">
            <v>49</v>
          </cell>
          <cell r="F131" t="str">
            <v>CAMBRIDGE</v>
          </cell>
          <cell r="G131">
            <v>616</v>
          </cell>
          <cell r="H131" t="str">
            <v>AYER SHIRLEY</v>
          </cell>
          <cell r="I131">
            <v>135.00122336681056</v>
          </cell>
          <cell r="J131">
            <v>16323</v>
          </cell>
          <cell r="K131">
            <v>5713</v>
          </cell>
          <cell r="L131">
            <v>1088</v>
          </cell>
        </row>
        <row r="132">
          <cell r="B132">
            <v>428035016</v>
          </cell>
          <cell r="C132">
            <v>428035</v>
          </cell>
          <cell r="D132" t="str">
            <v>BROOKE</v>
          </cell>
          <cell r="E132">
            <v>35</v>
          </cell>
          <cell r="F132" t="str">
            <v>BOSTON</v>
          </cell>
          <cell r="G132">
            <v>16</v>
          </cell>
          <cell r="H132" t="str">
            <v>ATTLEBORO</v>
          </cell>
          <cell r="I132">
            <v>105.65954256430703</v>
          </cell>
          <cell r="J132">
            <v>11717</v>
          </cell>
          <cell r="K132">
            <v>663</v>
          </cell>
          <cell r="L132">
            <v>1088</v>
          </cell>
        </row>
        <row r="133">
          <cell r="B133">
            <v>428035035</v>
          </cell>
          <cell r="C133">
            <v>428035</v>
          </cell>
          <cell r="D133" t="str">
            <v>BROOKE</v>
          </cell>
          <cell r="E133">
            <v>35</v>
          </cell>
          <cell r="F133" t="str">
            <v>BOSTON</v>
          </cell>
          <cell r="G133">
            <v>35</v>
          </cell>
          <cell r="H133" t="str">
            <v>BOSTON</v>
          </cell>
          <cell r="I133">
            <v>138.7647556857074</v>
          </cell>
          <cell r="J133">
            <v>16004</v>
          </cell>
          <cell r="K133">
            <v>6204</v>
          </cell>
          <cell r="L133">
            <v>1088</v>
          </cell>
        </row>
        <row r="134">
          <cell r="B134">
            <v>428035044</v>
          </cell>
          <cell r="C134">
            <v>428035</v>
          </cell>
          <cell r="D134" t="str">
            <v>BROOKE</v>
          </cell>
          <cell r="E134">
            <v>35</v>
          </cell>
          <cell r="F134" t="str">
            <v>BOSTON</v>
          </cell>
          <cell r="G134">
            <v>44</v>
          </cell>
          <cell r="H134" t="str">
            <v>BROCKTON</v>
          </cell>
          <cell r="I134">
            <v>103.18731959976006</v>
          </cell>
          <cell r="J134">
            <v>16407</v>
          </cell>
          <cell r="K134">
            <v>523</v>
          </cell>
          <cell r="L134">
            <v>1088</v>
          </cell>
        </row>
        <row r="135">
          <cell r="B135">
            <v>428035049</v>
          </cell>
          <cell r="C135">
            <v>428035</v>
          </cell>
          <cell r="D135" t="str">
            <v>BROOKE</v>
          </cell>
          <cell r="E135">
            <v>35</v>
          </cell>
          <cell r="F135" t="str">
            <v>BOSTON</v>
          </cell>
          <cell r="G135">
            <v>49</v>
          </cell>
          <cell r="H135" t="str">
            <v>CAMBRIDGE</v>
          </cell>
          <cell r="I135">
            <v>226.48370289309142</v>
          </cell>
          <cell r="J135">
            <v>16568</v>
          </cell>
          <cell r="K135">
            <v>20956</v>
          </cell>
          <cell r="L135">
            <v>1088</v>
          </cell>
        </row>
        <row r="136">
          <cell r="B136">
            <v>428035050</v>
          </cell>
          <cell r="C136">
            <v>428035</v>
          </cell>
          <cell r="D136" t="str">
            <v>BROOKE</v>
          </cell>
          <cell r="E136">
            <v>35</v>
          </cell>
          <cell r="F136" t="str">
            <v>BOSTON</v>
          </cell>
          <cell r="G136">
            <v>50</v>
          </cell>
          <cell r="H136" t="str">
            <v>CANTON</v>
          </cell>
          <cell r="I136">
            <v>145.59410382279222</v>
          </cell>
          <cell r="J136">
            <v>16007</v>
          </cell>
          <cell r="K136">
            <v>7298</v>
          </cell>
          <cell r="L136">
            <v>1088</v>
          </cell>
        </row>
        <row r="137">
          <cell r="B137">
            <v>428035057</v>
          </cell>
          <cell r="C137">
            <v>428035</v>
          </cell>
          <cell r="D137" t="str">
            <v>BROOKE</v>
          </cell>
          <cell r="E137">
            <v>35</v>
          </cell>
          <cell r="F137" t="str">
            <v>BOSTON</v>
          </cell>
          <cell r="G137">
            <v>57</v>
          </cell>
          <cell r="H137" t="str">
            <v>CHELSEA</v>
          </cell>
          <cell r="I137">
            <v>102.95598339025022</v>
          </cell>
          <cell r="J137">
            <v>16701</v>
          </cell>
          <cell r="K137">
            <v>494</v>
          </cell>
          <cell r="L137">
            <v>1088</v>
          </cell>
        </row>
        <row r="138">
          <cell r="B138">
            <v>428035073</v>
          </cell>
          <cell r="C138">
            <v>428035</v>
          </cell>
          <cell r="D138" t="str">
            <v>BROOKE</v>
          </cell>
          <cell r="E138">
            <v>35</v>
          </cell>
          <cell r="F138" t="str">
            <v>BOSTON</v>
          </cell>
          <cell r="G138">
            <v>73</v>
          </cell>
          <cell r="H138" t="str">
            <v>DEDHAM</v>
          </cell>
          <cell r="I138">
            <v>175.88983278943542</v>
          </cell>
          <cell r="J138">
            <v>13937</v>
          </cell>
          <cell r="K138">
            <v>10577</v>
          </cell>
          <cell r="L138">
            <v>1088</v>
          </cell>
        </row>
        <row r="139">
          <cell r="B139">
            <v>428035079</v>
          </cell>
          <cell r="C139">
            <v>428035</v>
          </cell>
          <cell r="D139" t="str">
            <v>BROOKE</v>
          </cell>
          <cell r="E139">
            <v>35</v>
          </cell>
          <cell r="F139" t="str">
            <v>BOSTON</v>
          </cell>
          <cell r="G139">
            <v>79</v>
          </cell>
          <cell r="H139" t="str">
            <v>DRACUT</v>
          </cell>
          <cell r="I139">
            <v>100.27835152226643</v>
          </cell>
          <cell r="J139">
            <v>17894</v>
          </cell>
          <cell r="K139">
            <v>50</v>
          </cell>
          <cell r="L139">
            <v>1088</v>
          </cell>
        </row>
        <row r="140">
          <cell r="B140">
            <v>428035093</v>
          </cell>
          <cell r="C140">
            <v>428035</v>
          </cell>
          <cell r="D140" t="str">
            <v>BROOKE</v>
          </cell>
          <cell r="E140">
            <v>35</v>
          </cell>
          <cell r="F140" t="str">
            <v>BOSTON</v>
          </cell>
          <cell r="G140">
            <v>93</v>
          </cell>
          <cell r="H140" t="str">
            <v>EVERETT</v>
          </cell>
          <cell r="I140">
            <v>100</v>
          </cell>
          <cell r="J140">
            <v>17419</v>
          </cell>
          <cell r="K140">
            <v>0</v>
          </cell>
          <cell r="L140">
            <v>1088</v>
          </cell>
        </row>
        <row r="141">
          <cell r="B141">
            <v>428035095</v>
          </cell>
          <cell r="C141">
            <v>428035</v>
          </cell>
          <cell r="D141" t="str">
            <v>BROOKE</v>
          </cell>
          <cell r="E141">
            <v>35</v>
          </cell>
          <cell r="F141" t="str">
            <v>BOSTON</v>
          </cell>
          <cell r="G141">
            <v>95</v>
          </cell>
          <cell r="H141" t="str">
            <v>FALL RIVER</v>
          </cell>
          <cell r="I141">
            <v>100</v>
          </cell>
          <cell r="J141">
            <v>17817</v>
          </cell>
          <cell r="K141">
            <v>0</v>
          </cell>
          <cell r="L141">
            <v>1088</v>
          </cell>
        </row>
        <row r="142">
          <cell r="B142">
            <v>428035128</v>
          </cell>
          <cell r="C142">
            <v>428035</v>
          </cell>
          <cell r="D142" t="str">
            <v>BROOKE</v>
          </cell>
          <cell r="E142">
            <v>35</v>
          </cell>
          <cell r="F142" t="str">
            <v>BOSTON</v>
          </cell>
          <cell r="G142">
            <v>128</v>
          </cell>
          <cell r="H142" t="str">
            <v>HAVERHILL</v>
          </cell>
          <cell r="I142">
            <v>111.47124854087498</v>
          </cell>
          <cell r="J142">
            <v>17134</v>
          </cell>
          <cell r="K142">
            <v>1965</v>
          </cell>
          <cell r="L142">
            <v>1088</v>
          </cell>
        </row>
        <row r="143">
          <cell r="B143">
            <v>428035133</v>
          </cell>
          <cell r="C143">
            <v>428035</v>
          </cell>
          <cell r="D143" t="str">
            <v>BROOKE</v>
          </cell>
          <cell r="E143">
            <v>35</v>
          </cell>
          <cell r="F143" t="str">
            <v>BOSTON</v>
          </cell>
          <cell r="G143">
            <v>133</v>
          </cell>
          <cell r="H143" t="str">
            <v>HOLBROOK</v>
          </cell>
          <cell r="I143">
            <v>110.37577849406077</v>
          </cell>
          <cell r="J143">
            <v>13109</v>
          </cell>
          <cell r="K143">
            <v>1360</v>
          </cell>
          <cell r="L143">
            <v>1088</v>
          </cell>
        </row>
        <row r="144">
          <cell r="B144">
            <v>428035163</v>
          </cell>
          <cell r="C144">
            <v>428035</v>
          </cell>
          <cell r="D144" t="str">
            <v>BROOKE</v>
          </cell>
          <cell r="E144">
            <v>35</v>
          </cell>
          <cell r="F144" t="str">
            <v>BOSTON</v>
          </cell>
          <cell r="G144">
            <v>163</v>
          </cell>
          <cell r="H144" t="str">
            <v>LYNN</v>
          </cell>
          <cell r="I144">
            <v>100</v>
          </cell>
          <cell r="J144">
            <v>13795</v>
          </cell>
          <cell r="K144">
            <v>0</v>
          </cell>
          <cell r="L144">
            <v>1088</v>
          </cell>
        </row>
        <row r="145">
          <cell r="B145">
            <v>428035165</v>
          </cell>
          <cell r="C145">
            <v>428035</v>
          </cell>
          <cell r="D145" t="str">
            <v>BROOKE</v>
          </cell>
          <cell r="E145">
            <v>35</v>
          </cell>
          <cell r="F145" t="str">
            <v>BOSTON</v>
          </cell>
          <cell r="G145">
            <v>165</v>
          </cell>
          <cell r="H145" t="str">
            <v>MALDEN</v>
          </cell>
          <cell r="I145">
            <v>102.33634069336786</v>
          </cell>
          <cell r="J145">
            <v>17352</v>
          </cell>
          <cell r="K145">
            <v>405</v>
          </cell>
          <cell r="L145">
            <v>1088</v>
          </cell>
        </row>
        <row r="146">
          <cell r="B146">
            <v>428035189</v>
          </cell>
          <cell r="C146">
            <v>428035</v>
          </cell>
          <cell r="D146" t="str">
            <v>BROOKE</v>
          </cell>
          <cell r="E146">
            <v>35</v>
          </cell>
          <cell r="F146" t="str">
            <v>BOSTON</v>
          </cell>
          <cell r="G146">
            <v>189</v>
          </cell>
          <cell r="H146" t="str">
            <v>MILTON</v>
          </cell>
          <cell r="I146">
            <v>135.77115341199186</v>
          </cell>
          <cell r="J146">
            <v>12440</v>
          </cell>
          <cell r="K146">
            <v>4450</v>
          </cell>
          <cell r="L146">
            <v>1088</v>
          </cell>
        </row>
        <row r="147">
          <cell r="B147">
            <v>428035220</v>
          </cell>
          <cell r="C147">
            <v>428035</v>
          </cell>
          <cell r="D147" t="str">
            <v>BROOKE</v>
          </cell>
          <cell r="E147">
            <v>35</v>
          </cell>
          <cell r="F147" t="str">
            <v>BOSTON</v>
          </cell>
          <cell r="G147">
            <v>220</v>
          </cell>
          <cell r="H147" t="str">
            <v>NORWOOD</v>
          </cell>
          <cell r="I147">
            <v>145.39664549459732</v>
          </cell>
          <cell r="J147">
            <v>15065</v>
          </cell>
          <cell r="K147">
            <v>6839</v>
          </cell>
          <cell r="L147">
            <v>1088</v>
          </cell>
        </row>
        <row r="148">
          <cell r="B148">
            <v>428035243</v>
          </cell>
          <cell r="C148">
            <v>428035</v>
          </cell>
          <cell r="D148" t="str">
            <v>BROOKE</v>
          </cell>
          <cell r="E148">
            <v>35</v>
          </cell>
          <cell r="F148" t="str">
            <v>BOSTON</v>
          </cell>
          <cell r="G148">
            <v>243</v>
          </cell>
          <cell r="H148" t="str">
            <v>QUINCY</v>
          </cell>
          <cell r="I148">
            <v>115.13770209353167</v>
          </cell>
          <cell r="J148">
            <v>11636</v>
          </cell>
          <cell r="K148">
            <v>1761</v>
          </cell>
          <cell r="L148">
            <v>1088</v>
          </cell>
        </row>
        <row r="149">
          <cell r="B149">
            <v>428035244</v>
          </cell>
          <cell r="C149">
            <v>428035</v>
          </cell>
          <cell r="D149" t="str">
            <v>BROOKE</v>
          </cell>
          <cell r="E149">
            <v>35</v>
          </cell>
          <cell r="F149" t="str">
            <v>BOSTON</v>
          </cell>
          <cell r="G149">
            <v>244</v>
          </cell>
          <cell r="H149" t="str">
            <v>RANDOLPH</v>
          </cell>
          <cell r="I149">
            <v>129.97873840854766</v>
          </cell>
          <cell r="J149">
            <v>13586</v>
          </cell>
          <cell r="K149">
            <v>4073</v>
          </cell>
          <cell r="L149">
            <v>1088</v>
          </cell>
        </row>
        <row r="150">
          <cell r="B150">
            <v>428035248</v>
          </cell>
          <cell r="C150">
            <v>428035</v>
          </cell>
          <cell r="D150" t="str">
            <v>BROOKE</v>
          </cell>
          <cell r="E150">
            <v>35</v>
          </cell>
          <cell r="F150" t="str">
            <v>BOSTON</v>
          </cell>
          <cell r="G150">
            <v>248</v>
          </cell>
          <cell r="H150" t="str">
            <v>REVERE</v>
          </cell>
          <cell r="I150">
            <v>105.36509087951114</v>
          </cell>
          <cell r="J150">
            <v>15204</v>
          </cell>
          <cell r="K150">
            <v>816</v>
          </cell>
          <cell r="L150">
            <v>1088</v>
          </cell>
        </row>
        <row r="151">
          <cell r="B151">
            <v>428035251</v>
          </cell>
          <cell r="C151">
            <v>428035</v>
          </cell>
          <cell r="D151" t="str">
            <v>BROOKE</v>
          </cell>
          <cell r="E151">
            <v>35</v>
          </cell>
          <cell r="F151" t="str">
            <v>BOSTON</v>
          </cell>
          <cell r="G151">
            <v>251</v>
          </cell>
          <cell r="H151" t="str">
            <v>ROCKLAND</v>
          </cell>
          <cell r="I151">
            <v>121.16107065673376</v>
          </cell>
          <cell r="J151">
            <v>16652</v>
          </cell>
          <cell r="K151">
            <v>3524</v>
          </cell>
          <cell r="L151">
            <v>1088</v>
          </cell>
        </row>
        <row r="152">
          <cell r="B152">
            <v>428035262</v>
          </cell>
          <cell r="C152">
            <v>428035</v>
          </cell>
          <cell r="D152" t="str">
            <v>BROOKE</v>
          </cell>
          <cell r="E152">
            <v>35</v>
          </cell>
          <cell r="F152" t="str">
            <v>BOSTON</v>
          </cell>
          <cell r="G152">
            <v>262</v>
          </cell>
          <cell r="H152" t="str">
            <v>SAUGUS</v>
          </cell>
          <cell r="I152">
            <v>140.45665356890191</v>
          </cell>
          <cell r="J152">
            <v>16718</v>
          </cell>
          <cell r="K152">
            <v>6764</v>
          </cell>
          <cell r="L152">
            <v>1088</v>
          </cell>
        </row>
        <row r="153">
          <cell r="B153">
            <v>428035285</v>
          </cell>
          <cell r="C153">
            <v>428035</v>
          </cell>
          <cell r="D153" t="str">
            <v>BROOKE</v>
          </cell>
          <cell r="E153">
            <v>35</v>
          </cell>
          <cell r="F153" t="str">
            <v>BOSTON</v>
          </cell>
          <cell r="G153">
            <v>285</v>
          </cell>
          <cell r="H153" t="str">
            <v>STOUGHTON</v>
          </cell>
          <cell r="I153">
            <v>129.39117704947833</v>
          </cell>
          <cell r="J153">
            <v>12440</v>
          </cell>
          <cell r="K153">
            <v>3656</v>
          </cell>
          <cell r="L153">
            <v>1088</v>
          </cell>
        </row>
        <row r="154">
          <cell r="B154">
            <v>428035293</v>
          </cell>
          <cell r="C154">
            <v>428035</v>
          </cell>
          <cell r="D154" t="str">
            <v>BROOKE</v>
          </cell>
          <cell r="E154">
            <v>35</v>
          </cell>
          <cell r="F154" t="str">
            <v>BOSTON</v>
          </cell>
          <cell r="G154">
            <v>293</v>
          </cell>
          <cell r="H154" t="str">
            <v>TAUNTON</v>
          </cell>
          <cell r="I154">
            <v>104.3728194400704</v>
          </cell>
          <cell r="J154">
            <v>17436</v>
          </cell>
          <cell r="K154">
            <v>762</v>
          </cell>
          <cell r="L154">
            <v>1088</v>
          </cell>
        </row>
        <row r="155">
          <cell r="B155">
            <v>428035307</v>
          </cell>
          <cell r="C155">
            <v>428035</v>
          </cell>
          <cell r="D155" t="str">
            <v>BROOKE</v>
          </cell>
          <cell r="E155">
            <v>35</v>
          </cell>
          <cell r="F155" t="str">
            <v>BOSTON</v>
          </cell>
          <cell r="G155">
            <v>307</v>
          </cell>
          <cell r="H155" t="str">
            <v>WALPOLE</v>
          </cell>
          <cell r="I155">
            <v>145.17253364839564</v>
          </cell>
          <cell r="J155">
            <v>15206</v>
          </cell>
          <cell r="K155">
            <v>6869</v>
          </cell>
          <cell r="L155">
            <v>1088</v>
          </cell>
        </row>
        <row r="156">
          <cell r="B156">
            <v>428035308</v>
          </cell>
          <cell r="C156">
            <v>428035</v>
          </cell>
          <cell r="D156" t="str">
            <v>BROOKE</v>
          </cell>
          <cell r="E156">
            <v>35</v>
          </cell>
          <cell r="F156" t="str">
            <v>BOSTON</v>
          </cell>
          <cell r="G156">
            <v>308</v>
          </cell>
          <cell r="H156" t="str">
            <v>WALTHAM</v>
          </cell>
          <cell r="I156">
            <v>147.84997380121817</v>
          </cell>
          <cell r="J156">
            <v>16453</v>
          </cell>
          <cell r="K156">
            <v>7873</v>
          </cell>
          <cell r="L156">
            <v>1088</v>
          </cell>
        </row>
        <row r="157">
          <cell r="B157">
            <v>428035314</v>
          </cell>
          <cell r="C157">
            <v>428035</v>
          </cell>
          <cell r="D157" t="str">
            <v>BROOKE</v>
          </cell>
          <cell r="E157">
            <v>35</v>
          </cell>
          <cell r="F157" t="str">
            <v>BOSTON</v>
          </cell>
          <cell r="G157">
            <v>314</v>
          </cell>
          <cell r="H157" t="str">
            <v>WATERTOWN</v>
          </cell>
          <cell r="I157">
            <v>179.83749058073474</v>
          </cell>
          <cell r="J157">
            <v>13847</v>
          </cell>
          <cell r="K157">
            <v>11055</v>
          </cell>
          <cell r="L157">
            <v>1088</v>
          </cell>
        </row>
        <row r="158">
          <cell r="B158">
            <v>428035336</v>
          </cell>
          <cell r="C158">
            <v>428035</v>
          </cell>
          <cell r="D158" t="str">
            <v>BROOKE</v>
          </cell>
          <cell r="E158">
            <v>35</v>
          </cell>
          <cell r="F158" t="str">
            <v>BOSTON</v>
          </cell>
          <cell r="G158">
            <v>336</v>
          </cell>
          <cell r="H158" t="str">
            <v>WEYMOUTH</v>
          </cell>
          <cell r="I158">
            <v>124.32926648234677</v>
          </cell>
          <cell r="J158">
            <v>10699</v>
          </cell>
          <cell r="K158">
            <v>2603</v>
          </cell>
          <cell r="L158">
            <v>1088</v>
          </cell>
        </row>
        <row r="159">
          <cell r="B159">
            <v>428035346</v>
          </cell>
          <cell r="C159">
            <v>428035</v>
          </cell>
          <cell r="D159" t="str">
            <v>BROOKE</v>
          </cell>
          <cell r="E159">
            <v>35</v>
          </cell>
          <cell r="F159" t="str">
            <v>BOSTON</v>
          </cell>
          <cell r="G159">
            <v>346</v>
          </cell>
          <cell r="H159" t="str">
            <v>WINTHROP</v>
          </cell>
          <cell r="I159">
            <v>118.23747239979329</v>
          </cell>
          <cell r="J159">
            <v>14480</v>
          </cell>
          <cell r="K159">
            <v>2641</v>
          </cell>
          <cell r="L159">
            <v>1088</v>
          </cell>
        </row>
        <row r="160">
          <cell r="B160">
            <v>428035350</v>
          </cell>
          <cell r="C160">
            <v>428035</v>
          </cell>
          <cell r="D160" t="str">
            <v>BROOKE</v>
          </cell>
          <cell r="E160">
            <v>35</v>
          </cell>
          <cell r="F160" t="str">
            <v>BOSTON</v>
          </cell>
          <cell r="G160">
            <v>350</v>
          </cell>
          <cell r="H160" t="str">
            <v>WRENTHAM</v>
          </cell>
          <cell r="I160">
            <v>185.48518058131498</v>
          </cell>
          <cell r="J160">
            <v>15353</v>
          </cell>
          <cell r="K160">
            <v>13125</v>
          </cell>
          <cell r="L160">
            <v>1088</v>
          </cell>
        </row>
        <row r="161">
          <cell r="B161">
            <v>429163030</v>
          </cell>
          <cell r="C161">
            <v>429163</v>
          </cell>
          <cell r="D161" t="str">
            <v>KIPP ACADEMY LYNN</v>
          </cell>
          <cell r="E161">
            <v>163</v>
          </cell>
          <cell r="F161" t="str">
            <v>LYNN</v>
          </cell>
          <cell r="G161">
            <v>30</v>
          </cell>
          <cell r="H161" t="str">
            <v>BEVERLY</v>
          </cell>
          <cell r="I161">
            <v>124.91159309324364</v>
          </cell>
          <cell r="J161">
            <v>16668</v>
          </cell>
          <cell r="K161">
            <v>4152</v>
          </cell>
          <cell r="L161">
            <v>1088</v>
          </cell>
        </row>
        <row r="162">
          <cell r="B162">
            <v>429163035</v>
          </cell>
          <cell r="C162">
            <v>429163</v>
          </cell>
          <cell r="D162" t="str">
            <v>KIPP ACADEMY LYNN</v>
          </cell>
          <cell r="E162">
            <v>163</v>
          </cell>
          <cell r="F162" t="str">
            <v>LYNN</v>
          </cell>
          <cell r="G162">
            <v>35</v>
          </cell>
          <cell r="H162" t="str">
            <v>BOSTON</v>
          </cell>
          <cell r="I162">
            <v>138.7647556857074</v>
          </cell>
          <cell r="J162">
            <v>10683</v>
          </cell>
          <cell r="K162">
            <v>4141</v>
          </cell>
          <cell r="L162">
            <v>1088</v>
          </cell>
        </row>
        <row r="163">
          <cell r="B163">
            <v>429163049</v>
          </cell>
          <cell r="C163">
            <v>429163</v>
          </cell>
          <cell r="D163" t="str">
            <v>KIPP ACADEMY LYNN</v>
          </cell>
          <cell r="E163">
            <v>163</v>
          </cell>
          <cell r="F163" t="str">
            <v>LYNN</v>
          </cell>
          <cell r="G163">
            <v>49</v>
          </cell>
          <cell r="H163" t="str">
            <v>CAMBRIDGE</v>
          </cell>
          <cell r="I163">
            <v>226.48370289309142</v>
          </cell>
          <cell r="J163">
            <v>16930</v>
          </cell>
          <cell r="K163">
            <v>21414</v>
          </cell>
          <cell r="L163">
            <v>1088</v>
          </cell>
        </row>
        <row r="164">
          <cell r="B164">
            <v>429163057</v>
          </cell>
          <cell r="C164">
            <v>429163</v>
          </cell>
          <cell r="D164" t="str">
            <v>KIPP ACADEMY LYNN</v>
          </cell>
          <cell r="E164">
            <v>163</v>
          </cell>
          <cell r="F164" t="str">
            <v>LYNN</v>
          </cell>
          <cell r="G164">
            <v>57</v>
          </cell>
          <cell r="H164" t="str">
            <v>CHELSEA</v>
          </cell>
          <cell r="I164">
            <v>102.95598339025022</v>
          </cell>
          <cell r="J164">
            <v>19346</v>
          </cell>
          <cell r="K164">
            <v>572</v>
          </cell>
          <cell r="L164">
            <v>1088</v>
          </cell>
        </row>
        <row r="165">
          <cell r="B165">
            <v>429163071</v>
          </cell>
          <cell r="C165">
            <v>429163</v>
          </cell>
          <cell r="D165" t="str">
            <v>KIPP ACADEMY LYNN</v>
          </cell>
          <cell r="E165">
            <v>163</v>
          </cell>
          <cell r="F165" t="str">
            <v>LYNN</v>
          </cell>
          <cell r="G165">
            <v>71</v>
          </cell>
          <cell r="H165" t="str">
            <v>DANVERS</v>
          </cell>
          <cell r="I165">
            <v>145.79034298070169</v>
          </cell>
          <cell r="J165">
            <v>16022</v>
          </cell>
          <cell r="K165">
            <v>7337</v>
          </cell>
          <cell r="L165">
            <v>1088</v>
          </cell>
        </row>
        <row r="166">
          <cell r="B166">
            <v>429163128</v>
          </cell>
          <cell r="C166">
            <v>429163</v>
          </cell>
          <cell r="D166" t="str">
            <v>KIPP ACADEMY LYNN</v>
          </cell>
          <cell r="E166">
            <v>163</v>
          </cell>
          <cell r="F166" t="str">
            <v>LYNN</v>
          </cell>
          <cell r="G166">
            <v>128</v>
          </cell>
          <cell r="H166" t="str">
            <v>HAVERHILL</v>
          </cell>
          <cell r="I166">
            <v>111.47124854087498</v>
          </cell>
          <cell r="J166">
            <v>17054</v>
          </cell>
          <cell r="K166">
            <v>1956</v>
          </cell>
          <cell r="L166">
            <v>1088</v>
          </cell>
        </row>
        <row r="167">
          <cell r="B167">
            <v>429163163</v>
          </cell>
          <cell r="C167">
            <v>429163</v>
          </cell>
          <cell r="D167" t="str">
            <v>KIPP ACADEMY LYNN</v>
          </cell>
          <cell r="E167">
            <v>163</v>
          </cell>
          <cell r="F167" t="str">
            <v>LYNN</v>
          </cell>
          <cell r="G167">
            <v>163</v>
          </cell>
          <cell r="H167" t="str">
            <v>LYNN</v>
          </cell>
          <cell r="I167">
            <v>100</v>
          </cell>
          <cell r="J167">
            <v>15458</v>
          </cell>
          <cell r="K167">
            <v>0</v>
          </cell>
          <cell r="L167">
            <v>1088</v>
          </cell>
        </row>
        <row r="168">
          <cell r="B168">
            <v>429163165</v>
          </cell>
          <cell r="C168">
            <v>429163</v>
          </cell>
          <cell r="D168" t="str">
            <v>KIPP ACADEMY LYNN</v>
          </cell>
          <cell r="E168">
            <v>163</v>
          </cell>
          <cell r="F168" t="str">
            <v>LYNN</v>
          </cell>
          <cell r="G168">
            <v>165</v>
          </cell>
          <cell r="H168" t="str">
            <v>MALDEN</v>
          </cell>
          <cell r="I168">
            <v>102.33634069336786</v>
          </cell>
          <cell r="J168">
            <v>15957</v>
          </cell>
          <cell r="K168">
            <v>373</v>
          </cell>
          <cell r="L168">
            <v>1088</v>
          </cell>
        </row>
        <row r="169">
          <cell r="B169">
            <v>429163168</v>
          </cell>
          <cell r="C169">
            <v>429163</v>
          </cell>
          <cell r="D169" t="str">
            <v>KIPP ACADEMY LYNN</v>
          </cell>
          <cell r="E169">
            <v>163</v>
          </cell>
          <cell r="F169" t="str">
            <v>LYNN</v>
          </cell>
          <cell r="G169">
            <v>168</v>
          </cell>
          <cell r="H169" t="str">
            <v>MARBLEHEAD</v>
          </cell>
          <cell r="I169">
            <v>168.81466455290376</v>
          </cell>
          <cell r="J169">
            <v>12959</v>
          </cell>
          <cell r="K169">
            <v>8918</v>
          </cell>
          <cell r="L169">
            <v>1088</v>
          </cell>
        </row>
        <row r="170">
          <cell r="B170">
            <v>429163229</v>
          </cell>
          <cell r="C170">
            <v>429163</v>
          </cell>
          <cell r="D170" t="str">
            <v>KIPP ACADEMY LYNN</v>
          </cell>
          <cell r="E170">
            <v>163</v>
          </cell>
          <cell r="F170" t="str">
            <v>LYNN</v>
          </cell>
          <cell r="G170">
            <v>229</v>
          </cell>
          <cell r="H170" t="str">
            <v>PEABODY</v>
          </cell>
          <cell r="I170">
            <v>109.7349200932489</v>
          </cell>
          <cell r="J170">
            <v>15540</v>
          </cell>
          <cell r="K170">
            <v>1513</v>
          </cell>
          <cell r="L170">
            <v>1088</v>
          </cell>
        </row>
        <row r="171">
          <cell r="B171">
            <v>429163246</v>
          </cell>
          <cell r="C171">
            <v>429163</v>
          </cell>
          <cell r="D171" t="str">
            <v>KIPP ACADEMY LYNN</v>
          </cell>
          <cell r="E171">
            <v>163</v>
          </cell>
          <cell r="F171" t="str">
            <v>LYNN</v>
          </cell>
          <cell r="G171">
            <v>246</v>
          </cell>
          <cell r="H171" t="str">
            <v>READING</v>
          </cell>
          <cell r="I171">
            <v>139.14007744430745</v>
          </cell>
          <cell r="J171">
            <v>11611</v>
          </cell>
          <cell r="K171">
            <v>4545</v>
          </cell>
          <cell r="L171">
            <v>1088</v>
          </cell>
        </row>
        <row r="172">
          <cell r="B172">
            <v>429163248</v>
          </cell>
          <cell r="C172">
            <v>429163</v>
          </cell>
          <cell r="D172" t="str">
            <v>KIPP ACADEMY LYNN</v>
          </cell>
          <cell r="E172">
            <v>163</v>
          </cell>
          <cell r="F172" t="str">
            <v>LYNN</v>
          </cell>
          <cell r="G172">
            <v>248</v>
          </cell>
          <cell r="H172" t="str">
            <v>REVERE</v>
          </cell>
          <cell r="I172">
            <v>105.36509087951114</v>
          </cell>
          <cell r="J172">
            <v>17272</v>
          </cell>
          <cell r="K172">
            <v>927</v>
          </cell>
          <cell r="L172">
            <v>1088</v>
          </cell>
        </row>
        <row r="173">
          <cell r="B173">
            <v>429163258</v>
          </cell>
          <cell r="C173">
            <v>429163</v>
          </cell>
          <cell r="D173" t="str">
            <v>KIPP ACADEMY LYNN</v>
          </cell>
          <cell r="E173">
            <v>163</v>
          </cell>
          <cell r="F173" t="str">
            <v>LYNN</v>
          </cell>
          <cell r="G173">
            <v>258</v>
          </cell>
          <cell r="H173" t="str">
            <v>SALEM</v>
          </cell>
          <cell r="I173">
            <v>132.3553060028421</v>
          </cell>
          <cell r="J173">
            <v>14457</v>
          </cell>
          <cell r="K173">
            <v>4678</v>
          </cell>
          <cell r="L173">
            <v>1088</v>
          </cell>
        </row>
        <row r="174">
          <cell r="B174">
            <v>429163262</v>
          </cell>
          <cell r="C174">
            <v>429163</v>
          </cell>
          <cell r="D174" t="str">
            <v>KIPP ACADEMY LYNN</v>
          </cell>
          <cell r="E174">
            <v>163</v>
          </cell>
          <cell r="F174" t="str">
            <v>LYNN</v>
          </cell>
          <cell r="G174">
            <v>262</v>
          </cell>
          <cell r="H174" t="str">
            <v>SAUGUS</v>
          </cell>
          <cell r="I174">
            <v>140.45665356890191</v>
          </cell>
          <cell r="J174">
            <v>16227</v>
          </cell>
          <cell r="K174">
            <v>6565</v>
          </cell>
          <cell r="L174">
            <v>1088</v>
          </cell>
        </row>
        <row r="175">
          <cell r="B175">
            <v>429163291</v>
          </cell>
          <cell r="C175">
            <v>429163</v>
          </cell>
          <cell r="D175" t="str">
            <v>KIPP ACADEMY LYNN</v>
          </cell>
          <cell r="E175">
            <v>163</v>
          </cell>
          <cell r="F175" t="str">
            <v>LYNN</v>
          </cell>
          <cell r="G175">
            <v>291</v>
          </cell>
          <cell r="H175" t="str">
            <v>SWAMPSCOTT</v>
          </cell>
          <cell r="I175">
            <v>141.98363556757087</v>
          </cell>
          <cell r="J175">
            <v>14809</v>
          </cell>
          <cell r="K175">
            <v>6217</v>
          </cell>
          <cell r="L175">
            <v>1088</v>
          </cell>
        </row>
        <row r="176">
          <cell r="B176">
            <v>429163347</v>
          </cell>
          <cell r="C176">
            <v>429163</v>
          </cell>
          <cell r="D176" t="str">
            <v>KIPP ACADEMY LYNN</v>
          </cell>
          <cell r="E176">
            <v>163</v>
          </cell>
          <cell r="F176" t="str">
            <v>LYNN</v>
          </cell>
          <cell r="G176">
            <v>347</v>
          </cell>
          <cell r="H176" t="str">
            <v>WOBURN</v>
          </cell>
          <cell r="I176">
            <v>151.63709367971524</v>
          </cell>
          <cell r="J176">
            <v>10683</v>
          </cell>
          <cell r="K176">
            <v>5516</v>
          </cell>
          <cell r="L176">
            <v>1088</v>
          </cell>
        </row>
        <row r="177">
          <cell r="B177">
            <v>429163773</v>
          </cell>
          <cell r="C177">
            <v>429163</v>
          </cell>
          <cell r="D177" t="str">
            <v>KIPP ACADEMY LYNN</v>
          </cell>
          <cell r="E177">
            <v>163</v>
          </cell>
          <cell r="F177" t="str">
            <v>LYNN</v>
          </cell>
          <cell r="G177">
            <v>773</v>
          </cell>
          <cell r="H177" t="str">
            <v>TRITON</v>
          </cell>
          <cell r="I177">
            <v>164.95488006988225</v>
          </cell>
          <cell r="J177">
            <v>11611</v>
          </cell>
          <cell r="K177">
            <v>7542</v>
          </cell>
          <cell r="L177">
            <v>1088</v>
          </cell>
        </row>
        <row r="178">
          <cell r="B178">
            <v>430170025</v>
          </cell>
          <cell r="C178">
            <v>430170</v>
          </cell>
          <cell r="D178" t="str">
            <v>ADVANCED MATH AND SCIENCE ACADEMY</v>
          </cell>
          <cell r="E178">
            <v>170</v>
          </cell>
          <cell r="F178" t="str">
            <v>MARLBOROUGH</v>
          </cell>
          <cell r="G178">
            <v>25</v>
          </cell>
          <cell r="H178" t="str">
            <v>BELLINGHAM</v>
          </cell>
          <cell r="I178">
            <v>146.24795085126246</v>
          </cell>
          <cell r="J178">
            <v>11363</v>
          </cell>
          <cell r="K178">
            <v>5255</v>
          </cell>
          <cell r="L178">
            <v>1088</v>
          </cell>
        </row>
        <row r="179">
          <cell r="B179">
            <v>430170064</v>
          </cell>
          <cell r="C179">
            <v>430170</v>
          </cell>
          <cell r="D179" t="str">
            <v>ADVANCED MATH AND SCIENCE ACADEMY</v>
          </cell>
          <cell r="E179">
            <v>170</v>
          </cell>
          <cell r="F179" t="str">
            <v>MARLBOROUGH</v>
          </cell>
          <cell r="G179">
            <v>64</v>
          </cell>
          <cell r="H179" t="str">
            <v>CLINTON</v>
          </cell>
          <cell r="I179">
            <v>114.64361601351602</v>
          </cell>
          <cell r="J179">
            <v>12712</v>
          </cell>
          <cell r="K179">
            <v>1861</v>
          </cell>
          <cell r="L179">
            <v>1088</v>
          </cell>
        </row>
        <row r="180">
          <cell r="B180">
            <v>430170096</v>
          </cell>
          <cell r="C180">
            <v>430170</v>
          </cell>
          <cell r="D180" t="str">
            <v>ADVANCED MATH AND SCIENCE ACADEMY</v>
          </cell>
          <cell r="E180">
            <v>170</v>
          </cell>
          <cell r="F180" t="str">
            <v>MARLBOROUGH</v>
          </cell>
          <cell r="G180">
            <v>96</v>
          </cell>
          <cell r="H180" t="str">
            <v>FALMOUTH</v>
          </cell>
          <cell r="I180">
            <v>167.88054144928753</v>
          </cell>
          <cell r="J180">
            <v>11837</v>
          </cell>
          <cell r="K180">
            <v>8035</v>
          </cell>
          <cell r="L180">
            <v>1088</v>
          </cell>
        </row>
        <row r="181">
          <cell r="B181">
            <v>430170100</v>
          </cell>
          <cell r="C181">
            <v>430170</v>
          </cell>
          <cell r="D181" t="str">
            <v>ADVANCED MATH AND SCIENCE ACADEMY</v>
          </cell>
          <cell r="E181">
            <v>170</v>
          </cell>
          <cell r="F181" t="str">
            <v>MARLBOROUGH</v>
          </cell>
          <cell r="G181">
            <v>100</v>
          </cell>
          <cell r="H181" t="str">
            <v>FRAMINGHAM</v>
          </cell>
          <cell r="I181">
            <v>137.91262296452123</v>
          </cell>
          <cell r="J181">
            <v>11205</v>
          </cell>
          <cell r="K181">
            <v>4248</v>
          </cell>
          <cell r="L181">
            <v>1088</v>
          </cell>
        </row>
        <row r="182">
          <cell r="B182">
            <v>430170101</v>
          </cell>
          <cell r="C182">
            <v>430170</v>
          </cell>
          <cell r="D182" t="str">
            <v>ADVANCED MATH AND SCIENCE ACADEMY</v>
          </cell>
          <cell r="E182">
            <v>170</v>
          </cell>
          <cell r="F182" t="str">
            <v>MARLBOROUGH</v>
          </cell>
          <cell r="G182">
            <v>101</v>
          </cell>
          <cell r="H182" t="str">
            <v>FRANKLIN</v>
          </cell>
          <cell r="I182">
            <v>132.3063694628205</v>
          </cell>
          <cell r="J182">
            <v>10889</v>
          </cell>
          <cell r="K182">
            <v>3518</v>
          </cell>
          <cell r="L182">
            <v>1088</v>
          </cell>
        </row>
        <row r="183">
          <cell r="B183">
            <v>430170110</v>
          </cell>
          <cell r="C183">
            <v>430170</v>
          </cell>
          <cell r="D183" t="str">
            <v>ADVANCED MATH AND SCIENCE ACADEMY</v>
          </cell>
          <cell r="E183">
            <v>170</v>
          </cell>
          <cell r="F183" t="str">
            <v>MARLBOROUGH</v>
          </cell>
          <cell r="G183">
            <v>110</v>
          </cell>
          <cell r="H183" t="str">
            <v>GRAFTON</v>
          </cell>
          <cell r="I183">
            <v>132.05750163242672</v>
          </cell>
          <cell r="J183">
            <v>11918</v>
          </cell>
          <cell r="K183">
            <v>3821</v>
          </cell>
          <cell r="L183">
            <v>1088</v>
          </cell>
        </row>
        <row r="184">
          <cell r="B184">
            <v>430170136</v>
          </cell>
          <cell r="C184">
            <v>430170</v>
          </cell>
          <cell r="D184" t="str">
            <v>ADVANCED MATH AND SCIENCE ACADEMY</v>
          </cell>
          <cell r="E184">
            <v>170</v>
          </cell>
          <cell r="F184" t="str">
            <v>MARLBOROUGH</v>
          </cell>
          <cell r="G184">
            <v>136</v>
          </cell>
          <cell r="H184" t="str">
            <v>HOLLISTON</v>
          </cell>
          <cell r="I184">
            <v>138.8659541032585</v>
          </cell>
          <cell r="J184">
            <v>9940</v>
          </cell>
          <cell r="K184">
            <v>3863</v>
          </cell>
          <cell r="L184">
            <v>1088</v>
          </cell>
        </row>
        <row r="185">
          <cell r="B185">
            <v>430170139</v>
          </cell>
          <cell r="C185">
            <v>430170</v>
          </cell>
          <cell r="D185" t="str">
            <v>ADVANCED MATH AND SCIENCE ACADEMY</v>
          </cell>
          <cell r="E185">
            <v>170</v>
          </cell>
          <cell r="F185" t="str">
            <v>MARLBOROUGH</v>
          </cell>
          <cell r="G185">
            <v>139</v>
          </cell>
          <cell r="H185" t="str">
            <v>HOPKINTON</v>
          </cell>
          <cell r="I185">
            <v>136.52642841546466</v>
          </cell>
          <cell r="J185">
            <v>11205</v>
          </cell>
          <cell r="K185">
            <v>4093</v>
          </cell>
          <cell r="L185">
            <v>1088</v>
          </cell>
        </row>
        <row r="186">
          <cell r="B186">
            <v>430170141</v>
          </cell>
          <cell r="C186">
            <v>430170</v>
          </cell>
          <cell r="D186" t="str">
            <v>ADVANCED MATH AND SCIENCE ACADEMY</v>
          </cell>
          <cell r="E186">
            <v>170</v>
          </cell>
          <cell r="F186" t="str">
            <v>MARLBOROUGH</v>
          </cell>
          <cell r="G186">
            <v>141</v>
          </cell>
          <cell r="H186" t="str">
            <v>HUDSON</v>
          </cell>
          <cell r="I186">
            <v>152.17887094111543</v>
          </cell>
          <cell r="J186">
            <v>11685</v>
          </cell>
          <cell r="K186">
            <v>6097</v>
          </cell>
          <cell r="L186">
            <v>1088</v>
          </cell>
        </row>
        <row r="187">
          <cell r="B187">
            <v>430170153</v>
          </cell>
          <cell r="C187">
            <v>430170</v>
          </cell>
          <cell r="D187" t="str">
            <v>ADVANCED MATH AND SCIENCE ACADEMY</v>
          </cell>
          <cell r="E187">
            <v>170</v>
          </cell>
          <cell r="F187" t="str">
            <v>MARLBOROUGH</v>
          </cell>
          <cell r="G187">
            <v>153</v>
          </cell>
          <cell r="H187" t="str">
            <v>LEOMINSTER</v>
          </cell>
          <cell r="I187">
            <v>100.25735646661525</v>
          </cell>
          <cell r="J187">
            <v>9940</v>
          </cell>
          <cell r="K187">
            <v>26</v>
          </cell>
          <cell r="L187">
            <v>1088</v>
          </cell>
        </row>
        <row r="188">
          <cell r="B188">
            <v>430170158</v>
          </cell>
          <cell r="C188">
            <v>430170</v>
          </cell>
          <cell r="D188" t="str">
            <v>ADVANCED MATH AND SCIENCE ACADEMY</v>
          </cell>
          <cell r="E188">
            <v>170</v>
          </cell>
          <cell r="F188" t="str">
            <v>MARLBOROUGH</v>
          </cell>
          <cell r="G188">
            <v>158</v>
          </cell>
          <cell r="H188" t="str">
            <v>LITTLETON</v>
          </cell>
          <cell r="I188">
            <v>158.81940781063432</v>
          </cell>
          <cell r="J188">
            <v>11837</v>
          </cell>
          <cell r="K188">
            <v>6962</v>
          </cell>
          <cell r="L188">
            <v>1088</v>
          </cell>
        </row>
        <row r="189">
          <cell r="B189">
            <v>430170162</v>
          </cell>
          <cell r="C189">
            <v>430170</v>
          </cell>
          <cell r="D189" t="str">
            <v>ADVANCED MATH AND SCIENCE ACADEMY</v>
          </cell>
          <cell r="E189">
            <v>170</v>
          </cell>
          <cell r="F189" t="str">
            <v>MARLBOROUGH</v>
          </cell>
          <cell r="G189">
            <v>162</v>
          </cell>
          <cell r="H189" t="str">
            <v>LUNENBURG</v>
          </cell>
          <cell r="I189">
            <v>125.83235922656861</v>
          </cell>
          <cell r="J189">
            <v>11837</v>
          </cell>
          <cell r="K189">
            <v>3058</v>
          </cell>
          <cell r="L189">
            <v>1088</v>
          </cell>
        </row>
        <row r="190">
          <cell r="B190">
            <v>430170170</v>
          </cell>
          <cell r="C190">
            <v>430170</v>
          </cell>
          <cell r="D190" t="str">
            <v>ADVANCED MATH AND SCIENCE ACADEMY</v>
          </cell>
          <cell r="E190">
            <v>170</v>
          </cell>
          <cell r="F190" t="str">
            <v>MARLBOROUGH</v>
          </cell>
          <cell r="G190">
            <v>170</v>
          </cell>
          <cell r="H190" t="str">
            <v>MARLBOROUGH</v>
          </cell>
          <cell r="I190">
            <v>125.70417021298317</v>
          </cell>
          <cell r="J190">
            <v>12302</v>
          </cell>
          <cell r="K190">
            <v>3162</v>
          </cell>
          <cell r="L190">
            <v>1088</v>
          </cell>
        </row>
        <row r="191">
          <cell r="B191">
            <v>430170174</v>
          </cell>
          <cell r="C191">
            <v>430170</v>
          </cell>
          <cell r="D191" t="str">
            <v>ADVANCED MATH AND SCIENCE ACADEMY</v>
          </cell>
          <cell r="E191">
            <v>170</v>
          </cell>
          <cell r="F191" t="str">
            <v>MARLBOROUGH</v>
          </cell>
          <cell r="G191">
            <v>174</v>
          </cell>
          <cell r="H191" t="str">
            <v>MAYNARD</v>
          </cell>
          <cell r="I191">
            <v>171.69589950577623</v>
          </cell>
          <cell r="J191">
            <v>11129</v>
          </cell>
          <cell r="K191">
            <v>7979</v>
          </cell>
          <cell r="L191">
            <v>1088</v>
          </cell>
        </row>
        <row r="192">
          <cell r="B192">
            <v>430170198</v>
          </cell>
          <cell r="C192">
            <v>430170</v>
          </cell>
          <cell r="D192" t="str">
            <v>ADVANCED MATH AND SCIENCE ACADEMY</v>
          </cell>
          <cell r="E192">
            <v>170</v>
          </cell>
          <cell r="F192" t="str">
            <v>MARLBOROUGH</v>
          </cell>
          <cell r="G192">
            <v>198</v>
          </cell>
          <cell r="H192" t="str">
            <v>NATICK</v>
          </cell>
          <cell r="I192">
            <v>151.24309297124771</v>
          </cell>
          <cell r="J192">
            <v>10889</v>
          </cell>
          <cell r="K192">
            <v>5580</v>
          </cell>
          <cell r="L192">
            <v>1088</v>
          </cell>
        </row>
        <row r="193">
          <cell r="B193">
            <v>430170213</v>
          </cell>
          <cell r="C193">
            <v>430170</v>
          </cell>
          <cell r="D193" t="str">
            <v>ADVANCED MATH AND SCIENCE ACADEMY</v>
          </cell>
          <cell r="E193">
            <v>170</v>
          </cell>
          <cell r="F193" t="str">
            <v>MARLBOROUGH</v>
          </cell>
          <cell r="G193">
            <v>213</v>
          </cell>
          <cell r="H193" t="str">
            <v>NORTHBOROUGH</v>
          </cell>
          <cell r="I193">
            <v>180.67884954658805</v>
          </cell>
          <cell r="J193">
            <v>9940</v>
          </cell>
          <cell r="K193">
            <v>8019</v>
          </cell>
          <cell r="L193">
            <v>1088</v>
          </cell>
        </row>
        <row r="194">
          <cell r="B194">
            <v>430170271</v>
          </cell>
          <cell r="C194">
            <v>430170</v>
          </cell>
          <cell r="D194" t="str">
            <v>ADVANCED MATH AND SCIENCE ACADEMY</v>
          </cell>
          <cell r="E194">
            <v>170</v>
          </cell>
          <cell r="F194" t="str">
            <v>MARLBOROUGH</v>
          </cell>
          <cell r="G194">
            <v>271</v>
          </cell>
          <cell r="H194" t="str">
            <v>SHREWSBURY</v>
          </cell>
          <cell r="I194">
            <v>129.21434182099131</v>
          </cell>
          <cell r="J194">
            <v>11012</v>
          </cell>
          <cell r="K194">
            <v>3217</v>
          </cell>
          <cell r="L194">
            <v>1088</v>
          </cell>
        </row>
        <row r="195">
          <cell r="B195">
            <v>430170288</v>
          </cell>
          <cell r="C195">
            <v>430170</v>
          </cell>
          <cell r="D195" t="str">
            <v>ADVANCED MATH AND SCIENCE ACADEMY</v>
          </cell>
          <cell r="E195">
            <v>170</v>
          </cell>
          <cell r="F195" t="str">
            <v>MARLBOROUGH</v>
          </cell>
          <cell r="G195">
            <v>288</v>
          </cell>
          <cell r="H195" t="str">
            <v>SUDBURY</v>
          </cell>
          <cell r="I195">
            <v>180.65840998418727</v>
          </cell>
          <cell r="J195">
            <v>9940</v>
          </cell>
          <cell r="K195">
            <v>8017</v>
          </cell>
          <cell r="L195">
            <v>1088</v>
          </cell>
        </row>
        <row r="196">
          <cell r="B196">
            <v>430170321</v>
          </cell>
          <cell r="C196">
            <v>430170</v>
          </cell>
          <cell r="D196" t="str">
            <v>ADVANCED MATH AND SCIENCE ACADEMY</v>
          </cell>
          <cell r="E196">
            <v>170</v>
          </cell>
          <cell r="F196" t="str">
            <v>MARLBOROUGH</v>
          </cell>
          <cell r="G196">
            <v>321</v>
          </cell>
          <cell r="H196" t="str">
            <v>WESTBOROUGH</v>
          </cell>
          <cell r="I196">
            <v>151.61740979005901</v>
          </cell>
          <cell r="J196">
            <v>13130</v>
          </cell>
          <cell r="K196">
            <v>6777</v>
          </cell>
          <cell r="L196">
            <v>1088</v>
          </cell>
        </row>
        <row r="197">
          <cell r="B197">
            <v>430170322</v>
          </cell>
          <cell r="C197">
            <v>430170</v>
          </cell>
          <cell r="D197" t="str">
            <v>ADVANCED MATH AND SCIENCE ACADEMY</v>
          </cell>
          <cell r="E197">
            <v>170</v>
          </cell>
          <cell r="F197" t="str">
            <v>MARLBOROUGH</v>
          </cell>
          <cell r="G197">
            <v>322</v>
          </cell>
          <cell r="H197" t="str">
            <v>WEST BOYLSTON</v>
          </cell>
          <cell r="I197">
            <v>157.8410623513831</v>
          </cell>
          <cell r="J197">
            <v>16735</v>
          </cell>
          <cell r="K197">
            <v>9680</v>
          </cell>
          <cell r="L197">
            <v>1088</v>
          </cell>
        </row>
        <row r="198">
          <cell r="B198">
            <v>430170348</v>
          </cell>
          <cell r="C198">
            <v>430170</v>
          </cell>
          <cell r="D198" t="str">
            <v>ADVANCED MATH AND SCIENCE ACADEMY</v>
          </cell>
          <cell r="E198">
            <v>170</v>
          </cell>
          <cell r="F198" t="str">
            <v>MARLBOROUGH</v>
          </cell>
          <cell r="G198">
            <v>348</v>
          </cell>
          <cell r="H198" t="str">
            <v>WORCESTER</v>
          </cell>
          <cell r="I198">
            <v>100</v>
          </cell>
          <cell r="J198">
            <v>13364</v>
          </cell>
          <cell r="K198">
            <v>0</v>
          </cell>
          <cell r="L198">
            <v>1088</v>
          </cell>
        </row>
        <row r="199">
          <cell r="B199">
            <v>430170600</v>
          </cell>
          <cell r="C199">
            <v>430170</v>
          </cell>
          <cell r="D199" t="str">
            <v>ADVANCED MATH AND SCIENCE ACADEMY</v>
          </cell>
          <cell r="E199">
            <v>170</v>
          </cell>
          <cell r="F199" t="str">
            <v>MARLBOROUGH</v>
          </cell>
          <cell r="G199">
            <v>600</v>
          </cell>
          <cell r="H199" t="str">
            <v>ACTON BOXBOROUGH</v>
          </cell>
          <cell r="I199">
            <v>146.1147533227165</v>
          </cell>
          <cell r="J199">
            <v>14110</v>
          </cell>
          <cell r="K199">
            <v>6507</v>
          </cell>
          <cell r="L199">
            <v>1088</v>
          </cell>
        </row>
        <row r="200">
          <cell r="B200">
            <v>430170616</v>
          </cell>
          <cell r="C200">
            <v>430170</v>
          </cell>
          <cell r="D200" t="str">
            <v>ADVANCED MATH AND SCIENCE ACADEMY</v>
          </cell>
          <cell r="E200">
            <v>170</v>
          </cell>
          <cell r="F200" t="str">
            <v>MARLBOROUGH</v>
          </cell>
          <cell r="G200">
            <v>616</v>
          </cell>
          <cell r="H200" t="str">
            <v>AYER SHIRLEY</v>
          </cell>
          <cell r="I200">
            <v>135.00122336681056</v>
          </cell>
          <cell r="J200">
            <v>9940</v>
          </cell>
          <cell r="K200">
            <v>3479</v>
          </cell>
          <cell r="L200">
            <v>1088</v>
          </cell>
        </row>
        <row r="201">
          <cell r="B201">
            <v>430170620</v>
          </cell>
          <cell r="C201">
            <v>430170</v>
          </cell>
          <cell r="D201" t="str">
            <v>ADVANCED MATH AND SCIENCE ACADEMY</v>
          </cell>
          <cell r="E201">
            <v>170</v>
          </cell>
          <cell r="F201" t="str">
            <v>MARLBOROUGH</v>
          </cell>
          <cell r="G201">
            <v>620</v>
          </cell>
          <cell r="H201" t="str">
            <v>BERLIN BOYLSTON</v>
          </cell>
          <cell r="I201">
            <v>154.57575463364145</v>
          </cell>
          <cell r="J201">
            <v>12337</v>
          </cell>
          <cell r="K201">
            <v>6733</v>
          </cell>
          <cell r="L201">
            <v>1088</v>
          </cell>
        </row>
        <row r="202">
          <cell r="B202">
            <v>430170673</v>
          </cell>
          <cell r="C202">
            <v>430170</v>
          </cell>
          <cell r="D202" t="str">
            <v>ADVANCED MATH AND SCIENCE ACADEMY</v>
          </cell>
          <cell r="E202">
            <v>170</v>
          </cell>
          <cell r="F202" t="str">
            <v>MARLBOROUGH</v>
          </cell>
          <cell r="G202">
            <v>673</v>
          </cell>
          <cell r="H202" t="str">
            <v>GROTON DUNSTABLE</v>
          </cell>
          <cell r="I202">
            <v>164.21453828632684</v>
          </cell>
          <cell r="J202">
            <v>9940</v>
          </cell>
          <cell r="K202">
            <v>6383</v>
          </cell>
          <cell r="L202">
            <v>1088</v>
          </cell>
        </row>
        <row r="203">
          <cell r="B203">
            <v>430170690</v>
          </cell>
          <cell r="C203">
            <v>430170</v>
          </cell>
          <cell r="D203" t="str">
            <v>ADVANCED MATH AND SCIENCE ACADEMY</v>
          </cell>
          <cell r="E203">
            <v>170</v>
          </cell>
          <cell r="F203" t="str">
            <v>MARLBOROUGH</v>
          </cell>
          <cell r="G203">
            <v>690</v>
          </cell>
          <cell r="H203" t="str">
            <v>KING PHILIP</v>
          </cell>
          <cell r="I203">
            <v>140.85332459881221</v>
          </cell>
          <cell r="J203">
            <v>11837</v>
          </cell>
          <cell r="K203">
            <v>4836</v>
          </cell>
          <cell r="L203">
            <v>1088</v>
          </cell>
        </row>
        <row r="204">
          <cell r="B204">
            <v>430170695</v>
          </cell>
          <cell r="C204">
            <v>430170</v>
          </cell>
          <cell r="D204" t="str">
            <v>ADVANCED MATH AND SCIENCE ACADEMY</v>
          </cell>
          <cell r="E204">
            <v>170</v>
          </cell>
          <cell r="F204" t="str">
            <v>MARLBOROUGH</v>
          </cell>
          <cell r="G204">
            <v>695</v>
          </cell>
          <cell r="H204" t="str">
            <v>LINCOLN SUDBURY</v>
          </cell>
          <cell r="I204">
            <v>164.44037644713657</v>
          </cell>
          <cell r="J204">
            <v>11837</v>
          </cell>
          <cell r="K204">
            <v>7628</v>
          </cell>
          <cell r="L204">
            <v>1088</v>
          </cell>
        </row>
        <row r="205">
          <cell r="B205">
            <v>430170710</v>
          </cell>
          <cell r="C205">
            <v>430170</v>
          </cell>
          <cell r="D205" t="str">
            <v>ADVANCED MATH AND SCIENCE ACADEMY</v>
          </cell>
          <cell r="E205">
            <v>170</v>
          </cell>
          <cell r="F205" t="str">
            <v>MARLBOROUGH</v>
          </cell>
          <cell r="G205">
            <v>710</v>
          </cell>
          <cell r="H205" t="str">
            <v>MENDON UPTON</v>
          </cell>
          <cell r="I205">
            <v>148.32976195636704</v>
          </cell>
          <cell r="J205">
            <v>11363</v>
          </cell>
          <cell r="K205">
            <v>5492</v>
          </cell>
          <cell r="L205">
            <v>1088</v>
          </cell>
        </row>
        <row r="206">
          <cell r="B206">
            <v>430170725</v>
          </cell>
          <cell r="C206">
            <v>430170</v>
          </cell>
          <cell r="D206" t="str">
            <v>ADVANCED MATH AND SCIENCE ACADEMY</v>
          </cell>
          <cell r="E206">
            <v>170</v>
          </cell>
          <cell r="F206" t="str">
            <v>MARLBOROUGH</v>
          </cell>
          <cell r="G206">
            <v>725</v>
          </cell>
          <cell r="H206" t="str">
            <v>NASHOBA</v>
          </cell>
          <cell r="I206">
            <v>132.48811040403871</v>
          </cell>
          <cell r="J206">
            <v>11364</v>
          </cell>
          <cell r="K206">
            <v>3692</v>
          </cell>
          <cell r="L206">
            <v>1088</v>
          </cell>
        </row>
        <row r="207">
          <cell r="B207">
            <v>430170730</v>
          </cell>
          <cell r="C207">
            <v>430170</v>
          </cell>
          <cell r="D207" t="str">
            <v>ADVANCED MATH AND SCIENCE ACADEMY</v>
          </cell>
          <cell r="E207">
            <v>170</v>
          </cell>
          <cell r="F207" t="str">
            <v>MARLBOROUGH</v>
          </cell>
          <cell r="G207">
            <v>730</v>
          </cell>
          <cell r="H207" t="str">
            <v>NORTHBORO SOUTHBORO</v>
          </cell>
          <cell r="I207">
            <v>137.04727592467648</v>
          </cell>
          <cell r="J207">
            <v>12551</v>
          </cell>
          <cell r="K207">
            <v>4650</v>
          </cell>
          <cell r="L207">
            <v>1088</v>
          </cell>
        </row>
        <row r="208">
          <cell r="B208">
            <v>430170735</v>
          </cell>
          <cell r="C208">
            <v>430170</v>
          </cell>
          <cell r="D208" t="str">
            <v>ADVANCED MATH AND SCIENCE ACADEMY</v>
          </cell>
          <cell r="E208">
            <v>170</v>
          </cell>
          <cell r="F208" t="str">
            <v>MARLBOROUGH</v>
          </cell>
          <cell r="G208">
            <v>735</v>
          </cell>
          <cell r="H208" t="str">
            <v>NORTH MIDDLESEX</v>
          </cell>
          <cell r="I208">
            <v>147.14951113266616</v>
          </cell>
          <cell r="J208">
            <v>10889</v>
          </cell>
          <cell r="K208">
            <v>5134</v>
          </cell>
          <cell r="L208">
            <v>1088</v>
          </cell>
        </row>
        <row r="209">
          <cell r="B209">
            <v>430170775</v>
          </cell>
          <cell r="C209">
            <v>430170</v>
          </cell>
          <cell r="D209" t="str">
            <v>ADVANCED MATH AND SCIENCE ACADEMY</v>
          </cell>
          <cell r="E209">
            <v>170</v>
          </cell>
          <cell r="F209" t="str">
            <v>MARLBOROUGH</v>
          </cell>
          <cell r="G209">
            <v>775</v>
          </cell>
          <cell r="H209" t="str">
            <v>WACHUSETT</v>
          </cell>
          <cell r="I209">
            <v>128.18905967310502</v>
          </cell>
          <cell r="J209">
            <v>13085</v>
          </cell>
          <cell r="K209">
            <v>3689</v>
          </cell>
          <cell r="L209">
            <v>1088</v>
          </cell>
        </row>
        <row r="210">
          <cell r="B210">
            <v>432712020</v>
          </cell>
          <cell r="C210">
            <v>432712</v>
          </cell>
          <cell r="D210" t="str">
            <v>CAPE COD LIGHTHOUSE</v>
          </cell>
          <cell r="E210">
            <v>712</v>
          </cell>
          <cell r="F210" t="str">
            <v>MONOMOY</v>
          </cell>
          <cell r="G210">
            <v>20</v>
          </cell>
          <cell r="H210" t="str">
            <v>BARNSTABLE</v>
          </cell>
          <cell r="I210">
            <v>131.30877418054249</v>
          </cell>
          <cell r="J210">
            <v>10785</v>
          </cell>
          <cell r="K210">
            <v>3377</v>
          </cell>
          <cell r="L210">
            <v>1088</v>
          </cell>
        </row>
        <row r="211">
          <cell r="B211">
            <v>432712096</v>
          </cell>
          <cell r="C211">
            <v>432712</v>
          </cell>
          <cell r="D211" t="str">
            <v>CAPE COD LIGHTHOUSE</v>
          </cell>
          <cell r="E211">
            <v>712</v>
          </cell>
          <cell r="F211" t="str">
            <v>MONOMOY</v>
          </cell>
          <cell r="G211">
            <v>96</v>
          </cell>
          <cell r="H211" t="str">
            <v>FALMOUTH</v>
          </cell>
          <cell r="I211">
            <v>167.88054144928753</v>
          </cell>
          <cell r="J211">
            <v>9754</v>
          </cell>
          <cell r="K211">
            <v>6621</v>
          </cell>
          <cell r="L211">
            <v>1088</v>
          </cell>
        </row>
        <row r="212">
          <cell r="B212">
            <v>432712172</v>
          </cell>
          <cell r="C212">
            <v>432712</v>
          </cell>
          <cell r="D212" t="str">
            <v>CAPE COD LIGHTHOUSE</v>
          </cell>
          <cell r="E212">
            <v>712</v>
          </cell>
          <cell r="F212" t="str">
            <v>MONOMOY</v>
          </cell>
          <cell r="G212">
            <v>172</v>
          </cell>
          <cell r="H212" t="str">
            <v>MASHPEE</v>
          </cell>
          <cell r="I212">
            <v>172.74091217049306</v>
          </cell>
          <cell r="J212">
            <v>9754</v>
          </cell>
          <cell r="K212">
            <v>7095</v>
          </cell>
          <cell r="L212">
            <v>1088</v>
          </cell>
        </row>
        <row r="213">
          <cell r="B213">
            <v>432712261</v>
          </cell>
          <cell r="C213">
            <v>432712</v>
          </cell>
          <cell r="D213" t="str">
            <v>CAPE COD LIGHTHOUSE</v>
          </cell>
          <cell r="E213">
            <v>712</v>
          </cell>
          <cell r="F213" t="str">
            <v>MONOMOY</v>
          </cell>
          <cell r="G213">
            <v>261</v>
          </cell>
          <cell r="H213" t="str">
            <v>SANDWICH</v>
          </cell>
          <cell r="I213">
            <v>174.80932194543786</v>
          </cell>
          <cell r="J213">
            <v>10195</v>
          </cell>
          <cell r="K213">
            <v>7627</v>
          </cell>
          <cell r="L213">
            <v>1088</v>
          </cell>
        </row>
        <row r="214">
          <cell r="B214">
            <v>432712300</v>
          </cell>
          <cell r="C214">
            <v>432712</v>
          </cell>
          <cell r="D214" t="str">
            <v>CAPE COD LIGHTHOUSE</v>
          </cell>
          <cell r="E214">
            <v>712</v>
          </cell>
          <cell r="F214" t="str">
            <v>MONOMOY</v>
          </cell>
          <cell r="G214">
            <v>300</v>
          </cell>
          <cell r="H214" t="str">
            <v>TRURO</v>
          </cell>
          <cell r="I214">
            <v>300.26813570894836</v>
          </cell>
          <cell r="J214">
            <v>9754</v>
          </cell>
          <cell r="K214">
            <v>19534</v>
          </cell>
          <cell r="L214">
            <v>1088</v>
          </cell>
        </row>
        <row r="215">
          <cell r="B215">
            <v>432712645</v>
          </cell>
          <cell r="C215">
            <v>432712</v>
          </cell>
          <cell r="D215" t="str">
            <v>CAPE COD LIGHTHOUSE</v>
          </cell>
          <cell r="E215">
            <v>712</v>
          </cell>
          <cell r="F215" t="str">
            <v>MONOMOY</v>
          </cell>
          <cell r="G215">
            <v>645</v>
          </cell>
          <cell r="H215" t="str">
            <v>DENNIS YARMOUTH</v>
          </cell>
          <cell r="I215">
            <v>147.00979748095665</v>
          </cell>
          <cell r="J215">
            <v>11702</v>
          </cell>
          <cell r="K215">
            <v>5501</v>
          </cell>
          <cell r="L215">
            <v>1088</v>
          </cell>
        </row>
        <row r="216">
          <cell r="B216">
            <v>432712660</v>
          </cell>
          <cell r="C216">
            <v>432712</v>
          </cell>
          <cell r="D216" t="str">
            <v>CAPE COD LIGHTHOUSE</v>
          </cell>
          <cell r="E216">
            <v>712</v>
          </cell>
          <cell r="F216" t="str">
            <v>MONOMOY</v>
          </cell>
          <cell r="G216">
            <v>660</v>
          </cell>
          <cell r="H216" t="str">
            <v>NAUSET</v>
          </cell>
          <cell r="I216">
            <v>206.76237574498538</v>
          </cell>
          <cell r="J216">
            <v>11440</v>
          </cell>
          <cell r="K216">
            <v>12214</v>
          </cell>
          <cell r="L216">
            <v>1088</v>
          </cell>
        </row>
        <row r="217">
          <cell r="B217">
            <v>432712712</v>
          </cell>
          <cell r="C217">
            <v>432712</v>
          </cell>
          <cell r="D217" t="str">
            <v>CAPE COD LIGHTHOUSE</v>
          </cell>
          <cell r="E217">
            <v>712</v>
          </cell>
          <cell r="F217" t="str">
            <v>MONOMOY</v>
          </cell>
          <cell r="G217">
            <v>712</v>
          </cell>
          <cell r="H217" t="str">
            <v>MONOMOY</v>
          </cell>
          <cell r="I217">
            <v>173.06570745078258</v>
          </cell>
          <cell r="J217">
            <v>11651</v>
          </cell>
          <cell r="K217">
            <v>8513</v>
          </cell>
          <cell r="L217">
            <v>1088</v>
          </cell>
        </row>
        <row r="218">
          <cell r="B218">
            <v>435301009</v>
          </cell>
          <cell r="C218">
            <v>435301</v>
          </cell>
          <cell r="D218" t="str">
            <v>INNOVATION ACADEMY</v>
          </cell>
          <cell r="E218">
            <v>301</v>
          </cell>
          <cell r="F218" t="str">
            <v>TYNGSBOROUGH</v>
          </cell>
          <cell r="G218">
            <v>9</v>
          </cell>
          <cell r="H218" t="str">
            <v>ANDOVER</v>
          </cell>
          <cell r="I218">
            <v>172.77899814745956</v>
          </cell>
          <cell r="J218">
            <v>11611</v>
          </cell>
          <cell r="K218">
            <v>8450</v>
          </cell>
          <cell r="L218">
            <v>1088</v>
          </cell>
        </row>
        <row r="219">
          <cell r="B219">
            <v>435301031</v>
          </cell>
          <cell r="C219">
            <v>435301</v>
          </cell>
          <cell r="D219" t="str">
            <v>INNOVATION ACADEMY</v>
          </cell>
          <cell r="E219">
            <v>301</v>
          </cell>
          <cell r="F219" t="str">
            <v>TYNGSBOROUGH</v>
          </cell>
          <cell r="G219">
            <v>31</v>
          </cell>
          <cell r="H219" t="str">
            <v>BILLERICA</v>
          </cell>
          <cell r="I219">
            <v>153.46732126831895</v>
          </cell>
          <cell r="J219">
            <v>11717</v>
          </cell>
          <cell r="K219">
            <v>6265</v>
          </cell>
          <cell r="L219">
            <v>1088</v>
          </cell>
        </row>
        <row r="220">
          <cell r="B220">
            <v>435301048</v>
          </cell>
          <cell r="C220">
            <v>435301</v>
          </cell>
          <cell r="D220" t="str">
            <v>INNOVATION ACADEMY</v>
          </cell>
          <cell r="E220">
            <v>301</v>
          </cell>
          <cell r="F220" t="str">
            <v>TYNGSBOROUGH</v>
          </cell>
          <cell r="G220">
            <v>48</v>
          </cell>
          <cell r="H220" t="str">
            <v>BURLINGTON</v>
          </cell>
          <cell r="I220">
            <v>189.46861281465911</v>
          </cell>
          <cell r="J220">
            <v>11611</v>
          </cell>
          <cell r="K220">
            <v>10388</v>
          </cell>
          <cell r="L220">
            <v>1088</v>
          </cell>
        </row>
        <row r="221">
          <cell r="B221">
            <v>435301056</v>
          </cell>
          <cell r="C221">
            <v>435301</v>
          </cell>
          <cell r="D221" t="str">
            <v>INNOVATION ACADEMY</v>
          </cell>
          <cell r="E221">
            <v>301</v>
          </cell>
          <cell r="F221" t="str">
            <v>TYNGSBOROUGH</v>
          </cell>
          <cell r="G221">
            <v>56</v>
          </cell>
          <cell r="H221" t="str">
            <v>CHELMSFORD</v>
          </cell>
          <cell r="I221">
            <v>138.10006734860823</v>
          </cell>
          <cell r="J221">
            <v>11316</v>
          </cell>
          <cell r="K221">
            <v>4311</v>
          </cell>
          <cell r="L221">
            <v>1088</v>
          </cell>
        </row>
        <row r="222">
          <cell r="B222">
            <v>435301079</v>
          </cell>
          <cell r="C222">
            <v>435301</v>
          </cell>
          <cell r="D222" t="str">
            <v>INNOVATION ACADEMY</v>
          </cell>
          <cell r="E222">
            <v>301</v>
          </cell>
          <cell r="F222" t="str">
            <v>TYNGSBOROUGH</v>
          </cell>
          <cell r="G222">
            <v>79</v>
          </cell>
          <cell r="H222" t="str">
            <v>DRACUT</v>
          </cell>
          <cell r="I222">
            <v>100.27835152226643</v>
          </cell>
          <cell r="J222">
            <v>12081</v>
          </cell>
          <cell r="K222">
            <v>34</v>
          </cell>
          <cell r="L222">
            <v>1088</v>
          </cell>
        </row>
        <row r="223">
          <cell r="B223">
            <v>435301128</v>
          </cell>
          <cell r="C223">
            <v>435301</v>
          </cell>
          <cell r="D223" t="str">
            <v>INNOVATION ACADEMY</v>
          </cell>
          <cell r="E223">
            <v>301</v>
          </cell>
          <cell r="F223" t="str">
            <v>TYNGSBOROUGH</v>
          </cell>
          <cell r="G223">
            <v>128</v>
          </cell>
          <cell r="H223" t="str">
            <v>HAVERHILL</v>
          </cell>
          <cell r="I223">
            <v>111.47124854087498</v>
          </cell>
          <cell r="J223">
            <v>11611</v>
          </cell>
          <cell r="K223">
            <v>1332</v>
          </cell>
          <cell r="L223">
            <v>1088</v>
          </cell>
        </row>
        <row r="224">
          <cell r="B224">
            <v>435301149</v>
          </cell>
          <cell r="C224">
            <v>435301</v>
          </cell>
          <cell r="D224" t="str">
            <v>INNOVATION ACADEMY</v>
          </cell>
          <cell r="E224">
            <v>301</v>
          </cell>
          <cell r="F224" t="str">
            <v>TYNGSBOROUGH</v>
          </cell>
          <cell r="G224">
            <v>149</v>
          </cell>
          <cell r="H224" t="str">
            <v>LAWRENCE</v>
          </cell>
          <cell r="I224">
            <v>100</v>
          </cell>
          <cell r="J224">
            <v>18088</v>
          </cell>
          <cell r="K224">
            <v>0</v>
          </cell>
          <cell r="L224">
            <v>1088</v>
          </cell>
        </row>
        <row r="225">
          <cell r="B225">
            <v>435301160</v>
          </cell>
          <cell r="C225">
            <v>435301</v>
          </cell>
          <cell r="D225" t="str">
            <v>INNOVATION ACADEMY</v>
          </cell>
          <cell r="E225">
            <v>301</v>
          </cell>
          <cell r="F225" t="str">
            <v>TYNGSBOROUGH</v>
          </cell>
          <cell r="G225">
            <v>160</v>
          </cell>
          <cell r="H225" t="str">
            <v>LOWELL</v>
          </cell>
          <cell r="I225">
            <v>101.35951551565215</v>
          </cell>
          <cell r="J225">
            <v>13129</v>
          </cell>
          <cell r="K225">
            <v>178</v>
          </cell>
          <cell r="L225">
            <v>1088</v>
          </cell>
        </row>
        <row r="226">
          <cell r="B226">
            <v>435301162</v>
          </cell>
          <cell r="C226">
            <v>435301</v>
          </cell>
          <cell r="D226" t="str">
            <v>INNOVATION ACADEMY</v>
          </cell>
          <cell r="E226">
            <v>301</v>
          </cell>
          <cell r="F226" t="str">
            <v>TYNGSBOROUGH</v>
          </cell>
          <cell r="G226">
            <v>162</v>
          </cell>
          <cell r="H226" t="str">
            <v>LUNENBURG</v>
          </cell>
          <cell r="I226">
            <v>125.83235922656861</v>
          </cell>
          <cell r="J226">
            <v>11611</v>
          </cell>
          <cell r="K226">
            <v>2999</v>
          </cell>
          <cell r="L226">
            <v>1088</v>
          </cell>
        </row>
        <row r="227">
          <cell r="B227">
            <v>435301211</v>
          </cell>
          <cell r="C227">
            <v>435301</v>
          </cell>
          <cell r="D227" t="str">
            <v>INNOVATION ACADEMY</v>
          </cell>
          <cell r="E227">
            <v>301</v>
          </cell>
          <cell r="F227" t="str">
            <v>TYNGSBOROUGH</v>
          </cell>
          <cell r="G227">
            <v>211</v>
          </cell>
          <cell r="H227" t="str">
            <v>NORTH ANDOVER</v>
          </cell>
          <cell r="I227">
            <v>125.2357385928192</v>
          </cell>
          <cell r="J227">
            <v>11611</v>
          </cell>
          <cell r="K227">
            <v>2930</v>
          </cell>
          <cell r="L227">
            <v>1088</v>
          </cell>
        </row>
        <row r="228">
          <cell r="B228">
            <v>435301295</v>
          </cell>
          <cell r="C228">
            <v>435301</v>
          </cell>
          <cell r="D228" t="str">
            <v>INNOVATION ACADEMY</v>
          </cell>
          <cell r="E228">
            <v>301</v>
          </cell>
          <cell r="F228" t="str">
            <v>TYNGSBOROUGH</v>
          </cell>
          <cell r="G228">
            <v>295</v>
          </cell>
          <cell r="H228" t="str">
            <v>TEWKSBURY</v>
          </cell>
          <cell r="I228">
            <v>159.53385688491025</v>
          </cell>
          <cell r="J228">
            <v>11154</v>
          </cell>
          <cell r="K228">
            <v>6640</v>
          </cell>
          <cell r="L228">
            <v>1088</v>
          </cell>
        </row>
        <row r="229">
          <cell r="B229">
            <v>435301301</v>
          </cell>
          <cell r="C229">
            <v>435301</v>
          </cell>
          <cell r="D229" t="str">
            <v>INNOVATION ACADEMY</v>
          </cell>
          <cell r="E229">
            <v>301</v>
          </cell>
          <cell r="F229" t="str">
            <v>TYNGSBOROUGH</v>
          </cell>
          <cell r="G229">
            <v>301</v>
          </cell>
          <cell r="H229" t="str">
            <v>TYNGSBOROUGH</v>
          </cell>
          <cell r="I229">
            <v>137.19937815383446</v>
          </cell>
          <cell r="J229">
            <v>12543</v>
          </cell>
          <cell r="K229">
            <v>4666</v>
          </cell>
          <cell r="L229">
            <v>1088</v>
          </cell>
        </row>
        <row r="230">
          <cell r="B230">
            <v>435301326</v>
          </cell>
          <cell r="C230">
            <v>435301</v>
          </cell>
          <cell r="D230" t="str">
            <v>INNOVATION ACADEMY</v>
          </cell>
          <cell r="E230">
            <v>301</v>
          </cell>
          <cell r="F230" t="str">
            <v>TYNGSBOROUGH</v>
          </cell>
          <cell r="G230">
            <v>326</v>
          </cell>
          <cell r="H230" t="str">
            <v>WESTFORD</v>
          </cell>
          <cell r="I230">
            <v>142.00765733970928</v>
          </cell>
          <cell r="J230">
            <v>10869</v>
          </cell>
          <cell r="K230">
            <v>4566</v>
          </cell>
          <cell r="L230">
            <v>1088</v>
          </cell>
        </row>
        <row r="231">
          <cell r="B231">
            <v>435301673</v>
          </cell>
          <cell r="C231">
            <v>435301</v>
          </cell>
          <cell r="D231" t="str">
            <v>INNOVATION ACADEMY</v>
          </cell>
          <cell r="E231">
            <v>301</v>
          </cell>
          <cell r="F231" t="str">
            <v>TYNGSBOROUGH</v>
          </cell>
          <cell r="G231">
            <v>673</v>
          </cell>
          <cell r="H231" t="str">
            <v>GROTON DUNSTABLE</v>
          </cell>
          <cell r="I231">
            <v>164.21453828632684</v>
          </cell>
          <cell r="J231">
            <v>11799</v>
          </cell>
          <cell r="K231">
            <v>7577</v>
          </cell>
          <cell r="L231">
            <v>1088</v>
          </cell>
        </row>
        <row r="232">
          <cell r="B232">
            <v>435301725</v>
          </cell>
          <cell r="C232">
            <v>435301</v>
          </cell>
          <cell r="D232" t="str">
            <v>INNOVATION ACADEMY</v>
          </cell>
          <cell r="E232">
            <v>301</v>
          </cell>
          <cell r="F232" t="str">
            <v>TYNGSBOROUGH</v>
          </cell>
          <cell r="G232">
            <v>725</v>
          </cell>
          <cell r="H232" t="str">
            <v>NASHOBA</v>
          </cell>
          <cell r="I232">
            <v>132.48811040403871</v>
          </cell>
          <cell r="J232">
            <v>11611</v>
          </cell>
          <cell r="K232">
            <v>3772</v>
          </cell>
          <cell r="L232">
            <v>1088</v>
          </cell>
        </row>
        <row r="233">
          <cell r="B233">
            <v>435301735</v>
          </cell>
          <cell r="C233">
            <v>435301</v>
          </cell>
          <cell r="D233" t="str">
            <v>INNOVATION ACADEMY</v>
          </cell>
          <cell r="E233">
            <v>301</v>
          </cell>
          <cell r="F233" t="str">
            <v>TYNGSBOROUGH</v>
          </cell>
          <cell r="G233">
            <v>735</v>
          </cell>
          <cell r="H233" t="str">
            <v>NORTH MIDDLESEX</v>
          </cell>
          <cell r="I233">
            <v>147.14951113266616</v>
          </cell>
          <cell r="J233">
            <v>12116</v>
          </cell>
          <cell r="K233">
            <v>5713</v>
          </cell>
          <cell r="L233">
            <v>1088</v>
          </cell>
        </row>
        <row r="234">
          <cell r="B234">
            <v>436049001</v>
          </cell>
          <cell r="C234">
            <v>436049</v>
          </cell>
          <cell r="D234" t="str">
            <v>COMMUNITY CS OF CAMBRIDGE</v>
          </cell>
          <cell r="E234">
            <v>49</v>
          </cell>
          <cell r="F234" t="str">
            <v>CAMBRIDGE</v>
          </cell>
          <cell r="G234">
            <v>1</v>
          </cell>
          <cell r="H234" t="str">
            <v>ABINGTON</v>
          </cell>
          <cell r="I234">
            <v>116.80290354028628</v>
          </cell>
          <cell r="J234">
            <v>12704</v>
          </cell>
          <cell r="K234">
            <v>2135</v>
          </cell>
          <cell r="L234">
            <v>1088</v>
          </cell>
        </row>
        <row r="235">
          <cell r="B235">
            <v>436049010</v>
          </cell>
          <cell r="C235">
            <v>436049</v>
          </cell>
          <cell r="D235" t="str">
            <v>COMMUNITY CS OF CAMBRIDGE</v>
          </cell>
          <cell r="E235">
            <v>49</v>
          </cell>
          <cell r="F235" t="str">
            <v>CAMBRIDGE</v>
          </cell>
          <cell r="G235">
            <v>10</v>
          </cell>
          <cell r="H235" t="str">
            <v>ARLINGTON</v>
          </cell>
          <cell r="I235">
            <v>133.26267218821835</v>
          </cell>
          <cell r="J235">
            <v>17330</v>
          </cell>
          <cell r="K235">
            <v>5764</v>
          </cell>
          <cell r="L235">
            <v>1088</v>
          </cell>
        </row>
        <row r="236">
          <cell r="B236">
            <v>436049031</v>
          </cell>
          <cell r="C236">
            <v>436049</v>
          </cell>
          <cell r="D236" t="str">
            <v>COMMUNITY CS OF CAMBRIDGE</v>
          </cell>
          <cell r="E236">
            <v>49</v>
          </cell>
          <cell r="F236" t="str">
            <v>CAMBRIDGE</v>
          </cell>
          <cell r="G236">
            <v>31</v>
          </cell>
          <cell r="H236" t="str">
            <v>BILLERICA</v>
          </cell>
          <cell r="I236">
            <v>153.46732126831895</v>
          </cell>
          <cell r="J236">
            <v>17571</v>
          </cell>
          <cell r="K236">
            <v>9395</v>
          </cell>
          <cell r="L236">
            <v>1088</v>
          </cell>
        </row>
        <row r="237">
          <cell r="B237">
            <v>436049035</v>
          </cell>
          <cell r="C237">
            <v>436049</v>
          </cell>
          <cell r="D237" t="str">
            <v>COMMUNITY CS OF CAMBRIDGE</v>
          </cell>
          <cell r="E237">
            <v>49</v>
          </cell>
          <cell r="F237" t="str">
            <v>CAMBRIDGE</v>
          </cell>
          <cell r="G237">
            <v>35</v>
          </cell>
          <cell r="H237" t="str">
            <v>BOSTON</v>
          </cell>
          <cell r="I237">
            <v>138.7647556857074</v>
          </cell>
          <cell r="J237">
            <v>15920</v>
          </cell>
          <cell r="K237">
            <v>6171</v>
          </cell>
          <cell r="L237">
            <v>1088</v>
          </cell>
        </row>
        <row r="238">
          <cell r="B238">
            <v>436049044</v>
          </cell>
          <cell r="C238">
            <v>436049</v>
          </cell>
          <cell r="D238" t="str">
            <v>COMMUNITY CS OF CAMBRIDGE</v>
          </cell>
          <cell r="E238">
            <v>49</v>
          </cell>
          <cell r="F238" t="str">
            <v>CAMBRIDGE</v>
          </cell>
          <cell r="G238">
            <v>44</v>
          </cell>
          <cell r="H238" t="str">
            <v>BROCKTON</v>
          </cell>
          <cell r="I238">
            <v>103.18731959976006</v>
          </cell>
          <cell r="J238">
            <v>19502</v>
          </cell>
          <cell r="K238">
            <v>622</v>
          </cell>
          <cell r="L238">
            <v>1088</v>
          </cell>
        </row>
        <row r="239">
          <cell r="B239">
            <v>436049049</v>
          </cell>
          <cell r="C239">
            <v>436049</v>
          </cell>
          <cell r="D239" t="str">
            <v>COMMUNITY CS OF CAMBRIDGE</v>
          </cell>
          <cell r="E239">
            <v>49</v>
          </cell>
          <cell r="F239" t="str">
            <v>CAMBRIDGE</v>
          </cell>
          <cell r="G239">
            <v>49</v>
          </cell>
          <cell r="H239" t="str">
            <v>CAMBRIDGE</v>
          </cell>
          <cell r="I239">
            <v>226.48370289309142</v>
          </cell>
          <cell r="J239">
            <v>16184</v>
          </cell>
          <cell r="K239">
            <v>20470</v>
          </cell>
          <cell r="L239">
            <v>1088</v>
          </cell>
        </row>
        <row r="240">
          <cell r="B240">
            <v>436049057</v>
          </cell>
          <cell r="C240">
            <v>436049</v>
          </cell>
          <cell r="D240" t="str">
            <v>COMMUNITY CS OF CAMBRIDGE</v>
          </cell>
          <cell r="E240">
            <v>49</v>
          </cell>
          <cell r="F240" t="str">
            <v>CAMBRIDGE</v>
          </cell>
          <cell r="G240">
            <v>57</v>
          </cell>
          <cell r="H240" t="str">
            <v>CHELSEA</v>
          </cell>
          <cell r="I240">
            <v>102.95598339025022</v>
          </cell>
          <cell r="J240">
            <v>18011</v>
          </cell>
          <cell r="K240">
            <v>532</v>
          </cell>
          <cell r="L240">
            <v>1088</v>
          </cell>
        </row>
        <row r="241">
          <cell r="B241">
            <v>436049093</v>
          </cell>
          <cell r="C241">
            <v>436049</v>
          </cell>
          <cell r="D241" t="str">
            <v>COMMUNITY CS OF CAMBRIDGE</v>
          </cell>
          <cell r="E241">
            <v>49</v>
          </cell>
          <cell r="F241" t="str">
            <v>CAMBRIDGE</v>
          </cell>
          <cell r="G241">
            <v>93</v>
          </cell>
          <cell r="H241" t="str">
            <v>EVERETT</v>
          </cell>
          <cell r="I241">
            <v>100</v>
          </cell>
          <cell r="J241">
            <v>16893</v>
          </cell>
          <cell r="K241">
            <v>0</v>
          </cell>
          <cell r="L241">
            <v>1088</v>
          </cell>
        </row>
        <row r="242">
          <cell r="B242">
            <v>436049133</v>
          </cell>
          <cell r="C242">
            <v>436049</v>
          </cell>
          <cell r="D242" t="str">
            <v>COMMUNITY CS OF CAMBRIDGE</v>
          </cell>
          <cell r="E242">
            <v>49</v>
          </cell>
          <cell r="F242" t="str">
            <v>CAMBRIDGE</v>
          </cell>
          <cell r="G242">
            <v>133</v>
          </cell>
          <cell r="H242" t="str">
            <v>HOLBROOK</v>
          </cell>
          <cell r="I242">
            <v>110.37577849406077</v>
          </cell>
          <cell r="J242">
            <v>12704</v>
          </cell>
          <cell r="K242">
            <v>1318</v>
          </cell>
          <cell r="L242">
            <v>1088</v>
          </cell>
        </row>
        <row r="243">
          <cell r="B243">
            <v>436049149</v>
          </cell>
          <cell r="C243">
            <v>436049</v>
          </cell>
          <cell r="D243" t="str">
            <v>COMMUNITY CS OF CAMBRIDGE</v>
          </cell>
          <cell r="E243">
            <v>49</v>
          </cell>
          <cell r="F243" t="str">
            <v>CAMBRIDGE</v>
          </cell>
          <cell r="G243">
            <v>149</v>
          </cell>
          <cell r="H243" t="str">
            <v>LAWRENCE</v>
          </cell>
          <cell r="I243">
            <v>100</v>
          </cell>
          <cell r="J243">
            <v>12704</v>
          </cell>
          <cell r="K243">
            <v>0</v>
          </cell>
          <cell r="L243">
            <v>1088</v>
          </cell>
        </row>
        <row r="244">
          <cell r="B244">
            <v>436049155</v>
          </cell>
          <cell r="C244">
            <v>436049</v>
          </cell>
          <cell r="D244" t="str">
            <v>COMMUNITY CS OF CAMBRIDGE</v>
          </cell>
          <cell r="E244">
            <v>49</v>
          </cell>
          <cell r="F244" t="str">
            <v>CAMBRIDGE</v>
          </cell>
          <cell r="G244">
            <v>155</v>
          </cell>
          <cell r="H244" t="str">
            <v>LEXINGTON</v>
          </cell>
          <cell r="I244">
            <v>181.26173849570614</v>
          </cell>
          <cell r="J244">
            <v>11677</v>
          </cell>
          <cell r="K244">
            <v>9489</v>
          </cell>
          <cell r="L244">
            <v>1088</v>
          </cell>
        </row>
        <row r="245">
          <cell r="B245">
            <v>436049163</v>
          </cell>
          <cell r="C245">
            <v>436049</v>
          </cell>
          <cell r="D245" t="str">
            <v>COMMUNITY CS OF CAMBRIDGE</v>
          </cell>
          <cell r="E245">
            <v>49</v>
          </cell>
          <cell r="F245" t="str">
            <v>CAMBRIDGE</v>
          </cell>
          <cell r="G245">
            <v>163</v>
          </cell>
          <cell r="H245" t="str">
            <v>LYNN</v>
          </cell>
          <cell r="I245">
            <v>100</v>
          </cell>
          <cell r="J245">
            <v>12863</v>
          </cell>
          <cell r="K245">
            <v>0</v>
          </cell>
          <cell r="L245">
            <v>1088</v>
          </cell>
        </row>
        <row r="246">
          <cell r="B246">
            <v>436049165</v>
          </cell>
          <cell r="C246">
            <v>436049</v>
          </cell>
          <cell r="D246" t="str">
            <v>COMMUNITY CS OF CAMBRIDGE</v>
          </cell>
          <cell r="E246">
            <v>49</v>
          </cell>
          <cell r="F246" t="str">
            <v>CAMBRIDGE</v>
          </cell>
          <cell r="G246">
            <v>165</v>
          </cell>
          <cell r="H246" t="str">
            <v>MALDEN</v>
          </cell>
          <cell r="I246">
            <v>102.33634069336786</v>
          </cell>
          <cell r="J246">
            <v>15741</v>
          </cell>
          <cell r="K246">
            <v>368</v>
          </cell>
          <cell r="L246">
            <v>1088</v>
          </cell>
        </row>
        <row r="247">
          <cell r="B247">
            <v>436049176</v>
          </cell>
          <cell r="C247">
            <v>436049</v>
          </cell>
          <cell r="D247" t="str">
            <v>COMMUNITY CS OF CAMBRIDGE</v>
          </cell>
          <cell r="E247">
            <v>49</v>
          </cell>
          <cell r="F247" t="str">
            <v>CAMBRIDGE</v>
          </cell>
          <cell r="G247">
            <v>176</v>
          </cell>
          <cell r="H247" t="str">
            <v>MEDFORD</v>
          </cell>
          <cell r="I247">
            <v>142.82430158230588</v>
          </cell>
          <cell r="J247">
            <v>13364</v>
          </cell>
          <cell r="K247">
            <v>5723</v>
          </cell>
          <cell r="L247">
            <v>1088</v>
          </cell>
        </row>
        <row r="248">
          <cell r="B248">
            <v>436049199</v>
          </cell>
          <cell r="C248">
            <v>436049</v>
          </cell>
          <cell r="D248" t="str">
            <v>COMMUNITY CS OF CAMBRIDGE</v>
          </cell>
          <cell r="E248">
            <v>49</v>
          </cell>
          <cell r="F248" t="str">
            <v>CAMBRIDGE</v>
          </cell>
          <cell r="G248">
            <v>199</v>
          </cell>
          <cell r="H248" t="str">
            <v>NEEDHAM</v>
          </cell>
          <cell r="I248">
            <v>173.73033676721218</v>
          </cell>
          <cell r="J248">
            <v>17210</v>
          </cell>
          <cell r="K248">
            <v>12689</v>
          </cell>
          <cell r="L248">
            <v>1088</v>
          </cell>
        </row>
        <row r="249">
          <cell r="B249">
            <v>436049244</v>
          </cell>
          <cell r="C249">
            <v>436049</v>
          </cell>
          <cell r="D249" t="str">
            <v>COMMUNITY CS OF CAMBRIDGE</v>
          </cell>
          <cell r="E249">
            <v>49</v>
          </cell>
          <cell r="F249" t="str">
            <v>CAMBRIDGE</v>
          </cell>
          <cell r="G249">
            <v>244</v>
          </cell>
          <cell r="H249" t="str">
            <v>RANDOLPH</v>
          </cell>
          <cell r="I249">
            <v>129.97873840854766</v>
          </cell>
          <cell r="J249">
            <v>12704</v>
          </cell>
          <cell r="K249">
            <v>3808</v>
          </cell>
          <cell r="L249">
            <v>1088</v>
          </cell>
        </row>
        <row r="250">
          <cell r="B250">
            <v>436049248</v>
          </cell>
          <cell r="C250">
            <v>436049</v>
          </cell>
          <cell r="D250" t="str">
            <v>COMMUNITY CS OF CAMBRIDGE</v>
          </cell>
          <cell r="E250">
            <v>49</v>
          </cell>
          <cell r="F250" t="str">
            <v>CAMBRIDGE</v>
          </cell>
          <cell r="G250">
            <v>248</v>
          </cell>
          <cell r="H250" t="str">
            <v>REVERE</v>
          </cell>
          <cell r="I250">
            <v>105.36509087951114</v>
          </cell>
          <cell r="J250">
            <v>17289</v>
          </cell>
          <cell r="K250">
            <v>928</v>
          </cell>
          <cell r="L250">
            <v>1088</v>
          </cell>
        </row>
        <row r="251">
          <cell r="B251">
            <v>436049274</v>
          </cell>
          <cell r="C251">
            <v>436049</v>
          </cell>
          <cell r="D251" t="str">
            <v>COMMUNITY CS OF CAMBRIDGE</v>
          </cell>
          <cell r="E251">
            <v>49</v>
          </cell>
          <cell r="F251" t="str">
            <v>CAMBRIDGE</v>
          </cell>
          <cell r="G251">
            <v>274</v>
          </cell>
          <cell r="H251" t="str">
            <v>SOMERVILLE</v>
          </cell>
          <cell r="I251">
            <v>140.60858043095416</v>
          </cell>
          <cell r="J251">
            <v>19842</v>
          </cell>
          <cell r="K251">
            <v>8058</v>
          </cell>
          <cell r="L251">
            <v>1088</v>
          </cell>
        </row>
        <row r="252">
          <cell r="B252">
            <v>436049308</v>
          </cell>
          <cell r="C252">
            <v>436049</v>
          </cell>
          <cell r="D252" t="str">
            <v>COMMUNITY CS OF CAMBRIDGE</v>
          </cell>
          <cell r="E252">
            <v>49</v>
          </cell>
          <cell r="F252" t="str">
            <v>CAMBRIDGE</v>
          </cell>
          <cell r="G252">
            <v>308</v>
          </cell>
          <cell r="H252" t="str">
            <v>WALTHAM</v>
          </cell>
          <cell r="I252">
            <v>147.84997380121817</v>
          </cell>
          <cell r="J252">
            <v>15783</v>
          </cell>
          <cell r="K252">
            <v>7552</v>
          </cell>
          <cell r="L252">
            <v>1088</v>
          </cell>
        </row>
        <row r="253">
          <cell r="B253">
            <v>436049336</v>
          </cell>
          <cell r="C253">
            <v>436049</v>
          </cell>
          <cell r="D253" t="str">
            <v>COMMUNITY CS OF CAMBRIDGE</v>
          </cell>
          <cell r="E253">
            <v>49</v>
          </cell>
          <cell r="F253" t="str">
            <v>CAMBRIDGE</v>
          </cell>
          <cell r="G253">
            <v>336</v>
          </cell>
          <cell r="H253" t="str">
            <v>WEYMOUTH</v>
          </cell>
          <cell r="I253">
            <v>124.32926648234677</v>
          </cell>
          <cell r="J253">
            <v>12704</v>
          </cell>
          <cell r="K253">
            <v>3091</v>
          </cell>
          <cell r="L253">
            <v>1088</v>
          </cell>
        </row>
        <row r="254">
          <cell r="B254">
            <v>437035035</v>
          </cell>
          <cell r="C254">
            <v>437035</v>
          </cell>
          <cell r="D254" t="str">
            <v>CITY ON A HILL</v>
          </cell>
          <cell r="E254">
            <v>35</v>
          </cell>
          <cell r="F254" t="str">
            <v>BOSTON</v>
          </cell>
          <cell r="G254">
            <v>35</v>
          </cell>
          <cell r="H254" t="str">
            <v>BOSTON</v>
          </cell>
          <cell r="I254">
            <v>138.7647556857074</v>
          </cell>
          <cell r="J254">
            <v>18499</v>
          </cell>
          <cell r="K254">
            <v>7171</v>
          </cell>
          <cell r="L254">
            <v>1088</v>
          </cell>
        </row>
        <row r="255">
          <cell r="B255">
            <v>437035044</v>
          </cell>
          <cell r="C255">
            <v>437035</v>
          </cell>
          <cell r="D255" t="str">
            <v>CITY ON A HILL</v>
          </cell>
          <cell r="E255">
            <v>35</v>
          </cell>
          <cell r="F255" t="str">
            <v>BOSTON</v>
          </cell>
          <cell r="G255">
            <v>44</v>
          </cell>
          <cell r="H255" t="str">
            <v>BROCKTON</v>
          </cell>
          <cell r="I255">
            <v>103.18731959976006</v>
          </cell>
          <cell r="J255">
            <v>12440</v>
          </cell>
          <cell r="K255">
            <v>397</v>
          </cell>
          <cell r="L255">
            <v>1088</v>
          </cell>
        </row>
        <row r="256">
          <cell r="B256">
            <v>437035050</v>
          </cell>
          <cell r="C256">
            <v>437035</v>
          </cell>
          <cell r="D256" t="str">
            <v>CITY ON A HILL</v>
          </cell>
          <cell r="E256">
            <v>35</v>
          </cell>
          <cell r="F256" t="str">
            <v>BOSTON</v>
          </cell>
          <cell r="G256">
            <v>50</v>
          </cell>
          <cell r="H256" t="str">
            <v>CANTON</v>
          </cell>
          <cell r="I256">
            <v>145.59410382279222</v>
          </cell>
          <cell r="J256">
            <v>17079</v>
          </cell>
          <cell r="K256">
            <v>7787</v>
          </cell>
          <cell r="L256">
            <v>1088</v>
          </cell>
        </row>
        <row r="257">
          <cell r="B257">
            <v>437035189</v>
          </cell>
          <cell r="C257">
            <v>437035</v>
          </cell>
          <cell r="D257" t="str">
            <v>CITY ON A HILL</v>
          </cell>
          <cell r="E257">
            <v>35</v>
          </cell>
          <cell r="F257" t="str">
            <v>BOSTON</v>
          </cell>
          <cell r="G257">
            <v>189</v>
          </cell>
          <cell r="H257" t="str">
            <v>MILTON</v>
          </cell>
          <cell r="I257">
            <v>135.77115341199186</v>
          </cell>
          <cell r="J257">
            <v>16962</v>
          </cell>
          <cell r="K257">
            <v>6068</v>
          </cell>
          <cell r="L257">
            <v>1088</v>
          </cell>
        </row>
        <row r="258">
          <cell r="B258">
            <v>437035244</v>
          </cell>
          <cell r="C258">
            <v>437035</v>
          </cell>
          <cell r="D258" t="str">
            <v>CITY ON A HILL</v>
          </cell>
          <cell r="E258">
            <v>35</v>
          </cell>
          <cell r="F258" t="str">
            <v>BOSTON</v>
          </cell>
          <cell r="G258">
            <v>244</v>
          </cell>
          <cell r="H258" t="str">
            <v>RANDOLPH</v>
          </cell>
          <cell r="I258">
            <v>129.97873840854766</v>
          </cell>
          <cell r="J258">
            <v>15441</v>
          </cell>
          <cell r="K258">
            <v>4629</v>
          </cell>
          <cell r="L258">
            <v>1088</v>
          </cell>
        </row>
        <row r="259">
          <cell r="B259">
            <v>438035035</v>
          </cell>
          <cell r="C259">
            <v>438035</v>
          </cell>
          <cell r="D259" t="str">
            <v>CODMAN ACADEMY</v>
          </cell>
          <cell r="E259">
            <v>35</v>
          </cell>
          <cell r="F259" t="str">
            <v>BOSTON</v>
          </cell>
          <cell r="G259">
            <v>35</v>
          </cell>
          <cell r="H259" t="str">
            <v>BOSTON</v>
          </cell>
          <cell r="I259">
            <v>138.7647556857074</v>
          </cell>
          <cell r="J259">
            <v>17497</v>
          </cell>
          <cell r="K259">
            <v>6783</v>
          </cell>
          <cell r="L259">
            <v>1088</v>
          </cell>
        </row>
        <row r="260">
          <cell r="B260">
            <v>438035040</v>
          </cell>
          <cell r="C260">
            <v>438035</v>
          </cell>
          <cell r="D260" t="str">
            <v>CODMAN ACADEMY</v>
          </cell>
          <cell r="E260">
            <v>35</v>
          </cell>
          <cell r="F260" t="str">
            <v>BOSTON</v>
          </cell>
          <cell r="G260">
            <v>40</v>
          </cell>
          <cell r="H260" t="str">
            <v>BRAINTREE</v>
          </cell>
          <cell r="I260">
            <v>128.33511816913199</v>
          </cell>
          <cell r="J260">
            <v>17611</v>
          </cell>
          <cell r="K260">
            <v>4990</v>
          </cell>
          <cell r="L260">
            <v>1088</v>
          </cell>
        </row>
        <row r="261">
          <cell r="B261">
            <v>438035044</v>
          </cell>
          <cell r="C261">
            <v>438035</v>
          </cell>
          <cell r="D261" t="str">
            <v>CODMAN ACADEMY</v>
          </cell>
          <cell r="E261">
            <v>35</v>
          </cell>
          <cell r="F261" t="str">
            <v>BOSTON</v>
          </cell>
          <cell r="G261">
            <v>44</v>
          </cell>
          <cell r="H261" t="str">
            <v>BROCKTON</v>
          </cell>
          <cell r="I261">
            <v>103.18731959976006</v>
          </cell>
          <cell r="J261">
            <v>18109</v>
          </cell>
          <cell r="K261">
            <v>577</v>
          </cell>
          <cell r="L261">
            <v>1088</v>
          </cell>
        </row>
        <row r="262">
          <cell r="B262">
            <v>438035050</v>
          </cell>
          <cell r="C262">
            <v>438035</v>
          </cell>
          <cell r="D262" t="str">
            <v>CODMAN ACADEMY</v>
          </cell>
          <cell r="E262">
            <v>35</v>
          </cell>
          <cell r="F262" t="str">
            <v>BOSTON</v>
          </cell>
          <cell r="G262">
            <v>50</v>
          </cell>
          <cell r="H262" t="str">
            <v>CANTON</v>
          </cell>
          <cell r="I262">
            <v>145.59410382279222</v>
          </cell>
          <cell r="J262">
            <v>17079</v>
          </cell>
          <cell r="K262">
            <v>7787</v>
          </cell>
          <cell r="L262">
            <v>1088</v>
          </cell>
        </row>
        <row r="263">
          <cell r="B263">
            <v>438035244</v>
          </cell>
          <cell r="C263">
            <v>438035</v>
          </cell>
          <cell r="D263" t="str">
            <v>CODMAN ACADEMY</v>
          </cell>
          <cell r="E263">
            <v>35</v>
          </cell>
          <cell r="F263" t="str">
            <v>BOSTON</v>
          </cell>
          <cell r="G263">
            <v>244</v>
          </cell>
          <cell r="H263" t="str">
            <v>RANDOLPH</v>
          </cell>
          <cell r="I263">
            <v>129.97873840854766</v>
          </cell>
          <cell r="J263">
            <v>18160</v>
          </cell>
          <cell r="K263">
            <v>5444</v>
          </cell>
          <cell r="L263">
            <v>1088</v>
          </cell>
        </row>
        <row r="264">
          <cell r="B264">
            <v>438035346</v>
          </cell>
          <cell r="C264">
            <v>438035</v>
          </cell>
          <cell r="D264" t="str">
            <v>CODMAN ACADEMY</v>
          </cell>
          <cell r="E264">
            <v>35</v>
          </cell>
          <cell r="F264" t="str">
            <v>BOSTON</v>
          </cell>
          <cell r="G264">
            <v>346</v>
          </cell>
          <cell r="H264" t="str">
            <v>WINTHROP</v>
          </cell>
          <cell r="I264">
            <v>118.23747239979329</v>
          </cell>
          <cell r="J264">
            <v>18177</v>
          </cell>
          <cell r="K264">
            <v>3315</v>
          </cell>
          <cell r="L264">
            <v>1088</v>
          </cell>
        </row>
        <row r="265">
          <cell r="B265">
            <v>439035035</v>
          </cell>
          <cell r="C265">
            <v>439035</v>
          </cell>
          <cell r="D265" t="str">
            <v>CONSERVATORY LAB</v>
          </cell>
          <cell r="E265">
            <v>35</v>
          </cell>
          <cell r="F265" t="str">
            <v>BOSTON</v>
          </cell>
          <cell r="G265">
            <v>35</v>
          </cell>
          <cell r="H265" t="str">
            <v>BOSTON</v>
          </cell>
          <cell r="I265">
            <v>138.7647556857074</v>
          </cell>
          <cell r="J265">
            <v>16079</v>
          </cell>
          <cell r="K265">
            <v>6233</v>
          </cell>
          <cell r="L265">
            <v>1088</v>
          </cell>
        </row>
        <row r="266">
          <cell r="B266">
            <v>439035044</v>
          </cell>
          <cell r="C266">
            <v>439035</v>
          </cell>
          <cell r="D266" t="str">
            <v>CONSERVATORY LAB</v>
          </cell>
          <cell r="E266">
            <v>35</v>
          </cell>
          <cell r="F266" t="str">
            <v>BOSTON</v>
          </cell>
          <cell r="G266">
            <v>44</v>
          </cell>
          <cell r="H266" t="str">
            <v>BROCKTON</v>
          </cell>
          <cell r="I266">
            <v>103.18731959976006</v>
          </cell>
          <cell r="J266">
            <v>15961</v>
          </cell>
          <cell r="K266">
            <v>509</v>
          </cell>
          <cell r="L266">
            <v>1088</v>
          </cell>
        </row>
        <row r="267">
          <cell r="B267">
            <v>439035050</v>
          </cell>
          <cell r="C267">
            <v>439035</v>
          </cell>
          <cell r="D267" t="str">
            <v>CONSERVATORY LAB</v>
          </cell>
          <cell r="E267">
            <v>35</v>
          </cell>
          <cell r="F267" t="str">
            <v>BOSTON</v>
          </cell>
          <cell r="G267">
            <v>50</v>
          </cell>
          <cell r="H267" t="str">
            <v>CANTON</v>
          </cell>
          <cell r="I267">
            <v>145.59410382279222</v>
          </cell>
          <cell r="J267">
            <v>10434</v>
          </cell>
          <cell r="K267">
            <v>4757</v>
          </cell>
          <cell r="L267">
            <v>1088</v>
          </cell>
        </row>
        <row r="268">
          <cell r="B268">
            <v>439035073</v>
          </cell>
          <cell r="C268">
            <v>439035</v>
          </cell>
          <cell r="D268" t="str">
            <v>CONSERVATORY LAB</v>
          </cell>
          <cell r="E268">
            <v>35</v>
          </cell>
          <cell r="F268" t="str">
            <v>BOSTON</v>
          </cell>
          <cell r="G268">
            <v>73</v>
          </cell>
          <cell r="H268" t="str">
            <v>DEDHAM</v>
          </cell>
          <cell r="I268">
            <v>175.88983278943542</v>
          </cell>
          <cell r="J268">
            <v>13389</v>
          </cell>
          <cell r="K268">
            <v>10161</v>
          </cell>
          <cell r="L268">
            <v>1088</v>
          </cell>
        </row>
        <row r="269">
          <cell r="B269">
            <v>439035088</v>
          </cell>
          <cell r="C269">
            <v>439035</v>
          </cell>
          <cell r="D269" t="str">
            <v>CONSERVATORY LAB</v>
          </cell>
          <cell r="E269">
            <v>35</v>
          </cell>
          <cell r="F269" t="str">
            <v>BOSTON</v>
          </cell>
          <cell r="G269">
            <v>88</v>
          </cell>
          <cell r="H269" t="str">
            <v>EASTON</v>
          </cell>
          <cell r="I269">
            <v>133.86204957064766</v>
          </cell>
          <cell r="J269">
            <v>15471</v>
          </cell>
          <cell r="K269">
            <v>5239</v>
          </cell>
          <cell r="L269">
            <v>1088</v>
          </cell>
        </row>
        <row r="270">
          <cell r="B270">
            <v>439035244</v>
          </cell>
          <cell r="C270">
            <v>439035</v>
          </cell>
          <cell r="D270" t="str">
            <v>CONSERVATORY LAB</v>
          </cell>
          <cell r="E270">
            <v>35</v>
          </cell>
          <cell r="F270" t="str">
            <v>BOSTON</v>
          </cell>
          <cell r="G270">
            <v>244</v>
          </cell>
          <cell r="H270" t="str">
            <v>RANDOLPH</v>
          </cell>
          <cell r="I270">
            <v>129.97873840854766</v>
          </cell>
          <cell r="J270">
            <v>13847</v>
          </cell>
          <cell r="K270">
            <v>4151</v>
          </cell>
          <cell r="L270">
            <v>1088</v>
          </cell>
        </row>
        <row r="271">
          <cell r="B271">
            <v>439035284</v>
          </cell>
          <cell r="C271">
            <v>439035</v>
          </cell>
          <cell r="D271" t="str">
            <v>CONSERVATORY LAB</v>
          </cell>
          <cell r="E271">
            <v>35</v>
          </cell>
          <cell r="F271" t="str">
            <v>BOSTON</v>
          </cell>
          <cell r="G271">
            <v>284</v>
          </cell>
          <cell r="H271" t="str">
            <v>STONEHAM</v>
          </cell>
          <cell r="I271">
            <v>144.3349600372492</v>
          </cell>
          <cell r="J271">
            <v>15390</v>
          </cell>
          <cell r="K271">
            <v>6823</v>
          </cell>
          <cell r="L271">
            <v>1088</v>
          </cell>
        </row>
        <row r="272">
          <cell r="B272">
            <v>439035285</v>
          </cell>
          <cell r="C272">
            <v>439035</v>
          </cell>
          <cell r="D272" t="str">
            <v>CONSERVATORY LAB</v>
          </cell>
          <cell r="E272">
            <v>35</v>
          </cell>
          <cell r="F272" t="str">
            <v>BOSTON</v>
          </cell>
          <cell r="G272">
            <v>285</v>
          </cell>
          <cell r="H272" t="str">
            <v>STOUGHTON</v>
          </cell>
          <cell r="I272">
            <v>129.39117704947833</v>
          </cell>
          <cell r="J272">
            <v>13672</v>
          </cell>
          <cell r="K272">
            <v>4018</v>
          </cell>
          <cell r="L272">
            <v>1088</v>
          </cell>
        </row>
        <row r="273">
          <cell r="B273">
            <v>439035347</v>
          </cell>
          <cell r="C273">
            <v>439035</v>
          </cell>
          <cell r="D273" t="str">
            <v>CONSERVATORY LAB</v>
          </cell>
          <cell r="E273">
            <v>35</v>
          </cell>
          <cell r="F273" t="str">
            <v>BOSTON</v>
          </cell>
          <cell r="G273">
            <v>347</v>
          </cell>
          <cell r="H273" t="str">
            <v>WOBURN</v>
          </cell>
          <cell r="I273">
            <v>151.63709367971524</v>
          </cell>
          <cell r="J273">
            <v>17940</v>
          </cell>
          <cell r="K273">
            <v>9264</v>
          </cell>
          <cell r="L273">
            <v>1088</v>
          </cell>
        </row>
        <row r="274">
          <cell r="B274">
            <v>440149009</v>
          </cell>
          <cell r="C274">
            <v>440149</v>
          </cell>
          <cell r="D274" t="str">
            <v>COMMUNITY DAY</v>
          </cell>
          <cell r="E274">
            <v>149</v>
          </cell>
          <cell r="F274" t="str">
            <v>LAWRENCE</v>
          </cell>
          <cell r="G274">
            <v>9</v>
          </cell>
          <cell r="H274" t="str">
            <v>ANDOVER</v>
          </cell>
          <cell r="I274">
            <v>172.77899814745956</v>
          </cell>
          <cell r="J274">
            <v>11481</v>
          </cell>
          <cell r="K274">
            <v>8356</v>
          </cell>
          <cell r="L274">
            <v>1088</v>
          </cell>
        </row>
        <row r="275">
          <cell r="B275">
            <v>440149031</v>
          </cell>
          <cell r="C275">
            <v>440149</v>
          </cell>
          <cell r="D275" t="str">
            <v>COMMUNITY DAY</v>
          </cell>
          <cell r="E275">
            <v>149</v>
          </cell>
          <cell r="F275" t="str">
            <v>LAWRENCE</v>
          </cell>
          <cell r="G275">
            <v>31</v>
          </cell>
          <cell r="H275" t="str">
            <v>BILLERICA</v>
          </cell>
          <cell r="I275">
            <v>153.46732126831895</v>
          </cell>
          <cell r="J275">
            <v>9754</v>
          </cell>
          <cell r="K275">
            <v>5215</v>
          </cell>
          <cell r="L275">
            <v>1088</v>
          </cell>
        </row>
        <row r="276">
          <cell r="B276">
            <v>440149079</v>
          </cell>
          <cell r="C276">
            <v>440149</v>
          </cell>
          <cell r="D276" t="str">
            <v>COMMUNITY DAY</v>
          </cell>
          <cell r="E276">
            <v>149</v>
          </cell>
          <cell r="F276" t="str">
            <v>LAWRENCE</v>
          </cell>
          <cell r="G276">
            <v>79</v>
          </cell>
          <cell r="H276" t="str">
            <v>DRACUT</v>
          </cell>
          <cell r="I276">
            <v>100.27835152226643</v>
          </cell>
          <cell r="J276">
            <v>17725</v>
          </cell>
          <cell r="K276">
            <v>49</v>
          </cell>
          <cell r="L276">
            <v>1088</v>
          </cell>
        </row>
        <row r="277">
          <cell r="B277">
            <v>440149128</v>
          </cell>
          <cell r="C277">
            <v>440149</v>
          </cell>
          <cell r="D277" t="str">
            <v>COMMUNITY DAY</v>
          </cell>
          <cell r="E277">
            <v>149</v>
          </cell>
          <cell r="F277" t="str">
            <v>LAWRENCE</v>
          </cell>
          <cell r="G277">
            <v>128</v>
          </cell>
          <cell r="H277" t="str">
            <v>HAVERHILL</v>
          </cell>
          <cell r="I277">
            <v>111.47124854087498</v>
          </cell>
          <cell r="J277">
            <v>14361</v>
          </cell>
          <cell r="K277">
            <v>1647</v>
          </cell>
          <cell r="L277">
            <v>1088</v>
          </cell>
        </row>
        <row r="278">
          <cell r="B278">
            <v>440149149</v>
          </cell>
          <cell r="C278">
            <v>440149</v>
          </cell>
          <cell r="D278" t="str">
            <v>COMMUNITY DAY</v>
          </cell>
          <cell r="E278">
            <v>149</v>
          </cell>
          <cell r="F278" t="str">
            <v>LAWRENCE</v>
          </cell>
          <cell r="G278">
            <v>149</v>
          </cell>
          <cell r="H278" t="str">
            <v>LAWRENCE</v>
          </cell>
          <cell r="I278">
            <v>100</v>
          </cell>
          <cell r="J278">
            <v>15811</v>
          </cell>
          <cell r="K278">
            <v>0</v>
          </cell>
          <cell r="L278">
            <v>1088</v>
          </cell>
        </row>
        <row r="279">
          <cell r="B279">
            <v>440149160</v>
          </cell>
          <cell r="C279">
            <v>440149</v>
          </cell>
          <cell r="D279" t="str">
            <v>COMMUNITY DAY</v>
          </cell>
          <cell r="E279">
            <v>149</v>
          </cell>
          <cell r="F279" t="str">
            <v>LAWRENCE</v>
          </cell>
          <cell r="G279">
            <v>160</v>
          </cell>
          <cell r="H279" t="str">
            <v>LOWELL</v>
          </cell>
          <cell r="I279">
            <v>101.35951551565215</v>
          </cell>
          <cell r="J279">
            <v>14249</v>
          </cell>
          <cell r="K279">
            <v>194</v>
          </cell>
          <cell r="L279">
            <v>1088</v>
          </cell>
        </row>
        <row r="280">
          <cell r="B280">
            <v>440149181</v>
          </cell>
          <cell r="C280">
            <v>440149</v>
          </cell>
          <cell r="D280" t="str">
            <v>COMMUNITY DAY</v>
          </cell>
          <cell r="E280">
            <v>149</v>
          </cell>
          <cell r="F280" t="str">
            <v>LAWRENCE</v>
          </cell>
          <cell r="G280">
            <v>181</v>
          </cell>
          <cell r="H280" t="str">
            <v>METHUEN</v>
          </cell>
          <cell r="I280">
            <v>103.16034296305891</v>
          </cell>
          <cell r="J280">
            <v>13485</v>
          </cell>
          <cell r="K280">
            <v>426</v>
          </cell>
          <cell r="L280">
            <v>1088</v>
          </cell>
        </row>
        <row r="281">
          <cell r="B281">
            <v>440149211</v>
          </cell>
          <cell r="C281">
            <v>440149</v>
          </cell>
          <cell r="D281" t="str">
            <v>COMMUNITY DAY</v>
          </cell>
          <cell r="E281">
            <v>149</v>
          </cell>
          <cell r="F281" t="str">
            <v>LAWRENCE</v>
          </cell>
          <cell r="G281">
            <v>211</v>
          </cell>
          <cell r="H281" t="str">
            <v>NORTH ANDOVER</v>
          </cell>
          <cell r="I281">
            <v>125.2357385928192</v>
          </cell>
          <cell r="J281">
            <v>12617</v>
          </cell>
          <cell r="K281">
            <v>3184</v>
          </cell>
          <cell r="L281">
            <v>1088</v>
          </cell>
        </row>
        <row r="282">
          <cell r="B282">
            <v>440149745</v>
          </cell>
          <cell r="C282">
            <v>440149</v>
          </cell>
          <cell r="D282" t="str">
            <v>COMMUNITY DAY</v>
          </cell>
          <cell r="E282">
            <v>149</v>
          </cell>
          <cell r="F282" t="str">
            <v>LAWRENCE</v>
          </cell>
          <cell r="G282">
            <v>745</v>
          </cell>
          <cell r="H282" t="str">
            <v>PENTUCKET</v>
          </cell>
          <cell r="I282">
            <v>147.25013820666334</v>
          </cell>
          <cell r="J282">
            <v>10115</v>
          </cell>
          <cell r="K282">
            <v>4779</v>
          </cell>
          <cell r="L282">
            <v>1088</v>
          </cell>
        </row>
        <row r="283">
          <cell r="B283">
            <v>441281005</v>
          </cell>
          <cell r="C283">
            <v>441281</v>
          </cell>
          <cell r="D283" t="str">
            <v>SPRINGFIELD INTERNATIONAL</v>
          </cell>
          <cell r="E283">
            <v>281</v>
          </cell>
          <cell r="F283" t="str">
            <v>SPRINGFIELD</v>
          </cell>
          <cell r="G283">
            <v>5</v>
          </cell>
          <cell r="H283" t="str">
            <v>AGAWAM</v>
          </cell>
          <cell r="I283">
            <v>146.70722053528942</v>
          </cell>
          <cell r="J283">
            <v>15433</v>
          </cell>
          <cell r="K283">
            <v>7208</v>
          </cell>
          <cell r="L283">
            <v>1088</v>
          </cell>
        </row>
        <row r="284">
          <cell r="B284">
            <v>441281061</v>
          </cell>
          <cell r="C284">
            <v>441281</v>
          </cell>
          <cell r="D284" t="str">
            <v>SPRINGFIELD INTERNATIONAL</v>
          </cell>
          <cell r="E284">
            <v>281</v>
          </cell>
          <cell r="F284" t="str">
            <v>SPRINGFIELD</v>
          </cell>
          <cell r="G284">
            <v>61</v>
          </cell>
          <cell r="H284" t="str">
            <v>CHICOPEE</v>
          </cell>
          <cell r="I284">
            <v>106.20126074697593</v>
          </cell>
          <cell r="J284">
            <v>16154</v>
          </cell>
          <cell r="K284">
            <v>1002</v>
          </cell>
          <cell r="L284">
            <v>1088</v>
          </cell>
        </row>
        <row r="285">
          <cell r="B285">
            <v>441281087</v>
          </cell>
          <cell r="C285">
            <v>441281</v>
          </cell>
          <cell r="D285" t="str">
            <v>SPRINGFIELD INTERNATIONAL</v>
          </cell>
          <cell r="E285">
            <v>281</v>
          </cell>
          <cell r="F285" t="str">
            <v>SPRINGFIELD</v>
          </cell>
          <cell r="G285">
            <v>87</v>
          </cell>
          <cell r="H285" t="str">
            <v>EAST LONGMEADOW</v>
          </cell>
          <cell r="I285">
            <v>143.25178165744234</v>
          </cell>
          <cell r="J285">
            <v>14904</v>
          </cell>
          <cell r="K285">
            <v>6446</v>
          </cell>
          <cell r="L285">
            <v>1088</v>
          </cell>
        </row>
        <row r="286">
          <cell r="B286">
            <v>441281137</v>
          </cell>
          <cell r="C286">
            <v>441281</v>
          </cell>
          <cell r="D286" t="str">
            <v>SPRINGFIELD INTERNATIONAL</v>
          </cell>
          <cell r="E286">
            <v>281</v>
          </cell>
          <cell r="F286" t="str">
            <v>SPRINGFIELD</v>
          </cell>
          <cell r="G286">
            <v>137</v>
          </cell>
          <cell r="H286" t="str">
            <v>HOLYOKE</v>
          </cell>
          <cell r="I286">
            <v>100</v>
          </cell>
          <cell r="J286">
            <v>18148</v>
          </cell>
          <cell r="K286">
            <v>0</v>
          </cell>
          <cell r="L286">
            <v>1088</v>
          </cell>
        </row>
        <row r="287">
          <cell r="B287">
            <v>441281159</v>
          </cell>
          <cell r="C287">
            <v>441281</v>
          </cell>
          <cell r="D287" t="str">
            <v>SPRINGFIELD INTERNATIONAL</v>
          </cell>
          <cell r="E287">
            <v>281</v>
          </cell>
          <cell r="F287" t="str">
            <v>SPRINGFIELD</v>
          </cell>
          <cell r="G287">
            <v>159</v>
          </cell>
          <cell r="H287" t="str">
            <v>LONGMEADOW</v>
          </cell>
          <cell r="I287">
            <v>148.76098671932155</v>
          </cell>
          <cell r="J287">
            <v>16223</v>
          </cell>
          <cell r="K287">
            <v>7910</v>
          </cell>
          <cell r="L287">
            <v>1088</v>
          </cell>
        </row>
        <row r="288">
          <cell r="B288">
            <v>441281161</v>
          </cell>
          <cell r="C288">
            <v>441281</v>
          </cell>
          <cell r="D288" t="str">
            <v>SPRINGFIELD INTERNATIONAL</v>
          </cell>
          <cell r="E288">
            <v>281</v>
          </cell>
          <cell r="F288" t="str">
            <v>SPRINGFIELD</v>
          </cell>
          <cell r="G288">
            <v>161</v>
          </cell>
          <cell r="H288" t="str">
            <v>LUDLOW</v>
          </cell>
          <cell r="I288">
            <v>142.15864962052731</v>
          </cell>
          <cell r="J288">
            <v>13211</v>
          </cell>
          <cell r="K288">
            <v>5570</v>
          </cell>
          <cell r="L288">
            <v>1088</v>
          </cell>
        </row>
        <row r="289">
          <cell r="B289">
            <v>441281191</v>
          </cell>
          <cell r="C289">
            <v>441281</v>
          </cell>
          <cell r="D289" t="str">
            <v>SPRINGFIELD INTERNATIONAL</v>
          </cell>
          <cell r="E289">
            <v>281</v>
          </cell>
          <cell r="F289" t="str">
            <v>SPRINGFIELD</v>
          </cell>
          <cell r="G289">
            <v>191</v>
          </cell>
          <cell r="H289" t="str">
            <v>MONSON</v>
          </cell>
          <cell r="I289">
            <v>134.21166096436826</v>
          </cell>
          <cell r="J289">
            <v>10115</v>
          </cell>
          <cell r="K289">
            <v>3461</v>
          </cell>
          <cell r="L289">
            <v>1088</v>
          </cell>
        </row>
        <row r="290">
          <cell r="B290">
            <v>441281281</v>
          </cell>
          <cell r="C290">
            <v>441281</v>
          </cell>
          <cell r="D290" t="str">
            <v>SPRINGFIELD INTERNATIONAL</v>
          </cell>
          <cell r="E290">
            <v>281</v>
          </cell>
          <cell r="F290" t="str">
            <v>SPRINGFIELD</v>
          </cell>
          <cell r="G290">
            <v>281</v>
          </cell>
          <cell r="H290" t="str">
            <v>SPRINGFIELD</v>
          </cell>
          <cell r="I290">
            <v>100</v>
          </cell>
          <cell r="J290">
            <v>14725</v>
          </cell>
          <cell r="K290">
            <v>0</v>
          </cell>
          <cell r="L290">
            <v>1088</v>
          </cell>
        </row>
        <row r="291">
          <cell r="B291">
            <v>441281325</v>
          </cell>
          <cell r="C291">
            <v>441281</v>
          </cell>
          <cell r="D291" t="str">
            <v>SPRINGFIELD INTERNATIONAL</v>
          </cell>
          <cell r="E291">
            <v>281</v>
          </cell>
          <cell r="F291" t="str">
            <v>SPRINGFIELD</v>
          </cell>
          <cell r="G291">
            <v>325</v>
          </cell>
          <cell r="H291" t="str">
            <v>WESTFIELD</v>
          </cell>
          <cell r="I291">
            <v>113.98038470339007</v>
          </cell>
          <cell r="J291">
            <v>15695</v>
          </cell>
          <cell r="K291">
            <v>2194</v>
          </cell>
          <cell r="L291">
            <v>1088</v>
          </cell>
        </row>
        <row r="292">
          <cell r="B292">
            <v>441281332</v>
          </cell>
          <cell r="C292">
            <v>441281</v>
          </cell>
          <cell r="D292" t="str">
            <v>SPRINGFIELD INTERNATIONAL</v>
          </cell>
          <cell r="E292">
            <v>281</v>
          </cell>
          <cell r="F292" t="str">
            <v>SPRINGFIELD</v>
          </cell>
          <cell r="G292">
            <v>332</v>
          </cell>
          <cell r="H292" t="str">
            <v>WEST SPRINGFIELD</v>
          </cell>
          <cell r="I292">
            <v>107.57410488017346</v>
          </cell>
          <cell r="J292">
            <v>14533</v>
          </cell>
          <cell r="K292">
            <v>1101</v>
          </cell>
          <cell r="L292">
            <v>1088</v>
          </cell>
        </row>
        <row r="293">
          <cell r="B293">
            <v>441281680</v>
          </cell>
          <cell r="C293">
            <v>441281</v>
          </cell>
          <cell r="D293" t="str">
            <v>SPRINGFIELD INTERNATIONAL</v>
          </cell>
          <cell r="E293">
            <v>281</v>
          </cell>
          <cell r="F293" t="str">
            <v>SPRINGFIELD</v>
          </cell>
          <cell r="G293">
            <v>680</v>
          </cell>
          <cell r="H293" t="str">
            <v>HAMPDEN WILBRAHAM</v>
          </cell>
          <cell r="I293">
            <v>137.70175968781518</v>
          </cell>
          <cell r="J293">
            <v>11960</v>
          </cell>
          <cell r="K293">
            <v>4509</v>
          </cell>
          <cell r="L293">
            <v>1088</v>
          </cell>
        </row>
        <row r="294">
          <cell r="B294">
            <v>444035035</v>
          </cell>
          <cell r="C294">
            <v>444035</v>
          </cell>
          <cell r="D294" t="str">
            <v>NEIGHBORHOOD HOUSE</v>
          </cell>
          <cell r="E294">
            <v>35</v>
          </cell>
          <cell r="F294" t="str">
            <v>BOSTON</v>
          </cell>
          <cell r="G294">
            <v>35</v>
          </cell>
          <cell r="H294" t="str">
            <v>BOSTON</v>
          </cell>
          <cell r="I294">
            <v>138.7647556857074</v>
          </cell>
          <cell r="J294">
            <v>15957</v>
          </cell>
          <cell r="K294">
            <v>6186</v>
          </cell>
          <cell r="L294">
            <v>1088</v>
          </cell>
        </row>
        <row r="295">
          <cell r="B295">
            <v>444035044</v>
          </cell>
          <cell r="C295">
            <v>444035</v>
          </cell>
          <cell r="D295" t="str">
            <v>NEIGHBORHOOD HOUSE</v>
          </cell>
          <cell r="E295">
            <v>35</v>
          </cell>
          <cell r="F295" t="str">
            <v>BOSTON</v>
          </cell>
          <cell r="G295">
            <v>44</v>
          </cell>
          <cell r="H295" t="str">
            <v>BROCKTON</v>
          </cell>
          <cell r="I295">
            <v>103.18731959976006</v>
          </cell>
          <cell r="J295">
            <v>14091</v>
          </cell>
          <cell r="K295">
            <v>449</v>
          </cell>
          <cell r="L295">
            <v>1088</v>
          </cell>
        </row>
        <row r="296">
          <cell r="B296">
            <v>444035049</v>
          </cell>
          <cell r="C296">
            <v>444035</v>
          </cell>
          <cell r="D296" t="str">
            <v>NEIGHBORHOOD HOUSE</v>
          </cell>
          <cell r="E296">
            <v>35</v>
          </cell>
          <cell r="F296" t="str">
            <v>BOSTON</v>
          </cell>
          <cell r="G296">
            <v>49</v>
          </cell>
          <cell r="H296" t="str">
            <v>CAMBRIDGE</v>
          </cell>
          <cell r="I296">
            <v>226.48370289309142</v>
          </cell>
          <cell r="J296">
            <v>16568</v>
          </cell>
          <cell r="K296">
            <v>20956</v>
          </cell>
          <cell r="L296">
            <v>1088</v>
          </cell>
        </row>
        <row r="297">
          <cell r="B297">
            <v>444035057</v>
          </cell>
          <cell r="C297">
            <v>444035</v>
          </cell>
          <cell r="D297" t="str">
            <v>NEIGHBORHOOD HOUSE</v>
          </cell>
          <cell r="E297">
            <v>35</v>
          </cell>
          <cell r="F297" t="str">
            <v>BOSTON</v>
          </cell>
          <cell r="G297">
            <v>57</v>
          </cell>
          <cell r="H297" t="str">
            <v>CHELSEA</v>
          </cell>
          <cell r="I297">
            <v>102.95598339025022</v>
          </cell>
          <cell r="J297">
            <v>19426</v>
          </cell>
          <cell r="K297">
            <v>574</v>
          </cell>
          <cell r="L297">
            <v>1088</v>
          </cell>
        </row>
        <row r="298">
          <cell r="B298">
            <v>444035073</v>
          </cell>
          <cell r="C298">
            <v>444035</v>
          </cell>
          <cell r="D298" t="str">
            <v>NEIGHBORHOOD HOUSE</v>
          </cell>
          <cell r="E298">
            <v>35</v>
          </cell>
          <cell r="F298" t="str">
            <v>BOSTON</v>
          </cell>
          <cell r="G298">
            <v>73</v>
          </cell>
          <cell r="H298" t="str">
            <v>DEDHAM</v>
          </cell>
          <cell r="I298">
            <v>175.88983278943542</v>
          </cell>
          <cell r="J298">
            <v>10831</v>
          </cell>
          <cell r="K298">
            <v>8220</v>
          </cell>
          <cell r="L298">
            <v>1088</v>
          </cell>
        </row>
        <row r="299">
          <cell r="B299">
            <v>444035133</v>
          </cell>
          <cell r="C299">
            <v>444035</v>
          </cell>
          <cell r="D299" t="str">
            <v>NEIGHBORHOOD HOUSE</v>
          </cell>
          <cell r="E299">
            <v>35</v>
          </cell>
          <cell r="F299" t="str">
            <v>BOSTON</v>
          </cell>
          <cell r="G299">
            <v>133</v>
          </cell>
          <cell r="H299" t="str">
            <v>HOLBROOK</v>
          </cell>
          <cell r="I299">
            <v>110.37577849406077</v>
          </cell>
          <cell r="J299">
            <v>17839</v>
          </cell>
          <cell r="K299">
            <v>1851</v>
          </cell>
          <cell r="L299">
            <v>1088</v>
          </cell>
        </row>
        <row r="300">
          <cell r="B300">
            <v>444035163</v>
          </cell>
          <cell r="C300">
            <v>444035</v>
          </cell>
          <cell r="D300" t="str">
            <v>NEIGHBORHOOD HOUSE</v>
          </cell>
          <cell r="E300">
            <v>35</v>
          </cell>
          <cell r="F300" t="str">
            <v>BOSTON</v>
          </cell>
          <cell r="G300">
            <v>163</v>
          </cell>
          <cell r="H300" t="str">
            <v>LYNN</v>
          </cell>
          <cell r="I300">
            <v>100</v>
          </cell>
          <cell r="J300">
            <v>12440</v>
          </cell>
          <cell r="K300">
            <v>0</v>
          </cell>
          <cell r="L300">
            <v>1088</v>
          </cell>
        </row>
        <row r="301">
          <cell r="B301">
            <v>444035212</v>
          </cell>
          <cell r="C301">
            <v>444035</v>
          </cell>
          <cell r="D301" t="str">
            <v>NEIGHBORHOOD HOUSE</v>
          </cell>
          <cell r="E301">
            <v>35</v>
          </cell>
          <cell r="F301" t="str">
            <v>BOSTON</v>
          </cell>
          <cell r="G301">
            <v>212</v>
          </cell>
          <cell r="H301" t="str">
            <v>NORTH ATTLEBOROUGH</v>
          </cell>
          <cell r="I301">
            <v>125.46583758147882</v>
          </cell>
          <cell r="J301">
            <v>17197</v>
          </cell>
          <cell r="K301">
            <v>4379</v>
          </cell>
          <cell r="L301">
            <v>1088</v>
          </cell>
        </row>
        <row r="302">
          <cell r="B302">
            <v>444035220</v>
          </cell>
          <cell r="C302">
            <v>444035</v>
          </cell>
          <cell r="D302" t="str">
            <v>NEIGHBORHOOD HOUSE</v>
          </cell>
          <cell r="E302">
            <v>35</v>
          </cell>
          <cell r="F302" t="str">
            <v>BOSTON</v>
          </cell>
          <cell r="G302">
            <v>220</v>
          </cell>
          <cell r="H302" t="str">
            <v>NORWOOD</v>
          </cell>
          <cell r="I302">
            <v>145.39664549459732</v>
          </cell>
          <cell r="J302">
            <v>10831</v>
          </cell>
          <cell r="K302">
            <v>4917</v>
          </cell>
          <cell r="L302">
            <v>1088</v>
          </cell>
        </row>
        <row r="303">
          <cell r="B303">
            <v>444035243</v>
          </cell>
          <cell r="C303">
            <v>444035</v>
          </cell>
          <cell r="D303" t="str">
            <v>NEIGHBORHOOD HOUSE</v>
          </cell>
          <cell r="E303">
            <v>35</v>
          </cell>
          <cell r="F303" t="str">
            <v>BOSTON</v>
          </cell>
          <cell r="G303">
            <v>243</v>
          </cell>
          <cell r="H303" t="str">
            <v>QUINCY</v>
          </cell>
          <cell r="I303">
            <v>115.13770209353167</v>
          </cell>
          <cell r="J303">
            <v>18459</v>
          </cell>
          <cell r="K303">
            <v>2794</v>
          </cell>
          <cell r="L303">
            <v>1088</v>
          </cell>
        </row>
        <row r="304">
          <cell r="B304">
            <v>444035244</v>
          </cell>
          <cell r="C304">
            <v>444035</v>
          </cell>
          <cell r="D304" t="str">
            <v>NEIGHBORHOOD HOUSE</v>
          </cell>
          <cell r="E304">
            <v>35</v>
          </cell>
          <cell r="F304" t="str">
            <v>BOSTON</v>
          </cell>
          <cell r="G304">
            <v>244</v>
          </cell>
          <cell r="H304" t="str">
            <v>RANDOLPH</v>
          </cell>
          <cell r="I304">
            <v>129.97873840854766</v>
          </cell>
          <cell r="J304">
            <v>17160</v>
          </cell>
          <cell r="K304">
            <v>5144</v>
          </cell>
          <cell r="L304">
            <v>1088</v>
          </cell>
        </row>
        <row r="305">
          <cell r="B305">
            <v>444035284</v>
          </cell>
          <cell r="C305">
            <v>444035</v>
          </cell>
          <cell r="D305" t="str">
            <v>NEIGHBORHOOD HOUSE</v>
          </cell>
          <cell r="E305">
            <v>35</v>
          </cell>
          <cell r="F305" t="str">
            <v>BOSTON</v>
          </cell>
          <cell r="G305">
            <v>284</v>
          </cell>
          <cell r="H305" t="str">
            <v>STONEHAM</v>
          </cell>
          <cell r="I305">
            <v>144.3349600372492</v>
          </cell>
          <cell r="J305">
            <v>15191</v>
          </cell>
          <cell r="K305">
            <v>6735</v>
          </cell>
          <cell r="L305">
            <v>1088</v>
          </cell>
        </row>
        <row r="306">
          <cell r="B306">
            <v>444035293</v>
          </cell>
          <cell r="C306">
            <v>444035</v>
          </cell>
          <cell r="D306" t="str">
            <v>NEIGHBORHOOD HOUSE</v>
          </cell>
          <cell r="E306">
            <v>35</v>
          </cell>
          <cell r="F306" t="str">
            <v>BOSTON</v>
          </cell>
          <cell r="G306">
            <v>293</v>
          </cell>
          <cell r="H306" t="str">
            <v>TAUNTON</v>
          </cell>
          <cell r="I306">
            <v>104.3728194400704</v>
          </cell>
          <cell r="J306">
            <v>19822</v>
          </cell>
          <cell r="K306">
            <v>867</v>
          </cell>
          <cell r="L306">
            <v>1088</v>
          </cell>
        </row>
        <row r="307">
          <cell r="B307">
            <v>444035336</v>
          </cell>
          <cell r="C307">
            <v>444035</v>
          </cell>
          <cell r="D307" t="str">
            <v>NEIGHBORHOOD HOUSE</v>
          </cell>
          <cell r="E307">
            <v>35</v>
          </cell>
          <cell r="F307" t="str">
            <v>BOSTON</v>
          </cell>
          <cell r="G307">
            <v>336</v>
          </cell>
          <cell r="H307" t="str">
            <v>WEYMOUTH</v>
          </cell>
          <cell r="I307">
            <v>124.32926648234677</v>
          </cell>
          <cell r="J307">
            <v>12312</v>
          </cell>
          <cell r="K307">
            <v>2995</v>
          </cell>
          <cell r="L307">
            <v>1088</v>
          </cell>
        </row>
        <row r="308">
          <cell r="B308">
            <v>444035625</v>
          </cell>
          <cell r="C308">
            <v>444035</v>
          </cell>
          <cell r="D308" t="str">
            <v>NEIGHBORHOOD HOUSE</v>
          </cell>
          <cell r="E308">
            <v>35</v>
          </cell>
          <cell r="F308" t="str">
            <v>BOSTON</v>
          </cell>
          <cell r="G308">
            <v>625</v>
          </cell>
          <cell r="H308" t="str">
            <v>BRIDGEWATER RAYNHAM</v>
          </cell>
          <cell r="I308">
            <v>115.32855345936446</v>
          </cell>
          <cell r="J308">
            <v>18890</v>
          </cell>
          <cell r="K308">
            <v>2896</v>
          </cell>
          <cell r="L308">
            <v>1088</v>
          </cell>
        </row>
        <row r="309">
          <cell r="B309">
            <v>445348017</v>
          </cell>
          <cell r="C309">
            <v>445348</v>
          </cell>
          <cell r="D309" t="str">
            <v>ABBY KELLEY FOSTER</v>
          </cell>
          <cell r="E309">
            <v>348</v>
          </cell>
          <cell r="F309" t="str">
            <v>WORCESTER</v>
          </cell>
          <cell r="G309">
            <v>17</v>
          </cell>
          <cell r="H309" t="str">
            <v>AUBURN</v>
          </cell>
          <cell r="I309">
            <v>129.36885106692944</v>
          </cell>
          <cell r="J309">
            <v>16458</v>
          </cell>
          <cell r="K309">
            <v>4834</v>
          </cell>
          <cell r="L309">
            <v>1088</v>
          </cell>
        </row>
        <row r="310">
          <cell r="B310">
            <v>445348064</v>
          </cell>
          <cell r="C310">
            <v>445348</v>
          </cell>
          <cell r="D310" t="str">
            <v>ABBY KELLEY FOSTER</v>
          </cell>
          <cell r="E310">
            <v>348</v>
          </cell>
          <cell r="F310" t="str">
            <v>WORCESTER</v>
          </cell>
          <cell r="G310">
            <v>64</v>
          </cell>
          <cell r="H310" t="str">
            <v>CLINTON</v>
          </cell>
          <cell r="I310">
            <v>114.64361601351602</v>
          </cell>
          <cell r="J310">
            <v>11611</v>
          </cell>
          <cell r="K310">
            <v>1700</v>
          </cell>
          <cell r="L310">
            <v>1088</v>
          </cell>
        </row>
        <row r="311">
          <cell r="B311">
            <v>445348097</v>
          </cell>
          <cell r="C311">
            <v>445348</v>
          </cell>
          <cell r="D311" t="str">
            <v>ABBY KELLEY FOSTER</v>
          </cell>
          <cell r="E311">
            <v>348</v>
          </cell>
          <cell r="F311" t="str">
            <v>WORCESTER</v>
          </cell>
          <cell r="G311">
            <v>97</v>
          </cell>
          <cell r="H311" t="str">
            <v>FITCHBURG</v>
          </cell>
          <cell r="I311">
            <v>100</v>
          </cell>
          <cell r="J311">
            <v>18828</v>
          </cell>
          <cell r="K311">
            <v>0</v>
          </cell>
          <cell r="L311">
            <v>1088</v>
          </cell>
        </row>
        <row r="312">
          <cell r="B312">
            <v>445348110</v>
          </cell>
          <cell r="C312">
            <v>445348</v>
          </cell>
          <cell r="D312" t="str">
            <v>ABBY KELLEY FOSTER</v>
          </cell>
          <cell r="E312">
            <v>348</v>
          </cell>
          <cell r="F312" t="str">
            <v>WORCESTER</v>
          </cell>
          <cell r="G312">
            <v>110</v>
          </cell>
          <cell r="H312" t="str">
            <v>GRAFTON</v>
          </cell>
          <cell r="I312">
            <v>132.05750163242672</v>
          </cell>
          <cell r="J312">
            <v>14984</v>
          </cell>
          <cell r="K312">
            <v>4803</v>
          </cell>
          <cell r="L312">
            <v>1088</v>
          </cell>
        </row>
        <row r="313">
          <cell r="B313">
            <v>445348151</v>
          </cell>
          <cell r="C313">
            <v>445348</v>
          </cell>
          <cell r="D313" t="str">
            <v>ABBY KELLEY FOSTER</v>
          </cell>
          <cell r="E313">
            <v>348</v>
          </cell>
          <cell r="F313" t="str">
            <v>WORCESTER</v>
          </cell>
          <cell r="G313">
            <v>151</v>
          </cell>
          <cell r="H313" t="str">
            <v>LEICESTER</v>
          </cell>
          <cell r="I313">
            <v>116.4925363716213</v>
          </cell>
          <cell r="J313">
            <v>14536</v>
          </cell>
          <cell r="K313">
            <v>2397</v>
          </cell>
          <cell r="L313">
            <v>1088</v>
          </cell>
        </row>
        <row r="314">
          <cell r="B314">
            <v>445348153</v>
          </cell>
          <cell r="C314">
            <v>445348</v>
          </cell>
          <cell r="D314" t="str">
            <v>ABBY KELLEY FOSTER</v>
          </cell>
          <cell r="E314">
            <v>348</v>
          </cell>
          <cell r="F314" t="str">
            <v>WORCESTER</v>
          </cell>
          <cell r="G314">
            <v>153</v>
          </cell>
          <cell r="H314" t="str">
            <v>LEOMINSTER</v>
          </cell>
          <cell r="I314">
            <v>100.25735646661525</v>
          </cell>
          <cell r="J314">
            <v>15777</v>
          </cell>
          <cell r="K314">
            <v>41</v>
          </cell>
          <cell r="L314">
            <v>1088</v>
          </cell>
        </row>
        <row r="315">
          <cell r="B315">
            <v>445348170</v>
          </cell>
          <cell r="C315">
            <v>445348</v>
          </cell>
          <cell r="D315" t="str">
            <v>ABBY KELLEY FOSTER</v>
          </cell>
          <cell r="E315">
            <v>348</v>
          </cell>
          <cell r="F315" t="str">
            <v>WORCESTER</v>
          </cell>
          <cell r="G315">
            <v>170</v>
          </cell>
          <cell r="H315" t="str">
            <v>MARLBOROUGH</v>
          </cell>
          <cell r="I315">
            <v>125.70417021298317</v>
          </cell>
          <cell r="J315">
            <v>10115</v>
          </cell>
          <cell r="K315">
            <v>2600</v>
          </cell>
          <cell r="L315">
            <v>1088</v>
          </cell>
        </row>
        <row r="316">
          <cell r="B316">
            <v>445348186</v>
          </cell>
          <cell r="C316">
            <v>445348</v>
          </cell>
          <cell r="D316" t="str">
            <v>ABBY KELLEY FOSTER</v>
          </cell>
          <cell r="E316">
            <v>348</v>
          </cell>
          <cell r="F316" t="str">
            <v>WORCESTER</v>
          </cell>
          <cell r="G316">
            <v>186</v>
          </cell>
          <cell r="H316" t="str">
            <v>MILLBURY</v>
          </cell>
          <cell r="I316">
            <v>139.97333869381916</v>
          </cell>
          <cell r="J316">
            <v>14368</v>
          </cell>
          <cell r="K316">
            <v>5743</v>
          </cell>
          <cell r="L316">
            <v>1088</v>
          </cell>
        </row>
        <row r="317">
          <cell r="B317">
            <v>445348214</v>
          </cell>
          <cell r="C317">
            <v>445348</v>
          </cell>
          <cell r="D317" t="str">
            <v>ABBY KELLEY FOSTER</v>
          </cell>
          <cell r="E317">
            <v>348</v>
          </cell>
          <cell r="F317" t="str">
            <v>WORCESTER</v>
          </cell>
          <cell r="G317">
            <v>214</v>
          </cell>
          <cell r="H317" t="str">
            <v>NORTHBRIDGE</v>
          </cell>
          <cell r="I317">
            <v>124.219949161957</v>
          </cell>
          <cell r="J317">
            <v>15073</v>
          </cell>
          <cell r="K317">
            <v>3651</v>
          </cell>
          <cell r="L317">
            <v>1088</v>
          </cell>
        </row>
        <row r="318">
          <cell r="B318">
            <v>445348226</v>
          </cell>
          <cell r="C318">
            <v>445348</v>
          </cell>
          <cell r="D318" t="str">
            <v>ABBY KELLEY FOSTER</v>
          </cell>
          <cell r="E318">
            <v>348</v>
          </cell>
          <cell r="F318" t="str">
            <v>WORCESTER</v>
          </cell>
          <cell r="G318">
            <v>226</v>
          </cell>
          <cell r="H318" t="str">
            <v>OXFORD</v>
          </cell>
          <cell r="I318">
            <v>118.26334827580425</v>
          </cell>
          <cell r="J318">
            <v>13090</v>
          </cell>
          <cell r="K318">
            <v>2391</v>
          </cell>
          <cell r="L318">
            <v>1088</v>
          </cell>
        </row>
        <row r="319">
          <cell r="B319">
            <v>445348271</v>
          </cell>
          <cell r="C319">
            <v>445348</v>
          </cell>
          <cell r="D319" t="str">
            <v>ABBY KELLEY FOSTER</v>
          </cell>
          <cell r="E319">
            <v>348</v>
          </cell>
          <cell r="F319" t="str">
            <v>WORCESTER</v>
          </cell>
          <cell r="G319">
            <v>271</v>
          </cell>
          <cell r="H319" t="str">
            <v>SHREWSBURY</v>
          </cell>
          <cell r="I319">
            <v>129.21434182099131</v>
          </cell>
          <cell r="J319">
            <v>13362</v>
          </cell>
          <cell r="K319">
            <v>3904</v>
          </cell>
          <cell r="L319">
            <v>1088</v>
          </cell>
        </row>
        <row r="320">
          <cell r="B320">
            <v>445348277</v>
          </cell>
          <cell r="C320">
            <v>445348</v>
          </cell>
          <cell r="D320" t="str">
            <v>ABBY KELLEY FOSTER</v>
          </cell>
          <cell r="E320">
            <v>348</v>
          </cell>
          <cell r="F320" t="str">
            <v>WORCESTER</v>
          </cell>
          <cell r="G320">
            <v>277</v>
          </cell>
          <cell r="H320" t="str">
            <v>SOUTHBRIDGE</v>
          </cell>
          <cell r="I320">
            <v>104.09559401479601</v>
          </cell>
          <cell r="J320">
            <v>16591</v>
          </cell>
          <cell r="K320">
            <v>680</v>
          </cell>
          <cell r="L320">
            <v>1088</v>
          </cell>
        </row>
        <row r="321">
          <cell r="B321">
            <v>445348290</v>
          </cell>
          <cell r="C321">
            <v>445348</v>
          </cell>
          <cell r="D321" t="str">
            <v>ABBY KELLEY FOSTER</v>
          </cell>
          <cell r="E321">
            <v>348</v>
          </cell>
          <cell r="F321" t="str">
            <v>WORCESTER</v>
          </cell>
          <cell r="G321">
            <v>290</v>
          </cell>
          <cell r="H321" t="str">
            <v>SUTTON</v>
          </cell>
          <cell r="I321">
            <v>147.32948295904151</v>
          </cell>
          <cell r="J321">
            <v>14056</v>
          </cell>
          <cell r="K321">
            <v>6653</v>
          </cell>
          <cell r="L321">
            <v>1088</v>
          </cell>
        </row>
        <row r="322">
          <cell r="B322">
            <v>445348316</v>
          </cell>
          <cell r="C322">
            <v>445348</v>
          </cell>
          <cell r="D322" t="str">
            <v>ABBY KELLEY FOSTER</v>
          </cell>
          <cell r="E322">
            <v>348</v>
          </cell>
          <cell r="F322" t="str">
            <v>WORCESTER</v>
          </cell>
          <cell r="G322">
            <v>316</v>
          </cell>
          <cell r="H322" t="str">
            <v>WEBSTER</v>
          </cell>
          <cell r="I322">
            <v>112.24425897592019</v>
          </cell>
          <cell r="J322">
            <v>15648</v>
          </cell>
          <cell r="K322">
            <v>1916</v>
          </cell>
          <cell r="L322">
            <v>1088</v>
          </cell>
        </row>
        <row r="323">
          <cell r="B323">
            <v>445348322</v>
          </cell>
          <cell r="C323">
            <v>445348</v>
          </cell>
          <cell r="D323" t="str">
            <v>ABBY KELLEY FOSTER</v>
          </cell>
          <cell r="E323">
            <v>348</v>
          </cell>
          <cell r="F323" t="str">
            <v>WORCESTER</v>
          </cell>
          <cell r="G323">
            <v>322</v>
          </cell>
          <cell r="H323" t="str">
            <v>WEST BOYLSTON</v>
          </cell>
          <cell r="I323">
            <v>157.8410623513831</v>
          </cell>
          <cell r="J323">
            <v>16825</v>
          </cell>
          <cell r="K323">
            <v>9732</v>
          </cell>
          <cell r="L323">
            <v>1088</v>
          </cell>
        </row>
        <row r="324">
          <cell r="B324">
            <v>445348348</v>
          </cell>
          <cell r="C324">
            <v>445348</v>
          </cell>
          <cell r="D324" t="str">
            <v>ABBY KELLEY FOSTER</v>
          </cell>
          <cell r="E324">
            <v>348</v>
          </cell>
          <cell r="F324" t="str">
            <v>WORCESTER</v>
          </cell>
          <cell r="G324">
            <v>348</v>
          </cell>
          <cell r="H324" t="str">
            <v>WORCESTER</v>
          </cell>
          <cell r="I324">
            <v>100</v>
          </cell>
          <cell r="J324">
            <v>14848</v>
          </cell>
          <cell r="K324">
            <v>0</v>
          </cell>
          <cell r="L324">
            <v>1088</v>
          </cell>
        </row>
        <row r="325">
          <cell r="B325">
            <v>445348620</v>
          </cell>
          <cell r="C325">
            <v>445348</v>
          </cell>
          <cell r="D325" t="str">
            <v>ABBY KELLEY FOSTER</v>
          </cell>
          <cell r="E325">
            <v>348</v>
          </cell>
          <cell r="F325" t="str">
            <v>WORCESTER</v>
          </cell>
          <cell r="G325">
            <v>620</v>
          </cell>
          <cell r="H325" t="str">
            <v>BERLIN BOYLSTON</v>
          </cell>
          <cell r="I325">
            <v>154.57575463364145</v>
          </cell>
          <cell r="J325">
            <v>10115</v>
          </cell>
          <cell r="K325">
            <v>5520</v>
          </cell>
          <cell r="L325">
            <v>1088</v>
          </cell>
        </row>
        <row r="326">
          <cell r="B326">
            <v>445348658</v>
          </cell>
          <cell r="C326">
            <v>445348</v>
          </cell>
          <cell r="D326" t="str">
            <v>ABBY KELLEY FOSTER</v>
          </cell>
          <cell r="E326">
            <v>348</v>
          </cell>
          <cell r="F326" t="str">
            <v>WORCESTER</v>
          </cell>
          <cell r="G326">
            <v>658</v>
          </cell>
          <cell r="H326" t="str">
            <v>DUDLEY CHARLTON</v>
          </cell>
          <cell r="I326">
            <v>124.07152454280856</v>
          </cell>
          <cell r="J326">
            <v>15752</v>
          </cell>
          <cell r="K326">
            <v>3792</v>
          </cell>
          <cell r="L326">
            <v>1088</v>
          </cell>
        </row>
        <row r="327">
          <cell r="B327">
            <v>445348753</v>
          </cell>
          <cell r="C327">
            <v>445348</v>
          </cell>
          <cell r="D327" t="str">
            <v>ABBY KELLEY FOSTER</v>
          </cell>
          <cell r="E327">
            <v>348</v>
          </cell>
          <cell r="F327" t="str">
            <v>WORCESTER</v>
          </cell>
          <cell r="G327">
            <v>753</v>
          </cell>
          <cell r="H327" t="str">
            <v>QUABBIN</v>
          </cell>
          <cell r="I327">
            <v>140.60342573677173</v>
          </cell>
          <cell r="J327">
            <v>10477</v>
          </cell>
          <cell r="K327">
            <v>4254</v>
          </cell>
          <cell r="L327">
            <v>1088</v>
          </cell>
        </row>
        <row r="328">
          <cell r="B328">
            <v>445348767</v>
          </cell>
          <cell r="C328">
            <v>445348</v>
          </cell>
          <cell r="D328" t="str">
            <v>ABBY KELLEY FOSTER</v>
          </cell>
          <cell r="E328">
            <v>348</v>
          </cell>
          <cell r="F328" t="str">
            <v>WORCESTER</v>
          </cell>
          <cell r="G328">
            <v>767</v>
          </cell>
          <cell r="H328" t="str">
            <v>SPENCER EAST BROOKFIELD</v>
          </cell>
          <cell r="I328">
            <v>121.52014444548517</v>
          </cell>
          <cell r="J328">
            <v>11611</v>
          </cell>
          <cell r="K328">
            <v>2499</v>
          </cell>
          <cell r="L328">
            <v>1088</v>
          </cell>
        </row>
        <row r="329">
          <cell r="B329">
            <v>445348775</v>
          </cell>
          <cell r="C329">
            <v>445348</v>
          </cell>
          <cell r="D329" t="str">
            <v>ABBY KELLEY FOSTER</v>
          </cell>
          <cell r="E329">
            <v>348</v>
          </cell>
          <cell r="F329" t="str">
            <v>WORCESTER</v>
          </cell>
          <cell r="G329">
            <v>775</v>
          </cell>
          <cell r="H329" t="str">
            <v>WACHUSETT</v>
          </cell>
          <cell r="I329">
            <v>128.18905967310502</v>
          </cell>
          <cell r="J329">
            <v>11126</v>
          </cell>
          <cell r="K329">
            <v>3136</v>
          </cell>
          <cell r="L329">
            <v>1088</v>
          </cell>
        </row>
        <row r="330">
          <cell r="B330">
            <v>446099001</v>
          </cell>
          <cell r="C330">
            <v>446099</v>
          </cell>
          <cell r="D330" t="str">
            <v>FOXBOROUGH REGIONAL</v>
          </cell>
          <cell r="E330">
            <v>99</v>
          </cell>
          <cell r="F330" t="str">
            <v>FOXBOROUGH</v>
          </cell>
          <cell r="G330">
            <v>1</v>
          </cell>
          <cell r="H330" t="str">
            <v>ABINGTON</v>
          </cell>
          <cell r="I330">
            <v>116.80290354028628</v>
          </cell>
          <cell r="J330">
            <v>15606</v>
          </cell>
          <cell r="K330">
            <v>2622</v>
          </cell>
          <cell r="L330">
            <v>1088</v>
          </cell>
        </row>
        <row r="331">
          <cell r="B331">
            <v>446099016</v>
          </cell>
          <cell r="C331">
            <v>446099</v>
          </cell>
          <cell r="D331" t="str">
            <v>FOXBOROUGH REGIONAL</v>
          </cell>
          <cell r="E331">
            <v>99</v>
          </cell>
          <cell r="F331" t="str">
            <v>FOXBOROUGH</v>
          </cell>
          <cell r="G331">
            <v>16</v>
          </cell>
          <cell r="H331" t="str">
            <v>ATTLEBORO</v>
          </cell>
          <cell r="I331">
            <v>105.65954256430703</v>
          </cell>
          <cell r="J331">
            <v>12750</v>
          </cell>
          <cell r="K331">
            <v>722</v>
          </cell>
          <cell r="L331">
            <v>1088</v>
          </cell>
        </row>
        <row r="332">
          <cell r="B332">
            <v>446099018</v>
          </cell>
          <cell r="C332">
            <v>446099</v>
          </cell>
          <cell r="D332" t="str">
            <v>FOXBOROUGH REGIONAL</v>
          </cell>
          <cell r="E332">
            <v>99</v>
          </cell>
          <cell r="F332" t="str">
            <v>FOXBOROUGH</v>
          </cell>
          <cell r="G332">
            <v>18</v>
          </cell>
          <cell r="H332" t="str">
            <v>AVON</v>
          </cell>
          <cell r="I332">
            <v>167.22361943486865</v>
          </cell>
          <cell r="J332">
            <v>13741</v>
          </cell>
          <cell r="K332">
            <v>9237</v>
          </cell>
          <cell r="L332">
            <v>1088</v>
          </cell>
        </row>
        <row r="333">
          <cell r="B333">
            <v>446099027</v>
          </cell>
          <cell r="C333">
            <v>446099</v>
          </cell>
          <cell r="D333" t="str">
            <v>FOXBOROUGH REGIONAL</v>
          </cell>
          <cell r="E333">
            <v>99</v>
          </cell>
          <cell r="F333" t="str">
            <v>FOXBOROUGH</v>
          </cell>
          <cell r="G333">
            <v>27</v>
          </cell>
          <cell r="H333" t="str">
            <v>BERKLEY</v>
          </cell>
          <cell r="I333">
            <v>120.45132954375988</v>
          </cell>
          <cell r="J333">
            <v>15311</v>
          </cell>
          <cell r="K333">
            <v>3131</v>
          </cell>
          <cell r="L333">
            <v>1088</v>
          </cell>
        </row>
        <row r="334">
          <cell r="B334">
            <v>446099035</v>
          </cell>
          <cell r="C334">
            <v>446099</v>
          </cell>
          <cell r="D334" t="str">
            <v>FOXBOROUGH REGIONAL</v>
          </cell>
          <cell r="E334">
            <v>99</v>
          </cell>
          <cell r="F334" t="str">
            <v>FOXBOROUGH</v>
          </cell>
          <cell r="G334">
            <v>35</v>
          </cell>
          <cell r="H334" t="str">
            <v>BOSTON</v>
          </cell>
          <cell r="I334">
            <v>138.7647556857074</v>
          </cell>
          <cell r="J334">
            <v>19673</v>
          </cell>
          <cell r="K334">
            <v>7626</v>
          </cell>
          <cell r="L334">
            <v>1088</v>
          </cell>
        </row>
        <row r="335">
          <cell r="B335">
            <v>446099040</v>
          </cell>
          <cell r="C335">
            <v>446099</v>
          </cell>
          <cell r="D335" t="str">
            <v>FOXBOROUGH REGIONAL</v>
          </cell>
          <cell r="E335">
            <v>99</v>
          </cell>
          <cell r="F335" t="str">
            <v>FOXBOROUGH</v>
          </cell>
          <cell r="G335">
            <v>40</v>
          </cell>
          <cell r="H335" t="str">
            <v>BRAINTREE</v>
          </cell>
          <cell r="I335">
            <v>128.33511816913199</v>
          </cell>
          <cell r="J335">
            <v>16015</v>
          </cell>
          <cell r="K335">
            <v>4538</v>
          </cell>
          <cell r="L335">
            <v>1088</v>
          </cell>
        </row>
        <row r="336">
          <cell r="B336">
            <v>446099044</v>
          </cell>
          <cell r="C336">
            <v>446099</v>
          </cell>
          <cell r="D336" t="str">
            <v>FOXBOROUGH REGIONAL</v>
          </cell>
          <cell r="E336">
            <v>99</v>
          </cell>
          <cell r="F336" t="str">
            <v>FOXBOROUGH</v>
          </cell>
          <cell r="G336">
            <v>44</v>
          </cell>
          <cell r="H336" t="str">
            <v>BROCKTON</v>
          </cell>
          <cell r="I336">
            <v>103.18731959976006</v>
          </cell>
          <cell r="J336">
            <v>15088</v>
          </cell>
          <cell r="K336">
            <v>481</v>
          </cell>
          <cell r="L336">
            <v>1088</v>
          </cell>
        </row>
        <row r="337">
          <cell r="B337">
            <v>446099050</v>
          </cell>
          <cell r="C337">
            <v>446099</v>
          </cell>
          <cell r="D337" t="str">
            <v>FOXBOROUGH REGIONAL</v>
          </cell>
          <cell r="E337">
            <v>99</v>
          </cell>
          <cell r="F337" t="str">
            <v>FOXBOROUGH</v>
          </cell>
          <cell r="G337">
            <v>50</v>
          </cell>
          <cell r="H337" t="str">
            <v>CANTON</v>
          </cell>
          <cell r="I337">
            <v>145.59410382279222</v>
          </cell>
          <cell r="J337">
            <v>15154</v>
          </cell>
          <cell r="K337">
            <v>6909</v>
          </cell>
          <cell r="L337">
            <v>1088</v>
          </cell>
        </row>
        <row r="338">
          <cell r="B338">
            <v>446099073</v>
          </cell>
          <cell r="C338">
            <v>446099</v>
          </cell>
          <cell r="D338" t="str">
            <v>FOXBOROUGH REGIONAL</v>
          </cell>
          <cell r="E338">
            <v>99</v>
          </cell>
          <cell r="F338" t="str">
            <v>FOXBOROUGH</v>
          </cell>
          <cell r="G338">
            <v>73</v>
          </cell>
          <cell r="H338" t="str">
            <v>DEDHAM</v>
          </cell>
          <cell r="I338">
            <v>175.88983278943542</v>
          </cell>
          <cell r="J338">
            <v>15588</v>
          </cell>
          <cell r="K338">
            <v>11830</v>
          </cell>
          <cell r="L338">
            <v>1088</v>
          </cell>
        </row>
        <row r="339">
          <cell r="B339">
            <v>446099083</v>
          </cell>
          <cell r="C339">
            <v>446099</v>
          </cell>
          <cell r="D339" t="str">
            <v>FOXBOROUGH REGIONAL</v>
          </cell>
          <cell r="E339">
            <v>99</v>
          </cell>
          <cell r="F339" t="str">
            <v>FOXBOROUGH</v>
          </cell>
          <cell r="G339">
            <v>83</v>
          </cell>
          <cell r="H339" t="str">
            <v>EAST BRIDGEWATER</v>
          </cell>
          <cell r="I339">
            <v>119.11996147844937</v>
          </cell>
          <cell r="J339">
            <v>12223</v>
          </cell>
          <cell r="K339">
            <v>2337</v>
          </cell>
          <cell r="L339">
            <v>1088</v>
          </cell>
        </row>
        <row r="340">
          <cell r="B340">
            <v>446099088</v>
          </cell>
          <cell r="C340">
            <v>446099</v>
          </cell>
          <cell r="D340" t="str">
            <v>FOXBOROUGH REGIONAL</v>
          </cell>
          <cell r="E340">
            <v>99</v>
          </cell>
          <cell r="F340" t="str">
            <v>FOXBOROUGH</v>
          </cell>
          <cell r="G340">
            <v>88</v>
          </cell>
          <cell r="H340" t="str">
            <v>EASTON</v>
          </cell>
          <cell r="I340">
            <v>133.86204957064766</v>
          </cell>
          <cell r="J340">
            <v>12978</v>
          </cell>
          <cell r="K340">
            <v>4395</v>
          </cell>
          <cell r="L340">
            <v>1088</v>
          </cell>
        </row>
        <row r="341">
          <cell r="B341">
            <v>446099095</v>
          </cell>
          <cell r="C341">
            <v>446099</v>
          </cell>
          <cell r="D341" t="str">
            <v>FOXBOROUGH REGIONAL</v>
          </cell>
          <cell r="E341">
            <v>99</v>
          </cell>
          <cell r="F341" t="str">
            <v>FOXBOROUGH</v>
          </cell>
          <cell r="G341">
            <v>95</v>
          </cell>
          <cell r="H341" t="str">
            <v>FALL RIVER</v>
          </cell>
          <cell r="I341">
            <v>100</v>
          </cell>
          <cell r="J341">
            <v>12223</v>
          </cell>
          <cell r="K341">
            <v>0</v>
          </cell>
          <cell r="L341">
            <v>1088</v>
          </cell>
        </row>
        <row r="342">
          <cell r="B342">
            <v>446099099</v>
          </cell>
          <cell r="C342">
            <v>446099</v>
          </cell>
          <cell r="D342" t="str">
            <v>FOXBOROUGH REGIONAL</v>
          </cell>
          <cell r="E342">
            <v>99</v>
          </cell>
          <cell r="F342" t="str">
            <v>FOXBOROUGH</v>
          </cell>
          <cell r="G342">
            <v>99</v>
          </cell>
          <cell r="H342" t="str">
            <v>FOXBOROUGH</v>
          </cell>
          <cell r="I342">
            <v>157.79209637837039</v>
          </cell>
          <cell r="J342">
            <v>13115</v>
          </cell>
          <cell r="K342">
            <v>7579</v>
          </cell>
          <cell r="L342">
            <v>1088</v>
          </cell>
        </row>
        <row r="343">
          <cell r="B343">
            <v>446099101</v>
          </cell>
          <cell r="C343">
            <v>446099</v>
          </cell>
          <cell r="D343" t="str">
            <v>FOXBOROUGH REGIONAL</v>
          </cell>
          <cell r="E343">
            <v>99</v>
          </cell>
          <cell r="F343" t="str">
            <v>FOXBOROUGH</v>
          </cell>
          <cell r="G343">
            <v>101</v>
          </cell>
          <cell r="H343" t="str">
            <v>FRANKLIN</v>
          </cell>
          <cell r="I343">
            <v>132.3063694628205</v>
          </cell>
          <cell r="J343">
            <v>16659</v>
          </cell>
          <cell r="K343">
            <v>5382</v>
          </cell>
          <cell r="L343">
            <v>1088</v>
          </cell>
        </row>
        <row r="344">
          <cell r="B344">
            <v>446099133</v>
          </cell>
          <cell r="C344">
            <v>446099</v>
          </cell>
          <cell r="D344" t="str">
            <v>FOXBOROUGH REGIONAL</v>
          </cell>
          <cell r="E344">
            <v>99</v>
          </cell>
          <cell r="F344" t="str">
            <v>FOXBOROUGH</v>
          </cell>
          <cell r="G344">
            <v>133</v>
          </cell>
          <cell r="H344" t="str">
            <v>HOLBROOK</v>
          </cell>
          <cell r="I344">
            <v>110.37577849406077</v>
          </cell>
          <cell r="J344">
            <v>16946</v>
          </cell>
          <cell r="K344">
            <v>1758</v>
          </cell>
          <cell r="L344">
            <v>1088</v>
          </cell>
        </row>
        <row r="345">
          <cell r="B345">
            <v>446099136</v>
          </cell>
          <cell r="C345">
            <v>446099</v>
          </cell>
          <cell r="D345" t="str">
            <v>FOXBOROUGH REGIONAL</v>
          </cell>
          <cell r="E345">
            <v>99</v>
          </cell>
          <cell r="F345" t="str">
            <v>FOXBOROUGH</v>
          </cell>
          <cell r="G345">
            <v>136</v>
          </cell>
          <cell r="H345" t="str">
            <v>HOLLISTON</v>
          </cell>
          <cell r="I345">
            <v>138.8659541032585</v>
          </cell>
          <cell r="J345">
            <v>14692</v>
          </cell>
          <cell r="K345">
            <v>5710</v>
          </cell>
          <cell r="L345">
            <v>1088</v>
          </cell>
        </row>
        <row r="346">
          <cell r="B346">
            <v>446099167</v>
          </cell>
          <cell r="C346">
            <v>446099</v>
          </cell>
          <cell r="D346" t="str">
            <v>FOXBOROUGH REGIONAL</v>
          </cell>
          <cell r="E346">
            <v>99</v>
          </cell>
          <cell r="F346" t="str">
            <v>FOXBOROUGH</v>
          </cell>
          <cell r="G346">
            <v>167</v>
          </cell>
          <cell r="H346" t="str">
            <v>MANSFIELD</v>
          </cell>
          <cell r="I346">
            <v>150.55810127617033</v>
          </cell>
          <cell r="J346">
            <v>13359</v>
          </cell>
          <cell r="K346">
            <v>6754</v>
          </cell>
          <cell r="L346">
            <v>1088</v>
          </cell>
        </row>
        <row r="347">
          <cell r="B347">
            <v>446099177</v>
          </cell>
          <cell r="C347">
            <v>446099</v>
          </cell>
          <cell r="D347" t="str">
            <v>FOXBOROUGH REGIONAL</v>
          </cell>
          <cell r="E347">
            <v>99</v>
          </cell>
          <cell r="F347" t="str">
            <v>FOXBOROUGH</v>
          </cell>
          <cell r="G347">
            <v>177</v>
          </cell>
          <cell r="H347" t="str">
            <v>MEDWAY</v>
          </cell>
          <cell r="I347">
            <v>150.18895206344084</v>
          </cell>
          <cell r="J347">
            <v>15675</v>
          </cell>
          <cell r="K347">
            <v>7867</v>
          </cell>
          <cell r="L347">
            <v>1088</v>
          </cell>
        </row>
        <row r="348">
          <cell r="B348">
            <v>446099182</v>
          </cell>
          <cell r="C348">
            <v>446099</v>
          </cell>
          <cell r="D348" t="str">
            <v>FOXBOROUGH REGIONAL</v>
          </cell>
          <cell r="E348">
            <v>99</v>
          </cell>
          <cell r="F348" t="str">
            <v>FOXBOROUGH</v>
          </cell>
          <cell r="G348">
            <v>182</v>
          </cell>
          <cell r="H348" t="str">
            <v>MIDDLEBOROUGH</v>
          </cell>
          <cell r="I348">
            <v>124.01445741696109</v>
          </cell>
          <cell r="J348">
            <v>13138</v>
          </cell>
          <cell r="K348">
            <v>3155</v>
          </cell>
          <cell r="L348">
            <v>1088</v>
          </cell>
        </row>
        <row r="349">
          <cell r="B349">
            <v>446099187</v>
          </cell>
          <cell r="C349">
            <v>446099</v>
          </cell>
          <cell r="D349" t="str">
            <v>FOXBOROUGH REGIONAL</v>
          </cell>
          <cell r="E349">
            <v>99</v>
          </cell>
          <cell r="F349" t="str">
            <v>FOXBOROUGH</v>
          </cell>
          <cell r="G349">
            <v>187</v>
          </cell>
          <cell r="H349" t="str">
            <v>MILLIS</v>
          </cell>
          <cell r="I349">
            <v>167.73327653640621</v>
          </cell>
          <cell r="J349">
            <v>17770</v>
          </cell>
          <cell r="K349">
            <v>12036</v>
          </cell>
          <cell r="L349">
            <v>1088</v>
          </cell>
        </row>
        <row r="350">
          <cell r="B350">
            <v>446099208</v>
          </cell>
          <cell r="C350">
            <v>446099</v>
          </cell>
          <cell r="D350" t="str">
            <v>FOXBOROUGH REGIONAL</v>
          </cell>
          <cell r="E350">
            <v>99</v>
          </cell>
          <cell r="F350" t="str">
            <v>FOXBOROUGH</v>
          </cell>
          <cell r="G350">
            <v>208</v>
          </cell>
          <cell r="H350" t="str">
            <v>NORFOLK</v>
          </cell>
          <cell r="I350">
            <v>153.65847988449704</v>
          </cell>
          <cell r="J350">
            <v>13506</v>
          </cell>
          <cell r="K350">
            <v>7247</v>
          </cell>
          <cell r="L350">
            <v>1088</v>
          </cell>
        </row>
        <row r="351">
          <cell r="B351">
            <v>446099212</v>
          </cell>
          <cell r="C351">
            <v>446099</v>
          </cell>
          <cell r="D351" t="str">
            <v>FOXBOROUGH REGIONAL</v>
          </cell>
          <cell r="E351">
            <v>99</v>
          </cell>
          <cell r="F351" t="str">
            <v>FOXBOROUGH</v>
          </cell>
          <cell r="G351">
            <v>212</v>
          </cell>
          <cell r="H351" t="str">
            <v>NORTH ATTLEBOROUGH</v>
          </cell>
          <cell r="I351">
            <v>125.46583758147882</v>
          </cell>
          <cell r="J351">
            <v>12456</v>
          </cell>
          <cell r="K351">
            <v>3172</v>
          </cell>
          <cell r="L351">
            <v>1088</v>
          </cell>
        </row>
        <row r="352">
          <cell r="B352">
            <v>446099218</v>
          </cell>
          <cell r="C352">
            <v>446099</v>
          </cell>
          <cell r="D352" t="str">
            <v>FOXBOROUGH REGIONAL</v>
          </cell>
          <cell r="E352">
            <v>99</v>
          </cell>
          <cell r="F352" t="str">
            <v>FOXBOROUGH</v>
          </cell>
          <cell r="G352">
            <v>218</v>
          </cell>
          <cell r="H352" t="str">
            <v>NORTON</v>
          </cell>
          <cell r="I352">
            <v>140.52361306462996</v>
          </cell>
          <cell r="J352">
            <v>12265</v>
          </cell>
          <cell r="K352">
            <v>4970</v>
          </cell>
          <cell r="L352">
            <v>1088</v>
          </cell>
        </row>
        <row r="353">
          <cell r="B353">
            <v>446099220</v>
          </cell>
          <cell r="C353">
            <v>446099</v>
          </cell>
          <cell r="D353" t="str">
            <v>FOXBOROUGH REGIONAL</v>
          </cell>
          <cell r="E353">
            <v>99</v>
          </cell>
          <cell r="F353" t="str">
            <v>FOXBOROUGH</v>
          </cell>
          <cell r="G353">
            <v>220</v>
          </cell>
          <cell r="H353" t="str">
            <v>NORWOOD</v>
          </cell>
          <cell r="I353">
            <v>145.39664549459732</v>
          </cell>
          <cell r="J353">
            <v>13547</v>
          </cell>
          <cell r="K353">
            <v>6150</v>
          </cell>
          <cell r="L353">
            <v>1088</v>
          </cell>
        </row>
        <row r="354">
          <cell r="B354">
            <v>446099238</v>
          </cell>
          <cell r="C354">
            <v>446099</v>
          </cell>
          <cell r="D354" t="str">
            <v>FOXBOROUGH REGIONAL</v>
          </cell>
          <cell r="E354">
            <v>99</v>
          </cell>
          <cell r="F354" t="str">
            <v>FOXBOROUGH</v>
          </cell>
          <cell r="G354">
            <v>238</v>
          </cell>
          <cell r="H354" t="str">
            <v>PLAINVILLE</v>
          </cell>
          <cell r="I354">
            <v>142.13359410474789</v>
          </cell>
          <cell r="J354">
            <v>12572</v>
          </cell>
          <cell r="K354">
            <v>5297</v>
          </cell>
          <cell r="L354">
            <v>1088</v>
          </cell>
        </row>
        <row r="355">
          <cell r="B355">
            <v>446099244</v>
          </cell>
          <cell r="C355">
            <v>446099</v>
          </cell>
          <cell r="D355" t="str">
            <v>FOXBOROUGH REGIONAL</v>
          </cell>
          <cell r="E355">
            <v>99</v>
          </cell>
          <cell r="F355" t="str">
            <v>FOXBOROUGH</v>
          </cell>
          <cell r="G355">
            <v>244</v>
          </cell>
          <cell r="H355" t="str">
            <v>RANDOLPH</v>
          </cell>
          <cell r="I355">
            <v>129.97873840854766</v>
          </cell>
          <cell r="J355">
            <v>12433</v>
          </cell>
          <cell r="K355">
            <v>3727</v>
          </cell>
          <cell r="L355">
            <v>1088</v>
          </cell>
        </row>
        <row r="356">
          <cell r="B356">
            <v>446099265</v>
          </cell>
          <cell r="C356">
            <v>446099</v>
          </cell>
          <cell r="D356" t="str">
            <v>FOXBOROUGH REGIONAL</v>
          </cell>
          <cell r="E356">
            <v>99</v>
          </cell>
          <cell r="F356" t="str">
            <v>FOXBOROUGH</v>
          </cell>
          <cell r="G356">
            <v>265</v>
          </cell>
          <cell r="H356" t="str">
            <v>SEEKONK</v>
          </cell>
          <cell r="I356">
            <v>145.40107540449409</v>
          </cell>
          <cell r="J356">
            <v>10644</v>
          </cell>
          <cell r="K356">
            <v>4832</v>
          </cell>
          <cell r="L356">
            <v>1088</v>
          </cell>
        </row>
        <row r="357">
          <cell r="B357">
            <v>446099266</v>
          </cell>
          <cell r="C357">
            <v>446099</v>
          </cell>
          <cell r="D357" t="str">
            <v>FOXBOROUGH REGIONAL</v>
          </cell>
          <cell r="E357">
            <v>99</v>
          </cell>
          <cell r="F357" t="str">
            <v>FOXBOROUGH</v>
          </cell>
          <cell r="G357">
            <v>266</v>
          </cell>
          <cell r="H357" t="str">
            <v>SHARON</v>
          </cell>
          <cell r="I357">
            <v>151.34819191883759</v>
          </cell>
          <cell r="J357">
            <v>12150</v>
          </cell>
          <cell r="K357">
            <v>6239</v>
          </cell>
          <cell r="L357">
            <v>1088</v>
          </cell>
        </row>
        <row r="358">
          <cell r="B358">
            <v>446099285</v>
          </cell>
          <cell r="C358">
            <v>446099</v>
          </cell>
          <cell r="D358" t="str">
            <v>FOXBOROUGH REGIONAL</v>
          </cell>
          <cell r="E358">
            <v>99</v>
          </cell>
          <cell r="F358" t="str">
            <v>FOXBOROUGH</v>
          </cell>
          <cell r="G358">
            <v>285</v>
          </cell>
          <cell r="H358" t="str">
            <v>STOUGHTON</v>
          </cell>
          <cell r="I358">
            <v>129.39117704947833</v>
          </cell>
          <cell r="J358">
            <v>13311</v>
          </cell>
          <cell r="K358">
            <v>3912</v>
          </cell>
          <cell r="L358">
            <v>1088</v>
          </cell>
        </row>
        <row r="359">
          <cell r="B359">
            <v>446099293</v>
          </cell>
          <cell r="C359">
            <v>446099</v>
          </cell>
          <cell r="D359" t="str">
            <v>FOXBOROUGH REGIONAL</v>
          </cell>
          <cell r="E359">
            <v>99</v>
          </cell>
          <cell r="F359" t="str">
            <v>FOXBOROUGH</v>
          </cell>
          <cell r="G359">
            <v>293</v>
          </cell>
          <cell r="H359" t="str">
            <v>TAUNTON</v>
          </cell>
          <cell r="I359">
            <v>104.3728194400704</v>
          </cell>
          <cell r="J359">
            <v>16323</v>
          </cell>
          <cell r="K359">
            <v>714</v>
          </cell>
          <cell r="L359">
            <v>1088</v>
          </cell>
        </row>
        <row r="360">
          <cell r="B360">
            <v>446099307</v>
          </cell>
          <cell r="C360">
            <v>446099</v>
          </cell>
          <cell r="D360" t="str">
            <v>FOXBOROUGH REGIONAL</v>
          </cell>
          <cell r="E360">
            <v>99</v>
          </cell>
          <cell r="F360" t="str">
            <v>FOXBOROUGH</v>
          </cell>
          <cell r="G360">
            <v>307</v>
          </cell>
          <cell r="H360" t="str">
            <v>WALPOLE</v>
          </cell>
          <cell r="I360">
            <v>145.17253364839564</v>
          </cell>
          <cell r="J360">
            <v>13840</v>
          </cell>
          <cell r="K360">
            <v>6252</v>
          </cell>
          <cell r="L360">
            <v>1088</v>
          </cell>
        </row>
        <row r="361">
          <cell r="B361">
            <v>446099310</v>
          </cell>
          <cell r="C361">
            <v>446099</v>
          </cell>
          <cell r="D361" t="str">
            <v>FOXBOROUGH REGIONAL</v>
          </cell>
          <cell r="E361">
            <v>99</v>
          </cell>
          <cell r="F361" t="str">
            <v>FOXBOROUGH</v>
          </cell>
          <cell r="G361">
            <v>310</v>
          </cell>
          <cell r="H361" t="str">
            <v>WAREHAM</v>
          </cell>
          <cell r="I361">
            <v>132.56805945435121</v>
          </cell>
          <cell r="J361">
            <v>16826</v>
          </cell>
          <cell r="K361">
            <v>5480</v>
          </cell>
          <cell r="L361">
            <v>1088</v>
          </cell>
        </row>
        <row r="362">
          <cell r="B362">
            <v>446099323</v>
          </cell>
          <cell r="C362">
            <v>446099</v>
          </cell>
          <cell r="D362" t="str">
            <v>FOXBOROUGH REGIONAL</v>
          </cell>
          <cell r="E362">
            <v>99</v>
          </cell>
          <cell r="F362" t="str">
            <v>FOXBOROUGH</v>
          </cell>
          <cell r="G362">
            <v>323</v>
          </cell>
          <cell r="H362" t="str">
            <v>WEST BRIDGEWATER</v>
          </cell>
          <cell r="I362">
            <v>134.18287506912264</v>
          </cell>
          <cell r="J362">
            <v>11187</v>
          </cell>
          <cell r="K362">
            <v>3824</v>
          </cell>
          <cell r="L362">
            <v>1088</v>
          </cell>
        </row>
        <row r="363">
          <cell r="B363">
            <v>446099336</v>
          </cell>
          <cell r="C363">
            <v>446099</v>
          </cell>
          <cell r="D363" t="str">
            <v>FOXBOROUGH REGIONAL</v>
          </cell>
          <cell r="E363">
            <v>99</v>
          </cell>
          <cell r="F363" t="str">
            <v>FOXBOROUGH</v>
          </cell>
          <cell r="G363">
            <v>336</v>
          </cell>
          <cell r="H363" t="str">
            <v>WEYMOUTH</v>
          </cell>
          <cell r="I363">
            <v>124.32926648234677</v>
          </cell>
          <cell r="J363">
            <v>11240</v>
          </cell>
          <cell r="K363">
            <v>2735</v>
          </cell>
          <cell r="L363">
            <v>1088</v>
          </cell>
        </row>
        <row r="364">
          <cell r="B364">
            <v>446099350</v>
          </cell>
          <cell r="C364">
            <v>446099</v>
          </cell>
          <cell r="D364" t="str">
            <v>FOXBOROUGH REGIONAL</v>
          </cell>
          <cell r="E364">
            <v>99</v>
          </cell>
          <cell r="F364" t="str">
            <v>FOXBOROUGH</v>
          </cell>
          <cell r="G364">
            <v>350</v>
          </cell>
          <cell r="H364" t="str">
            <v>WRENTHAM</v>
          </cell>
          <cell r="I364">
            <v>185.48518058131498</v>
          </cell>
          <cell r="J364">
            <v>12922</v>
          </cell>
          <cell r="K364">
            <v>11046</v>
          </cell>
          <cell r="L364">
            <v>1088</v>
          </cell>
        </row>
        <row r="365">
          <cell r="B365">
            <v>446099625</v>
          </cell>
          <cell r="C365">
            <v>446099</v>
          </cell>
          <cell r="D365" t="str">
            <v>FOXBOROUGH REGIONAL</v>
          </cell>
          <cell r="E365">
            <v>99</v>
          </cell>
          <cell r="F365" t="str">
            <v>FOXBOROUGH</v>
          </cell>
          <cell r="G365">
            <v>625</v>
          </cell>
          <cell r="H365" t="str">
            <v>BRIDGEWATER RAYNHAM</v>
          </cell>
          <cell r="I365">
            <v>115.32855345936446</v>
          </cell>
          <cell r="J365">
            <v>14881</v>
          </cell>
          <cell r="K365">
            <v>2281</v>
          </cell>
          <cell r="L365">
            <v>1088</v>
          </cell>
        </row>
        <row r="366">
          <cell r="B366">
            <v>446099650</v>
          </cell>
          <cell r="C366">
            <v>446099</v>
          </cell>
          <cell r="D366" t="str">
            <v>FOXBOROUGH REGIONAL</v>
          </cell>
          <cell r="E366">
            <v>99</v>
          </cell>
          <cell r="F366" t="str">
            <v>FOXBOROUGH</v>
          </cell>
          <cell r="G366">
            <v>650</v>
          </cell>
          <cell r="H366" t="str">
            <v>DIGHTON REHOBOTH</v>
          </cell>
          <cell r="I366">
            <v>133.49506332393136</v>
          </cell>
          <cell r="J366">
            <v>10256</v>
          </cell>
          <cell r="K366">
            <v>3435</v>
          </cell>
          <cell r="L366">
            <v>1088</v>
          </cell>
        </row>
        <row r="367">
          <cell r="B367">
            <v>446099665</v>
          </cell>
          <cell r="C367">
            <v>446099</v>
          </cell>
          <cell r="D367" t="str">
            <v>FOXBOROUGH REGIONAL</v>
          </cell>
          <cell r="E367">
            <v>99</v>
          </cell>
          <cell r="F367" t="str">
            <v>FOXBOROUGH</v>
          </cell>
          <cell r="G367">
            <v>665</v>
          </cell>
          <cell r="H367" t="str">
            <v>FREETOWN LAKEVILLE</v>
          </cell>
          <cell r="I367">
            <v>120.21162320860881</v>
          </cell>
          <cell r="J367">
            <v>13573</v>
          </cell>
          <cell r="K367">
            <v>2743</v>
          </cell>
          <cell r="L367">
            <v>1088</v>
          </cell>
        </row>
        <row r="368">
          <cell r="B368">
            <v>446099690</v>
          </cell>
          <cell r="C368">
            <v>446099</v>
          </cell>
          <cell r="D368" t="str">
            <v>FOXBOROUGH REGIONAL</v>
          </cell>
          <cell r="E368">
            <v>99</v>
          </cell>
          <cell r="F368" t="str">
            <v>FOXBOROUGH</v>
          </cell>
          <cell r="G368">
            <v>690</v>
          </cell>
          <cell r="H368" t="str">
            <v>KING PHILIP</v>
          </cell>
          <cell r="I368">
            <v>140.85332459881221</v>
          </cell>
          <cell r="J368">
            <v>12780</v>
          </cell>
          <cell r="K368">
            <v>5221</v>
          </cell>
          <cell r="L368">
            <v>1088</v>
          </cell>
        </row>
        <row r="369">
          <cell r="B369">
            <v>446099763</v>
          </cell>
          <cell r="C369">
            <v>446099</v>
          </cell>
          <cell r="D369" t="str">
            <v>FOXBOROUGH REGIONAL</v>
          </cell>
          <cell r="E369">
            <v>99</v>
          </cell>
          <cell r="F369" t="str">
            <v>FOXBOROUGH</v>
          </cell>
          <cell r="G369">
            <v>763</v>
          </cell>
          <cell r="H369" t="str">
            <v>SOMERSET BERKLEY</v>
          </cell>
          <cell r="I369">
            <v>125.19388291187788</v>
          </cell>
          <cell r="J369">
            <v>16890</v>
          </cell>
          <cell r="K369">
            <v>4255</v>
          </cell>
          <cell r="L369">
            <v>1088</v>
          </cell>
        </row>
        <row r="370">
          <cell r="B370">
            <v>447101025</v>
          </cell>
          <cell r="C370">
            <v>447101</v>
          </cell>
          <cell r="D370" t="str">
            <v>BENJAMIN FRANKLIN CLASSICAL</v>
          </cell>
          <cell r="E370">
            <v>101</v>
          </cell>
          <cell r="F370" t="str">
            <v>FRANKLIN</v>
          </cell>
          <cell r="G370">
            <v>25</v>
          </cell>
          <cell r="H370" t="str">
            <v>BELLINGHAM</v>
          </cell>
          <cell r="I370">
            <v>146.24795085126246</v>
          </cell>
          <cell r="J370">
            <v>12001</v>
          </cell>
          <cell r="K370">
            <v>5550</v>
          </cell>
          <cell r="L370">
            <v>1088</v>
          </cell>
        </row>
        <row r="371">
          <cell r="B371">
            <v>447101050</v>
          </cell>
          <cell r="C371">
            <v>447101</v>
          </cell>
          <cell r="D371" t="str">
            <v>BENJAMIN FRANKLIN CLASSICAL</v>
          </cell>
          <cell r="E371">
            <v>101</v>
          </cell>
          <cell r="F371" t="str">
            <v>FRANKLIN</v>
          </cell>
          <cell r="G371">
            <v>50</v>
          </cell>
          <cell r="H371" t="str">
            <v>CANTON</v>
          </cell>
          <cell r="I371">
            <v>145.59410382279222</v>
          </cell>
          <cell r="J371">
            <v>10187</v>
          </cell>
          <cell r="K371">
            <v>4645</v>
          </cell>
          <cell r="L371">
            <v>1088</v>
          </cell>
        </row>
        <row r="372">
          <cell r="B372">
            <v>447101100</v>
          </cell>
          <cell r="C372">
            <v>447101</v>
          </cell>
          <cell r="D372" t="str">
            <v>BENJAMIN FRANKLIN CLASSICAL</v>
          </cell>
          <cell r="E372">
            <v>101</v>
          </cell>
          <cell r="F372" t="str">
            <v>FRANKLIN</v>
          </cell>
          <cell r="G372">
            <v>100</v>
          </cell>
          <cell r="H372" t="str">
            <v>FRAMINGHAM</v>
          </cell>
          <cell r="I372">
            <v>137.91262296452123</v>
          </cell>
          <cell r="J372">
            <v>16706</v>
          </cell>
          <cell r="K372">
            <v>6334</v>
          </cell>
          <cell r="L372">
            <v>1088</v>
          </cell>
        </row>
        <row r="373">
          <cell r="B373">
            <v>447101101</v>
          </cell>
          <cell r="C373">
            <v>447101</v>
          </cell>
          <cell r="D373" t="str">
            <v>BENJAMIN FRANKLIN CLASSICAL</v>
          </cell>
          <cell r="E373">
            <v>101</v>
          </cell>
          <cell r="F373" t="str">
            <v>FRANKLIN</v>
          </cell>
          <cell r="G373">
            <v>101</v>
          </cell>
          <cell r="H373" t="str">
            <v>FRANKLIN</v>
          </cell>
          <cell r="I373">
            <v>132.3063694628205</v>
          </cell>
          <cell r="J373">
            <v>11116</v>
          </cell>
          <cell r="K373">
            <v>3591</v>
          </cell>
          <cell r="L373">
            <v>1088</v>
          </cell>
        </row>
        <row r="374">
          <cell r="B374">
            <v>447101136</v>
          </cell>
          <cell r="C374">
            <v>447101</v>
          </cell>
          <cell r="D374" t="str">
            <v>BENJAMIN FRANKLIN CLASSICAL</v>
          </cell>
          <cell r="E374">
            <v>101</v>
          </cell>
          <cell r="F374" t="str">
            <v>FRANKLIN</v>
          </cell>
          <cell r="G374">
            <v>136</v>
          </cell>
          <cell r="H374" t="str">
            <v>HOLLISTON</v>
          </cell>
          <cell r="I374">
            <v>138.8659541032585</v>
          </cell>
          <cell r="J374">
            <v>11029</v>
          </cell>
          <cell r="K374">
            <v>4287</v>
          </cell>
          <cell r="L374">
            <v>1088</v>
          </cell>
        </row>
        <row r="375">
          <cell r="B375">
            <v>447101138</v>
          </cell>
          <cell r="C375">
            <v>447101</v>
          </cell>
          <cell r="D375" t="str">
            <v>BENJAMIN FRANKLIN CLASSICAL</v>
          </cell>
          <cell r="E375">
            <v>101</v>
          </cell>
          <cell r="F375" t="str">
            <v>FRANKLIN</v>
          </cell>
          <cell r="G375">
            <v>138</v>
          </cell>
          <cell r="H375" t="str">
            <v>HOPEDALE</v>
          </cell>
          <cell r="I375">
            <v>151.4459699129595</v>
          </cell>
          <cell r="J375">
            <v>12749</v>
          </cell>
          <cell r="K375">
            <v>6559</v>
          </cell>
          <cell r="L375">
            <v>1088</v>
          </cell>
        </row>
        <row r="376">
          <cell r="B376">
            <v>447101167</v>
          </cell>
          <cell r="C376">
            <v>447101</v>
          </cell>
          <cell r="D376" t="str">
            <v>BENJAMIN FRANKLIN CLASSICAL</v>
          </cell>
          <cell r="E376">
            <v>101</v>
          </cell>
          <cell r="F376" t="str">
            <v>FRANKLIN</v>
          </cell>
          <cell r="G376">
            <v>167</v>
          </cell>
          <cell r="H376" t="str">
            <v>MANSFIELD</v>
          </cell>
          <cell r="I376">
            <v>150.55810127617033</v>
          </cell>
          <cell r="J376">
            <v>12637</v>
          </cell>
          <cell r="K376">
            <v>6389</v>
          </cell>
          <cell r="L376">
            <v>1088</v>
          </cell>
        </row>
        <row r="377">
          <cell r="B377">
            <v>447101175</v>
          </cell>
          <cell r="C377">
            <v>447101</v>
          </cell>
          <cell r="D377" t="str">
            <v>BENJAMIN FRANKLIN CLASSICAL</v>
          </cell>
          <cell r="E377">
            <v>101</v>
          </cell>
          <cell r="F377" t="str">
            <v>FRANKLIN</v>
          </cell>
          <cell r="G377">
            <v>175</v>
          </cell>
          <cell r="H377" t="str">
            <v>MEDFIELD</v>
          </cell>
          <cell r="I377">
            <v>158.11331675086328</v>
          </cell>
          <cell r="J377">
            <v>14192</v>
          </cell>
          <cell r="K377">
            <v>8247</v>
          </cell>
          <cell r="L377">
            <v>1088</v>
          </cell>
        </row>
        <row r="378">
          <cell r="B378">
            <v>447101177</v>
          </cell>
          <cell r="C378">
            <v>447101</v>
          </cell>
          <cell r="D378" t="str">
            <v>BENJAMIN FRANKLIN CLASSICAL</v>
          </cell>
          <cell r="E378">
            <v>101</v>
          </cell>
          <cell r="F378" t="str">
            <v>FRANKLIN</v>
          </cell>
          <cell r="G378">
            <v>177</v>
          </cell>
          <cell r="H378" t="str">
            <v>MEDWAY</v>
          </cell>
          <cell r="I378">
            <v>150.18895206344084</v>
          </cell>
          <cell r="J378">
            <v>11779</v>
          </cell>
          <cell r="K378">
            <v>5912</v>
          </cell>
          <cell r="L378">
            <v>1088</v>
          </cell>
        </row>
        <row r="379">
          <cell r="B379">
            <v>447101185</v>
          </cell>
          <cell r="C379">
            <v>447101</v>
          </cell>
          <cell r="D379" t="str">
            <v>BENJAMIN FRANKLIN CLASSICAL</v>
          </cell>
          <cell r="E379">
            <v>101</v>
          </cell>
          <cell r="F379" t="str">
            <v>FRANKLIN</v>
          </cell>
          <cell r="G379">
            <v>185</v>
          </cell>
          <cell r="H379" t="str">
            <v>MILFORD</v>
          </cell>
          <cell r="I379">
            <v>116.65270386420612</v>
          </cell>
          <cell r="J379">
            <v>13707</v>
          </cell>
          <cell r="K379">
            <v>2283</v>
          </cell>
          <cell r="L379">
            <v>1088</v>
          </cell>
        </row>
        <row r="380">
          <cell r="B380">
            <v>447101187</v>
          </cell>
          <cell r="C380">
            <v>447101</v>
          </cell>
          <cell r="D380" t="str">
            <v>BENJAMIN FRANKLIN CLASSICAL</v>
          </cell>
          <cell r="E380">
            <v>101</v>
          </cell>
          <cell r="F380" t="str">
            <v>FRANKLIN</v>
          </cell>
          <cell r="G380">
            <v>187</v>
          </cell>
          <cell r="H380" t="str">
            <v>MILLIS</v>
          </cell>
          <cell r="I380">
            <v>167.73327653640621</v>
          </cell>
          <cell r="J380">
            <v>11820</v>
          </cell>
          <cell r="K380">
            <v>8006</v>
          </cell>
          <cell r="L380">
            <v>1088</v>
          </cell>
        </row>
        <row r="381">
          <cell r="B381">
            <v>447101208</v>
          </cell>
          <cell r="C381">
            <v>447101</v>
          </cell>
          <cell r="D381" t="str">
            <v>BENJAMIN FRANKLIN CLASSICAL</v>
          </cell>
          <cell r="E381">
            <v>101</v>
          </cell>
          <cell r="F381" t="str">
            <v>FRANKLIN</v>
          </cell>
          <cell r="G381">
            <v>208</v>
          </cell>
          <cell r="H381" t="str">
            <v>NORFOLK</v>
          </cell>
          <cell r="I381">
            <v>153.65847988449704</v>
          </cell>
          <cell r="J381">
            <v>12070</v>
          </cell>
          <cell r="K381">
            <v>6477</v>
          </cell>
          <cell r="L381">
            <v>1088</v>
          </cell>
        </row>
        <row r="382">
          <cell r="B382">
            <v>447101212</v>
          </cell>
          <cell r="C382">
            <v>447101</v>
          </cell>
          <cell r="D382" t="str">
            <v>BENJAMIN FRANKLIN CLASSICAL</v>
          </cell>
          <cell r="E382">
            <v>101</v>
          </cell>
          <cell r="F382" t="str">
            <v>FRANKLIN</v>
          </cell>
          <cell r="G382">
            <v>212</v>
          </cell>
          <cell r="H382" t="str">
            <v>NORTH ATTLEBOROUGH</v>
          </cell>
          <cell r="I382">
            <v>125.46583758147882</v>
          </cell>
          <cell r="J382">
            <v>11334</v>
          </cell>
          <cell r="K382">
            <v>2886</v>
          </cell>
          <cell r="L382">
            <v>1088</v>
          </cell>
        </row>
        <row r="383">
          <cell r="B383">
            <v>447101214</v>
          </cell>
          <cell r="C383">
            <v>447101</v>
          </cell>
          <cell r="D383" t="str">
            <v>BENJAMIN FRANKLIN CLASSICAL</v>
          </cell>
          <cell r="E383">
            <v>101</v>
          </cell>
          <cell r="F383" t="str">
            <v>FRANKLIN</v>
          </cell>
          <cell r="G383">
            <v>214</v>
          </cell>
          <cell r="H383" t="str">
            <v>NORTHBRIDGE</v>
          </cell>
          <cell r="I383">
            <v>124.219949161957</v>
          </cell>
          <cell r="J383">
            <v>18830</v>
          </cell>
          <cell r="K383">
            <v>4561</v>
          </cell>
          <cell r="L383">
            <v>1088</v>
          </cell>
        </row>
        <row r="384">
          <cell r="B384">
            <v>447101220</v>
          </cell>
          <cell r="C384">
            <v>447101</v>
          </cell>
          <cell r="D384" t="str">
            <v>BENJAMIN FRANKLIN CLASSICAL</v>
          </cell>
          <cell r="E384">
            <v>101</v>
          </cell>
          <cell r="F384" t="str">
            <v>FRANKLIN</v>
          </cell>
          <cell r="G384">
            <v>220</v>
          </cell>
          <cell r="H384" t="str">
            <v>NORWOOD</v>
          </cell>
          <cell r="I384">
            <v>145.39664549459732</v>
          </cell>
          <cell r="J384">
            <v>10187</v>
          </cell>
          <cell r="K384">
            <v>4625</v>
          </cell>
          <cell r="L384">
            <v>1088</v>
          </cell>
        </row>
        <row r="385">
          <cell r="B385">
            <v>447101238</v>
          </cell>
          <cell r="C385">
            <v>447101</v>
          </cell>
          <cell r="D385" t="str">
            <v>BENJAMIN FRANKLIN CLASSICAL</v>
          </cell>
          <cell r="E385">
            <v>101</v>
          </cell>
          <cell r="F385" t="str">
            <v>FRANKLIN</v>
          </cell>
          <cell r="G385">
            <v>238</v>
          </cell>
          <cell r="H385" t="str">
            <v>PLAINVILLE</v>
          </cell>
          <cell r="I385">
            <v>142.13359410474789</v>
          </cell>
          <cell r="J385">
            <v>11328</v>
          </cell>
          <cell r="K385">
            <v>4773</v>
          </cell>
          <cell r="L385">
            <v>1088</v>
          </cell>
        </row>
        <row r="386">
          <cell r="B386">
            <v>447101266</v>
          </cell>
          <cell r="C386">
            <v>447101</v>
          </cell>
          <cell r="D386" t="str">
            <v>BENJAMIN FRANKLIN CLASSICAL</v>
          </cell>
          <cell r="E386">
            <v>101</v>
          </cell>
          <cell r="F386" t="str">
            <v>FRANKLIN</v>
          </cell>
          <cell r="G386">
            <v>266</v>
          </cell>
          <cell r="H386" t="str">
            <v>SHARON</v>
          </cell>
          <cell r="I386">
            <v>151.34819191883759</v>
          </cell>
          <cell r="J386">
            <v>10571</v>
          </cell>
          <cell r="K386">
            <v>5428</v>
          </cell>
          <cell r="L386">
            <v>1088</v>
          </cell>
        </row>
        <row r="387">
          <cell r="B387">
            <v>447101307</v>
          </cell>
          <cell r="C387">
            <v>447101</v>
          </cell>
          <cell r="D387" t="str">
            <v>BENJAMIN FRANKLIN CLASSICAL</v>
          </cell>
          <cell r="E387">
            <v>101</v>
          </cell>
          <cell r="F387" t="str">
            <v>FRANKLIN</v>
          </cell>
          <cell r="G387">
            <v>307</v>
          </cell>
          <cell r="H387" t="str">
            <v>WALPOLE</v>
          </cell>
          <cell r="I387">
            <v>145.17253364839564</v>
          </cell>
          <cell r="J387">
            <v>10462</v>
          </cell>
          <cell r="K387">
            <v>4726</v>
          </cell>
          <cell r="L387">
            <v>1088</v>
          </cell>
        </row>
        <row r="388">
          <cell r="B388">
            <v>447101350</v>
          </cell>
          <cell r="C388">
            <v>447101</v>
          </cell>
          <cell r="D388" t="str">
            <v>BENJAMIN FRANKLIN CLASSICAL</v>
          </cell>
          <cell r="E388">
            <v>101</v>
          </cell>
          <cell r="F388" t="str">
            <v>FRANKLIN</v>
          </cell>
          <cell r="G388">
            <v>350</v>
          </cell>
          <cell r="H388" t="str">
            <v>WRENTHAM</v>
          </cell>
          <cell r="I388">
            <v>185.48518058131498</v>
          </cell>
          <cell r="J388">
            <v>11604</v>
          </cell>
          <cell r="K388">
            <v>9920</v>
          </cell>
          <cell r="L388">
            <v>1088</v>
          </cell>
        </row>
        <row r="389">
          <cell r="B389">
            <v>447101622</v>
          </cell>
          <cell r="C389">
            <v>447101</v>
          </cell>
          <cell r="D389" t="str">
            <v>BENJAMIN FRANKLIN CLASSICAL</v>
          </cell>
          <cell r="E389">
            <v>101</v>
          </cell>
          <cell r="F389" t="str">
            <v>FRANKLIN</v>
          </cell>
          <cell r="G389">
            <v>622</v>
          </cell>
          <cell r="H389" t="str">
            <v>BLACKSTONE MILLVILLE</v>
          </cell>
          <cell r="I389">
            <v>121.59788145256579</v>
          </cell>
          <cell r="J389">
            <v>11477</v>
          </cell>
          <cell r="K389">
            <v>2479</v>
          </cell>
          <cell r="L389">
            <v>1088</v>
          </cell>
        </row>
        <row r="390">
          <cell r="B390">
            <v>447101690</v>
          </cell>
          <cell r="C390">
            <v>447101</v>
          </cell>
          <cell r="D390" t="str">
            <v>BENJAMIN FRANKLIN CLASSICAL</v>
          </cell>
          <cell r="E390">
            <v>101</v>
          </cell>
          <cell r="F390" t="str">
            <v>FRANKLIN</v>
          </cell>
          <cell r="G390">
            <v>690</v>
          </cell>
          <cell r="H390" t="str">
            <v>KING PHILIP</v>
          </cell>
          <cell r="I390">
            <v>140.85332459881221</v>
          </cell>
          <cell r="J390">
            <v>10627</v>
          </cell>
          <cell r="K390">
            <v>4341</v>
          </cell>
          <cell r="L390">
            <v>1088</v>
          </cell>
        </row>
        <row r="391">
          <cell r="B391">
            <v>447101710</v>
          </cell>
          <cell r="C391">
            <v>447101</v>
          </cell>
          <cell r="D391" t="str">
            <v>BENJAMIN FRANKLIN CLASSICAL</v>
          </cell>
          <cell r="E391">
            <v>101</v>
          </cell>
          <cell r="F391" t="str">
            <v>FRANKLIN</v>
          </cell>
          <cell r="G391">
            <v>710</v>
          </cell>
          <cell r="H391" t="str">
            <v>MENDON UPTON</v>
          </cell>
          <cell r="I391">
            <v>148.32976195636704</v>
          </cell>
          <cell r="J391">
            <v>11415</v>
          </cell>
          <cell r="K391">
            <v>5517</v>
          </cell>
          <cell r="L391">
            <v>1088</v>
          </cell>
        </row>
        <row r="392">
          <cell r="B392">
            <v>449035035</v>
          </cell>
          <cell r="C392">
            <v>449035</v>
          </cell>
          <cell r="D392" t="str">
            <v>BOSTON COLLEGIATE</v>
          </cell>
          <cell r="E392">
            <v>35</v>
          </cell>
          <cell r="F392" t="str">
            <v>BOSTON</v>
          </cell>
          <cell r="G392">
            <v>35</v>
          </cell>
          <cell r="H392" t="str">
            <v>BOSTON</v>
          </cell>
          <cell r="I392">
            <v>138.7647556857074</v>
          </cell>
          <cell r="J392">
            <v>14659</v>
          </cell>
          <cell r="K392">
            <v>5683</v>
          </cell>
          <cell r="L392">
            <v>1088</v>
          </cell>
        </row>
        <row r="393">
          <cell r="B393">
            <v>449035044</v>
          </cell>
          <cell r="C393">
            <v>449035</v>
          </cell>
          <cell r="D393" t="str">
            <v>BOSTON COLLEGIATE</v>
          </cell>
          <cell r="E393">
            <v>35</v>
          </cell>
          <cell r="F393" t="str">
            <v>BOSTON</v>
          </cell>
          <cell r="G393">
            <v>44</v>
          </cell>
          <cell r="H393" t="str">
            <v>BROCKTON</v>
          </cell>
          <cell r="I393">
            <v>103.18731959976006</v>
          </cell>
          <cell r="J393">
            <v>12440</v>
          </cell>
          <cell r="K393">
            <v>397</v>
          </cell>
          <cell r="L393">
            <v>1088</v>
          </cell>
        </row>
        <row r="394">
          <cell r="B394">
            <v>449035050</v>
          </cell>
          <cell r="C394">
            <v>449035</v>
          </cell>
          <cell r="D394" t="str">
            <v>BOSTON COLLEGIATE</v>
          </cell>
          <cell r="E394">
            <v>35</v>
          </cell>
          <cell r="F394" t="str">
            <v>BOSTON</v>
          </cell>
          <cell r="G394">
            <v>50</v>
          </cell>
          <cell r="H394" t="str">
            <v>CANTON</v>
          </cell>
          <cell r="I394">
            <v>145.59410382279222</v>
          </cell>
          <cell r="J394">
            <v>11437</v>
          </cell>
          <cell r="K394">
            <v>5215</v>
          </cell>
          <cell r="L394">
            <v>1088</v>
          </cell>
        </row>
        <row r="395">
          <cell r="B395">
            <v>449035073</v>
          </cell>
          <cell r="C395">
            <v>449035</v>
          </cell>
          <cell r="D395" t="str">
            <v>BOSTON COLLEGIATE</v>
          </cell>
          <cell r="E395">
            <v>35</v>
          </cell>
          <cell r="F395" t="str">
            <v>BOSTON</v>
          </cell>
          <cell r="G395">
            <v>73</v>
          </cell>
          <cell r="H395" t="str">
            <v>DEDHAM</v>
          </cell>
          <cell r="I395">
            <v>175.88983278943542</v>
          </cell>
          <cell r="J395">
            <v>17611</v>
          </cell>
          <cell r="K395">
            <v>13365</v>
          </cell>
          <cell r="L395">
            <v>1088</v>
          </cell>
        </row>
        <row r="396">
          <cell r="B396">
            <v>449035133</v>
          </cell>
          <cell r="C396">
            <v>449035</v>
          </cell>
          <cell r="D396" t="str">
            <v>BOSTON COLLEGIATE</v>
          </cell>
          <cell r="E396">
            <v>35</v>
          </cell>
          <cell r="F396" t="str">
            <v>BOSTON</v>
          </cell>
          <cell r="G396">
            <v>133</v>
          </cell>
          <cell r="H396" t="str">
            <v>HOLBROOK</v>
          </cell>
          <cell r="I396">
            <v>110.37577849406077</v>
          </cell>
          <cell r="J396">
            <v>10434</v>
          </cell>
          <cell r="K396">
            <v>1083</v>
          </cell>
          <cell r="L396">
            <v>1088</v>
          </cell>
        </row>
        <row r="397">
          <cell r="B397">
            <v>449035189</v>
          </cell>
          <cell r="C397">
            <v>449035</v>
          </cell>
          <cell r="D397" t="str">
            <v>BOSTON COLLEGIATE</v>
          </cell>
          <cell r="E397">
            <v>35</v>
          </cell>
          <cell r="F397" t="str">
            <v>BOSTON</v>
          </cell>
          <cell r="G397">
            <v>189</v>
          </cell>
          <cell r="H397" t="str">
            <v>MILTON</v>
          </cell>
          <cell r="I397">
            <v>135.77115341199186</v>
          </cell>
          <cell r="J397">
            <v>15959</v>
          </cell>
          <cell r="K397">
            <v>5709</v>
          </cell>
          <cell r="L397">
            <v>1088</v>
          </cell>
        </row>
        <row r="398">
          <cell r="B398">
            <v>449035243</v>
          </cell>
          <cell r="C398">
            <v>449035</v>
          </cell>
          <cell r="D398" t="str">
            <v>BOSTON COLLEGIATE</v>
          </cell>
          <cell r="E398">
            <v>35</v>
          </cell>
          <cell r="F398" t="str">
            <v>BOSTON</v>
          </cell>
          <cell r="G398">
            <v>243</v>
          </cell>
          <cell r="H398" t="str">
            <v>QUINCY</v>
          </cell>
          <cell r="I398">
            <v>115.13770209353167</v>
          </cell>
          <cell r="J398">
            <v>12440</v>
          </cell>
          <cell r="K398">
            <v>1883</v>
          </cell>
          <cell r="L398">
            <v>1088</v>
          </cell>
        </row>
        <row r="399">
          <cell r="B399">
            <v>449035244</v>
          </cell>
          <cell r="C399">
            <v>449035</v>
          </cell>
          <cell r="D399" t="str">
            <v>BOSTON COLLEGIATE</v>
          </cell>
          <cell r="E399">
            <v>35</v>
          </cell>
          <cell r="F399" t="str">
            <v>BOSTON</v>
          </cell>
          <cell r="G399">
            <v>244</v>
          </cell>
          <cell r="H399" t="str">
            <v>RANDOLPH</v>
          </cell>
          <cell r="I399">
            <v>129.97873840854766</v>
          </cell>
          <cell r="J399">
            <v>13606</v>
          </cell>
          <cell r="K399">
            <v>4079</v>
          </cell>
          <cell r="L399">
            <v>1088</v>
          </cell>
        </row>
        <row r="400">
          <cell r="B400">
            <v>449035285</v>
          </cell>
          <cell r="C400">
            <v>449035</v>
          </cell>
          <cell r="D400" t="str">
            <v>BOSTON COLLEGIATE</v>
          </cell>
          <cell r="E400">
            <v>35</v>
          </cell>
          <cell r="F400" t="str">
            <v>BOSTON</v>
          </cell>
          <cell r="G400">
            <v>285</v>
          </cell>
          <cell r="H400" t="str">
            <v>STOUGHTON</v>
          </cell>
          <cell r="I400">
            <v>129.39117704947833</v>
          </cell>
          <cell r="J400">
            <v>15308</v>
          </cell>
          <cell r="K400">
            <v>4499</v>
          </cell>
          <cell r="L400">
            <v>1088</v>
          </cell>
        </row>
        <row r="401">
          <cell r="B401">
            <v>449035336</v>
          </cell>
          <cell r="C401">
            <v>449035</v>
          </cell>
          <cell r="D401" t="str">
            <v>BOSTON COLLEGIATE</v>
          </cell>
          <cell r="E401">
            <v>35</v>
          </cell>
          <cell r="F401" t="str">
            <v>BOSTON</v>
          </cell>
          <cell r="G401">
            <v>336</v>
          </cell>
          <cell r="H401" t="str">
            <v>WEYMOUTH</v>
          </cell>
          <cell r="I401">
            <v>124.32926648234677</v>
          </cell>
          <cell r="J401">
            <v>12440</v>
          </cell>
          <cell r="K401">
            <v>3027</v>
          </cell>
          <cell r="L401">
            <v>1088</v>
          </cell>
        </row>
        <row r="402">
          <cell r="B402">
            <v>449035347</v>
          </cell>
          <cell r="C402">
            <v>449035</v>
          </cell>
          <cell r="D402" t="str">
            <v>BOSTON COLLEGIATE</v>
          </cell>
          <cell r="E402">
            <v>35</v>
          </cell>
          <cell r="F402" t="str">
            <v>BOSTON</v>
          </cell>
          <cell r="G402">
            <v>347</v>
          </cell>
          <cell r="H402" t="str">
            <v>WOBURN</v>
          </cell>
          <cell r="I402">
            <v>151.63709367971524</v>
          </cell>
          <cell r="J402">
            <v>16170</v>
          </cell>
          <cell r="K402">
            <v>8350</v>
          </cell>
          <cell r="L402">
            <v>1088</v>
          </cell>
        </row>
        <row r="403">
          <cell r="B403">
            <v>449035625</v>
          </cell>
          <cell r="C403">
            <v>449035</v>
          </cell>
          <cell r="D403" t="str">
            <v>BOSTON COLLEGIATE</v>
          </cell>
          <cell r="E403">
            <v>35</v>
          </cell>
          <cell r="F403" t="str">
            <v>BOSTON</v>
          </cell>
          <cell r="G403">
            <v>625</v>
          </cell>
          <cell r="H403" t="str">
            <v>BRIDGEWATER RAYNHAM</v>
          </cell>
          <cell r="I403">
            <v>115.32855345936446</v>
          </cell>
          <cell r="J403">
            <v>17611</v>
          </cell>
          <cell r="K403">
            <v>2700</v>
          </cell>
          <cell r="L403">
            <v>1088</v>
          </cell>
        </row>
        <row r="404">
          <cell r="B404">
            <v>450086008</v>
          </cell>
          <cell r="C404">
            <v>450086</v>
          </cell>
          <cell r="D404" t="str">
            <v>HILLTOWN COOPERATIVE</v>
          </cell>
          <cell r="E404">
            <v>86</v>
          </cell>
          <cell r="F404" t="str">
            <v>EASTHAMPTON</v>
          </cell>
          <cell r="G404">
            <v>8</v>
          </cell>
          <cell r="H404" t="str">
            <v>AMHERST</v>
          </cell>
          <cell r="I404">
            <v>203.45590273121778</v>
          </cell>
          <cell r="J404">
            <v>10025</v>
          </cell>
          <cell r="K404">
            <v>10371</v>
          </cell>
          <cell r="L404">
            <v>1088</v>
          </cell>
        </row>
        <row r="405">
          <cell r="B405">
            <v>450086086</v>
          </cell>
          <cell r="C405">
            <v>450086</v>
          </cell>
          <cell r="D405" t="str">
            <v>HILLTOWN COOPERATIVE</v>
          </cell>
          <cell r="E405">
            <v>86</v>
          </cell>
          <cell r="F405" t="str">
            <v>EASTHAMPTON</v>
          </cell>
          <cell r="G405">
            <v>86</v>
          </cell>
          <cell r="H405" t="str">
            <v>EASTHAMPTON</v>
          </cell>
          <cell r="I405">
            <v>114.54858832379196</v>
          </cell>
          <cell r="J405">
            <v>11728</v>
          </cell>
          <cell r="K405">
            <v>1706</v>
          </cell>
          <cell r="L405">
            <v>1088</v>
          </cell>
        </row>
        <row r="406">
          <cell r="B406">
            <v>450086117</v>
          </cell>
          <cell r="C406">
            <v>450086</v>
          </cell>
          <cell r="D406" t="str">
            <v>HILLTOWN COOPERATIVE</v>
          </cell>
          <cell r="E406">
            <v>86</v>
          </cell>
          <cell r="F406" t="str">
            <v>EASTHAMPTON</v>
          </cell>
          <cell r="G406">
            <v>117</v>
          </cell>
          <cell r="H406" t="str">
            <v>HADLEY</v>
          </cell>
          <cell r="I406">
            <v>148.56470449353893</v>
          </cell>
          <cell r="J406">
            <v>10115</v>
          </cell>
          <cell r="K406">
            <v>4912</v>
          </cell>
          <cell r="L406">
            <v>1088</v>
          </cell>
        </row>
        <row r="407">
          <cell r="B407">
            <v>450086127</v>
          </cell>
          <cell r="C407">
            <v>450086</v>
          </cell>
          <cell r="D407" t="str">
            <v>HILLTOWN COOPERATIVE</v>
          </cell>
          <cell r="E407">
            <v>86</v>
          </cell>
          <cell r="F407" t="str">
            <v>EASTHAMPTON</v>
          </cell>
          <cell r="G407">
            <v>127</v>
          </cell>
          <cell r="H407" t="str">
            <v>HATFIELD</v>
          </cell>
          <cell r="I407">
            <v>151.15611989619453</v>
          </cell>
          <cell r="J407">
            <v>10115</v>
          </cell>
          <cell r="K407">
            <v>5174</v>
          </cell>
          <cell r="L407">
            <v>1088</v>
          </cell>
        </row>
        <row r="408">
          <cell r="B408">
            <v>450086210</v>
          </cell>
          <cell r="C408">
            <v>450086</v>
          </cell>
          <cell r="D408" t="str">
            <v>HILLTOWN COOPERATIVE</v>
          </cell>
          <cell r="E408">
            <v>86</v>
          </cell>
          <cell r="F408" t="str">
            <v>EASTHAMPTON</v>
          </cell>
          <cell r="G408">
            <v>210</v>
          </cell>
          <cell r="H408" t="str">
            <v>NORTHAMPTON</v>
          </cell>
          <cell r="I408">
            <v>141.02888227608574</v>
          </cell>
          <cell r="J408">
            <v>11025</v>
          </cell>
          <cell r="K408">
            <v>4523</v>
          </cell>
          <cell r="L408">
            <v>1088</v>
          </cell>
        </row>
        <row r="409">
          <cell r="B409">
            <v>450086275</v>
          </cell>
          <cell r="C409">
            <v>450086</v>
          </cell>
          <cell r="D409" t="str">
            <v>HILLTOWN COOPERATIVE</v>
          </cell>
          <cell r="E409">
            <v>86</v>
          </cell>
          <cell r="F409" t="str">
            <v>EASTHAMPTON</v>
          </cell>
          <cell r="G409">
            <v>275</v>
          </cell>
          <cell r="H409" t="str">
            <v>SOUTHAMPTON</v>
          </cell>
          <cell r="I409">
            <v>143.90826869682567</v>
          </cell>
          <cell r="J409">
            <v>10032</v>
          </cell>
          <cell r="K409">
            <v>4405</v>
          </cell>
          <cell r="L409">
            <v>1088</v>
          </cell>
        </row>
        <row r="410">
          <cell r="B410">
            <v>450086278</v>
          </cell>
          <cell r="C410">
            <v>450086</v>
          </cell>
          <cell r="D410" t="str">
            <v>HILLTOWN COOPERATIVE</v>
          </cell>
          <cell r="E410">
            <v>86</v>
          </cell>
          <cell r="F410" t="str">
            <v>EASTHAMPTON</v>
          </cell>
          <cell r="G410">
            <v>278</v>
          </cell>
          <cell r="H410" t="str">
            <v>SOUTH HADLEY</v>
          </cell>
          <cell r="I410">
            <v>122.85807573254179</v>
          </cell>
          <cell r="J410">
            <v>11447</v>
          </cell>
          <cell r="K410">
            <v>2617</v>
          </cell>
          <cell r="L410">
            <v>1088</v>
          </cell>
        </row>
        <row r="411">
          <cell r="B411">
            <v>450086327</v>
          </cell>
          <cell r="C411">
            <v>450086</v>
          </cell>
          <cell r="D411" t="str">
            <v>HILLTOWN COOPERATIVE</v>
          </cell>
          <cell r="E411">
            <v>86</v>
          </cell>
          <cell r="F411" t="str">
            <v>EASTHAMPTON</v>
          </cell>
          <cell r="G411">
            <v>327</v>
          </cell>
          <cell r="H411" t="str">
            <v>WESTHAMPTON</v>
          </cell>
          <cell r="I411">
            <v>217.57248732456196</v>
          </cell>
          <cell r="J411">
            <v>9978</v>
          </cell>
          <cell r="K411">
            <v>11731</v>
          </cell>
          <cell r="L411">
            <v>1088</v>
          </cell>
        </row>
        <row r="412">
          <cell r="B412">
            <v>450086337</v>
          </cell>
          <cell r="C412">
            <v>450086</v>
          </cell>
          <cell r="D412" t="str">
            <v>HILLTOWN COOPERATIVE</v>
          </cell>
          <cell r="E412">
            <v>86</v>
          </cell>
          <cell r="F412" t="str">
            <v>EASTHAMPTON</v>
          </cell>
          <cell r="G412">
            <v>337</v>
          </cell>
          <cell r="H412" t="str">
            <v>WHATELY</v>
          </cell>
          <cell r="I412">
            <v>231.07090864168555</v>
          </cell>
          <cell r="J412">
            <v>14525</v>
          </cell>
          <cell r="K412">
            <v>19038</v>
          </cell>
          <cell r="L412">
            <v>1088</v>
          </cell>
        </row>
        <row r="413">
          <cell r="B413">
            <v>450086340</v>
          </cell>
          <cell r="C413">
            <v>450086</v>
          </cell>
          <cell r="D413" t="str">
            <v>HILLTOWN COOPERATIVE</v>
          </cell>
          <cell r="E413">
            <v>86</v>
          </cell>
          <cell r="F413" t="str">
            <v>EASTHAMPTON</v>
          </cell>
          <cell r="G413">
            <v>340</v>
          </cell>
          <cell r="H413" t="str">
            <v>WILLIAMSBURG</v>
          </cell>
          <cell r="I413">
            <v>166.88102384727267</v>
          </cell>
          <cell r="J413">
            <v>10012</v>
          </cell>
          <cell r="K413">
            <v>6696</v>
          </cell>
          <cell r="L413">
            <v>1088</v>
          </cell>
        </row>
        <row r="414">
          <cell r="B414">
            <v>450086605</v>
          </cell>
          <cell r="C414">
            <v>450086</v>
          </cell>
          <cell r="D414" t="str">
            <v>HILLTOWN COOPERATIVE</v>
          </cell>
          <cell r="E414">
            <v>86</v>
          </cell>
          <cell r="F414" t="str">
            <v>EASTHAMPTON</v>
          </cell>
          <cell r="G414">
            <v>605</v>
          </cell>
          <cell r="H414" t="str">
            <v>AMHERST PELHAM</v>
          </cell>
          <cell r="I414">
            <v>172.21605817858116</v>
          </cell>
          <cell r="J414">
            <v>9754</v>
          </cell>
          <cell r="K414">
            <v>7044</v>
          </cell>
          <cell r="L414">
            <v>1088</v>
          </cell>
        </row>
        <row r="415">
          <cell r="B415">
            <v>450086683</v>
          </cell>
          <cell r="C415">
            <v>450086</v>
          </cell>
          <cell r="D415" t="str">
            <v>HILLTOWN COOPERATIVE</v>
          </cell>
          <cell r="E415">
            <v>86</v>
          </cell>
          <cell r="F415" t="str">
            <v>EASTHAMPTON</v>
          </cell>
          <cell r="G415">
            <v>683</v>
          </cell>
          <cell r="H415" t="str">
            <v>HAMPSHIRE</v>
          </cell>
          <cell r="I415">
            <v>181.29241816708159</v>
          </cell>
          <cell r="J415">
            <v>9754</v>
          </cell>
          <cell r="K415">
            <v>7929</v>
          </cell>
          <cell r="L415">
            <v>1088</v>
          </cell>
        </row>
        <row r="416">
          <cell r="B416">
            <v>453137005</v>
          </cell>
          <cell r="C416">
            <v>453137</v>
          </cell>
          <cell r="D416" t="str">
            <v>HOLYOKE COMMUNITY</v>
          </cell>
          <cell r="E416">
            <v>137</v>
          </cell>
          <cell r="F416" t="str">
            <v>HOLYOKE</v>
          </cell>
          <cell r="G416">
            <v>5</v>
          </cell>
          <cell r="H416" t="str">
            <v>AGAWAM</v>
          </cell>
          <cell r="I416">
            <v>146.70722053528942</v>
          </cell>
          <cell r="J416">
            <v>11854</v>
          </cell>
          <cell r="K416">
            <v>5537</v>
          </cell>
          <cell r="L416">
            <v>1088</v>
          </cell>
        </row>
        <row r="417">
          <cell r="B417">
            <v>453137061</v>
          </cell>
          <cell r="C417">
            <v>453137</v>
          </cell>
          <cell r="D417" t="str">
            <v>HOLYOKE COMMUNITY</v>
          </cell>
          <cell r="E417">
            <v>137</v>
          </cell>
          <cell r="F417" t="str">
            <v>HOLYOKE</v>
          </cell>
          <cell r="G417">
            <v>61</v>
          </cell>
          <cell r="H417" t="str">
            <v>CHICOPEE</v>
          </cell>
          <cell r="I417">
            <v>106.20126074697593</v>
          </cell>
          <cell r="J417">
            <v>14959</v>
          </cell>
          <cell r="K417">
            <v>928</v>
          </cell>
          <cell r="L417">
            <v>1088</v>
          </cell>
        </row>
        <row r="418">
          <cell r="B418">
            <v>453137086</v>
          </cell>
          <cell r="C418">
            <v>453137</v>
          </cell>
          <cell r="D418" t="str">
            <v>HOLYOKE COMMUNITY</v>
          </cell>
          <cell r="E418">
            <v>137</v>
          </cell>
          <cell r="F418" t="str">
            <v>HOLYOKE</v>
          </cell>
          <cell r="G418">
            <v>86</v>
          </cell>
          <cell r="H418" t="str">
            <v>EASTHAMPTON</v>
          </cell>
          <cell r="I418">
            <v>114.54858832379196</v>
          </cell>
          <cell r="J418">
            <v>15193</v>
          </cell>
          <cell r="K418">
            <v>2210</v>
          </cell>
          <cell r="L418">
            <v>1088</v>
          </cell>
        </row>
        <row r="419">
          <cell r="B419">
            <v>453137111</v>
          </cell>
          <cell r="C419">
            <v>453137</v>
          </cell>
          <cell r="D419" t="str">
            <v>HOLYOKE COMMUNITY</v>
          </cell>
          <cell r="E419">
            <v>137</v>
          </cell>
          <cell r="F419" t="str">
            <v>HOLYOKE</v>
          </cell>
          <cell r="G419">
            <v>111</v>
          </cell>
          <cell r="H419" t="str">
            <v>GRANBY</v>
          </cell>
          <cell r="I419">
            <v>123.2690723514897</v>
          </cell>
          <cell r="J419">
            <v>15171</v>
          </cell>
          <cell r="K419">
            <v>3530</v>
          </cell>
          <cell r="L419">
            <v>1088</v>
          </cell>
        </row>
        <row r="420">
          <cell r="B420">
            <v>453137114</v>
          </cell>
          <cell r="C420">
            <v>453137</v>
          </cell>
          <cell r="D420" t="str">
            <v>HOLYOKE COMMUNITY</v>
          </cell>
          <cell r="E420">
            <v>137</v>
          </cell>
          <cell r="F420" t="str">
            <v>HOLYOKE</v>
          </cell>
          <cell r="G420">
            <v>114</v>
          </cell>
          <cell r="H420" t="str">
            <v>GREENFIELD</v>
          </cell>
          <cell r="I420">
            <v>119.38378295479066</v>
          </cell>
          <cell r="J420">
            <v>15777</v>
          </cell>
          <cell r="K420">
            <v>3058</v>
          </cell>
          <cell r="L420">
            <v>1088</v>
          </cell>
        </row>
        <row r="421">
          <cell r="B421">
            <v>453137137</v>
          </cell>
          <cell r="C421">
            <v>453137</v>
          </cell>
          <cell r="D421" t="str">
            <v>HOLYOKE COMMUNITY</v>
          </cell>
          <cell r="E421">
            <v>137</v>
          </cell>
          <cell r="F421" t="str">
            <v>HOLYOKE</v>
          </cell>
          <cell r="G421">
            <v>137</v>
          </cell>
          <cell r="H421" t="str">
            <v>HOLYOKE</v>
          </cell>
          <cell r="I421">
            <v>100</v>
          </cell>
          <cell r="J421">
            <v>16116</v>
          </cell>
          <cell r="K421">
            <v>0</v>
          </cell>
          <cell r="L421">
            <v>1088</v>
          </cell>
        </row>
        <row r="422">
          <cell r="B422">
            <v>453137161</v>
          </cell>
          <cell r="C422">
            <v>453137</v>
          </cell>
          <cell r="D422" t="str">
            <v>HOLYOKE COMMUNITY</v>
          </cell>
          <cell r="E422">
            <v>137</v>
          </cell>
          <cell r="F422" t="str">
            <v>HOLYOKE</v>
          </cell>
          <cell r="G422">
            <v>161</v>
          </cell>
          <cell r="H422" t="str">
            <v>LUDLOW</v>
          </cell>
          <cell r="I422">
            <v>142.15864962052731</v>
          </cell>
          <cell r="J422">
            <v>15171</v>
          </cell>
          <cell r="K422">
            <v>6396</v>
          </cell>
          <cell r="L422">
            <v>1088</v>
          </cell>
        </row>
        <row r="423">
          <cell r="B423">
            <v>453137210</v>
          </cell>
          <cell r="C423">
            <v>453137</v>
          </cell>
          <cell r="D423" t="str">
            <v>HOLYOKE COMMUNITY</v>
          </cell>
          <cell r="E423">
            <v>137</v>
          </cell>
          <cell r="F423" t="str">
            <v>HOLYOKE</v>
          </cell>
          <cell r="G423">
            <v>210</v>
          </cell>
          <cell r="H423" t="str">
            <v>NORTHAMPTON</v>
          </cell>
          <cell r="I423">
            <v>141.02888227608574</v>
          </cell>
          <cell r="J423">
            <v>14729</v>
          </cell>
          <cell r="K423">
            <v>6043</v>
          </cell>
          <cell r="L423">
            <v>1088</v>
          </cell>
        </row>
        <row r="424">
          <cell r="B424">
            <v>453137227</v>
          </cell>
          <cell r="C424">
            <v>453137</v>
          </cell>
          <cell r="D424" t="str">
            <v>HOLYOKE COMMUNITY</v>
          </cell>
          <cell r="E424">
            <v>137</v>
          </cell>
          <cell r="F424" t="str">
            <v>HOLYOKE</v>
          </cell>
          <cell r="G424">
            <v>227</v>
          </cell>
          <cell r="H424" t="str">
            <v>PALMER</v>
          </cell>
          <cell r="I424">
            <v>128.80771871449514</v>
          </cell>
          <cell r="J424">
            <v>18511</v>
          </cell>
          <cell r="K424">
            <v>5333</v>
          </cell>
          <cell r="L424">
            <v>1088</v>
          </cell>
        </row>
        <row r="425">
          <cell r="B425">
            <v>453137278</v>
          </cell>
          <cell r="C425">
            <v>453137</v>
          </cell>
          <cell r="D425" t="str">
            <v>HOLYOKE COMMUNITY</v>
          </cell>
          <cell r="E425">
            <v>137</v>
          </cell>
          <cell r="F425" t="str">
            <v>HOLYOKE</v>
          </cell>
          <cell r="G425">
            <v>278</v>
          </cell>
          <cell r="H425" t="str">
            <v>SOUTH HADLEY</v>
          </cell>
          <cell r="I425">
            <v>122.85807573254179</v>
          </cell>
          <cell r="J425">
            <v>12553</v>
          </cell>
          <cell r="K425">
            <v>2869</v>
          </cell>
          <cell r="L425">
            <v>1088</v>
          </cell>
        </row>
        <row r="426">
          <cell r="B426">
            <v>453137281</v>
          </cell>
          <cell r="C426">
            <v>453137</v>
          </cell>
          <cell r="D426" t="str">
            <v>HOLYOKE COMMUNITY</v>
          </cell>
          <cell r="E426">
            <v>137</v>
          </cell>
          <cell r="F426" t="str">
            <v>HOLYOKE</v>
          </cell>
          <cell r="G426">
            <v>281</v>
          </cell>
          <cell r="H426" t="str">
            <v>SPRINGFIELD</v>
          </cell>
          <cell r="I426">
            <v>100</v>
          </cell>
          <cell r="J426">
            <v>15868</v>
          </cell>
          <cell r="K426">
            <v>0</v>
          </cell>
          <cell r="L426">
            <v>1088</v>
          </cell>
        </row>
        <row r="427">
          <cell r="B427">
            <v>453137325</v>
          </cell>
          <cell r="C427">
            <v>453137</v>
          </cell>
          <cell r="D427" t="str">
            <v>HOLYOKE COMMUNITY</v>
          </cell>
          <cell r="E427">
            <v>137</v>
          </cell>
          <cell r="F427" t="str">
            <v>HOLYOKE</v>
          </cell>
          <cell r="G427">
            <v>325</v>
          </cell>
          <cell r="H427" t="str">
            <v>WESTFIELD</v>
          </cell>
          <cell r="I427">
            <v>113.98038470339007</v>
          </cell>
          <cell r="J427">
            <v>16018</v>
          </cell>
          <cell r="K427">
            <v>2239</v>
          </cell>
          <cell r="L427">
            <v>1088</v>
          </cell>
        </row>
        <row r="428">
          <cell r="B428">
            <v>453137332</v>
          </cell>
          <cell r="C428">
            <v>453137</v>
          </cell>
          <cell r="D428" t="str">
            <v>HOLYOKE COMMUNITY</v>
          </cell>
          <cell r="E428">
            <v>137</v>
          </cell>
          <cell r="F428" t="str">
            <v>HOLYOKE</v>
          </cell>
          <cell r="G428">
            <v>332</v>
          </cell>
          <cell r="H428" t="str">
            <v>WEST SPRINGFIELD</v>
          </cell>
          <cell r="I428">
            <v>107.57410488017346</v>
          </cell>
          <cell r="J428">
            <v>15079</v>
          </cell>
          <cell r="K428">
            <v>1142</v>
          </cell>
          <cell r="L428">
            <v>1088</v>
          </cell>
        </row>
        <row r="429">
          <cell r="B429">
            <v>453137680</v>
          </cell>
          <cell r="C429">
            <v>453137</v>
          </cell>
          <cell r="D429" t="str">
            <v>HOLYOKE COMMUNITY</v>
          </cell>
          <cell r="E429">
            <v>137</v>
          </cell>
          <cell r="F429" t="str">
            <v>HOLYOKE</v>
          </cell>
          <cell r="G429">
            <v>680</v>
          </cell>
          <cell r="H429" t="str">
            <v>HAMPDEN WILBRAHAM</v>
          </cell>
          <cell r="I429">
            <v>137.70175968781518</v>
          </cell>
          <cell r="J429">
            <v>10115</v>
          </cell>
          <cell r="K429">
            <v>3814</v>
          </cell>
          <cell r="L429">
            <v>1088</v>
          </cell>
        </row>
        <row r="430">
          <cell r="B430">
            <v>454149009</v>
          </cell>
          <cell r="C430">
            <v>454149</v>
          </cell>
          <cell r="D430" t="str">
            <v>LAWRENCE FAMILY DEVELOPMENT</v>
          </cell>
          <cell r="E430">
            <v>149</v>
          </cell>
          <cell r="F430" t="str">
            <v>LAWRENCE</v>
          </cell>
          <cell r="G430">
            <v>9</v>
          </cell>
          <cell r="H430" t="str">
            <v>ANDOVER</v>
          </cell>
          <cell r="I430">
            <v>172.77899814745956</v>
          </cell>
          <cell r="J430">
            <v>14225</v>
          </cell>
          <cell r="K430">
            <v>10353</v>
          </cell>
          <cell r="L430">
            <v>1088</v>
          </cell>
        </row>
        <row r="431">
          <cell r="B431">
            <v>454149103</v>
          </cell>
          <cell r="C431">
            <v>454149</v>
          </cell>
          <cell r="D431" t="str">
            <v>LAWRENCE FAMILY DEVELOPMENT</v>
          </cell>
          <cell r="E431">
            <v>149</v>
          </cell>
          <cell r="F431" t="str">
            <v>LAWRENCE</v>
          </cell>
          <cell r="G431">
            <v>103</v>
          </cell>
          <cell r="H431" t="str">
            <v>GARDNER</v>
          </cell>
          <cell r="I431">
            <v>102.91992679026056</v>
          </cell>
          <cell r="J431">
            <v>15638</v>
          </cell>
          <cell r="K431">
            <v>457</v>
          </cell>
          <cell r="L431">
            <v>1088</v>
          </cell>
        </row>
        <row r="432">
          <cell r="B432">
            <v>454149128</v>
          </cell>
          <cell r="C432">
            <v>454149</v>
          </cell>
          <cell r="D432" t="str">
            <v>LAWRENCE FAMILY DEVELOPMENT</v>
          </cell>
          <cell r="E432">
            <v>149</v>
          </cell>
          <cell r="F432" t="str">
            <v>LAWRENCE</v>
          </cell>
          <cell r="G432">
            <v>128</v>
          </cell>
          <cell r="H432" t="str">
            <v>HAVERHILL</v>
          </cell>
          <cell r="I432">
            <v>111.47124854087498</v>
          </cell>
          <cell r="J432">
            <v>15552</v>
          </cell>
          <cell r="K432">
            <v>1784</v>
          </cell>
          <cell r="L432">
            <v>1088</v>
          </cell>
        </row>
        <row r="433">
          <cell r="B433">
            <v>454149149</v>
          </cell>
          <cell r="C433">
            <v>454149</v>
          </cell>
          <cell r="D433" t="str">
            <v>LAWRENCE FAMILY DEVELOPMENT</v>
          </cell>
          <cell r="E433">
            <v>149</v>
          </cell>
          <cell r="F433" t="str">
            <v>LAWRENCE</v>
          </cell>
          <cell r="G433">
            <v>149</v>
          </cell>
          <cell r="H433" t="str">
            <v>LAWRENCE</v>
          </cell>
          <cell r="I433">
            <v>100</v>
          </cell>
          <cell r="J433">
            <v>16132</v>
          </cell>
          <cell r="K433">
            <v>0</v>
          </cell>
          <cell r="L433">
            <v>1088</v>
          </cell>
        </row>
        <row r="434">
          <cell r="B434">
            <v>454149181</v>
          </cell>
          <cell r="C434">
            <v>454149</v>
          </cell>
          <cell r="D434" t="str">
            <v>LAWRENCE FAMILY DEVELOPMENT</v>
          </cell>
          <cell r="E434">
            <v>149</v>
          </cell>
          <cell r="F434" t="str">
            <v>LAWRENCE</v>
          </cell>
          <cell r="G434">
            <v>181</v>
          </cell>
          <cell r="H434" t="str">
            <v>METHUEN</v>
          </cell>
          <cell r="I434">
            <v>103.16034296305891</v>
          </cell>
          <cell r="J434">
            <v>15204</v>
          </cell>
          <cell r="K434">
            <v>480</v>
          </cell>
          <cell r="L434">
            <v>1088</v>
          </cell>
        </row>
        <row r="435">
          <cell r="B435">
            <v>454149211</v>
          </cell>
          <cell r="C435">
            <v>454149</v>
          </cell>
          <cell r="D435" t="str">
            <v>LAWRENCE FAMILY DEVELOPMENT</v>
          </cell>
          <cell r="E435">
            <v>149</v>
          </cell>
          <cell r="F435" t="str">
            <v>LAWRENCE</v>
          </cell>
          <cell r="G435">
            <v>211</v>
          </cell>
          <cell r="H435" t="str">
            <v>NORTH ANDOVER</v>
          </cell>
          <cell r="I435">
            <v>125.2357385928192</v>
          </cell>
          <cell r="J435">
            <v>12935</v>
          </cell>
          <cell r="K435">
            <v>3264</v>
          </cell>
          <cell r="L435">
            <v>1088</v>
          </cell>
        </row>
        <row r="436">
          <cell r="B436">
            <v>455128007</v>
          </cell>
          <cell r="C436">
            <v>455128</v>
          </cell>
          <cell r="D436" t="str">
            <v>HILL VIEW MONTESSORI</v>
          </cell>
          <cell r="E436">
            <v>128</v>
          </cell>
          <cell r="F436" t="str">
            <v>HAVERHILL</v>
          </cell>
          <cell r="G436">
            <v>7</v>
          </cell>
          <cell r="H436" t="str">
            <v>AMESBURY</v>
          </cell>
          <cell r="I436">
            <v>150.94638816463328</v>
          </cell>
          <cell r="J436">
            <v>14909</v>
          </cell>
          <cell r="K436">
            <v>7596</v>
          </cell>
          <cell r="L436">
            <v>1088</v>
          </cell>
        </row>
        <row r="437">
          <cell r="B437">
            <v>455128128</v>
          </cell>
          <cell r="C437">
            <v>455128</v>
          </cell>
          <cell r="D437" t="str">
            <v>HILL VIEW MONTESSORI</v>
          </cell>
          <cell r="E437">
            <v>128</v>
          </cell>
          <cell r="F437" t="str">
            <v>HAVERHILL</v>
          </cell>
          <cell r="G437">
            <v>128</v>
          </cell>
          <cell r="H437" t="str">
            <v>HAVERHILL</v>
          </cell>
          <cell r="I437">
            <v>111.47124854087498</v>
          </cell>
          <cell r="J437">
            <v>12530</v>
          </cell>
          <cell r="K437">
            <v>1437</v>
          </cell>
          <cell r="L437">
            <v>1088</v>
          </cell>
        </row>
        <row r="438">
          <cell r="B438">
            <v>455128149</v>
          </cell>
          <cell r="C438">
            <v>455128</v>
          </cell>
          <cell r="D438" t="str">
            <v>HILL VIEW MONTESSORI</v>
          </cell>
          <cell r="E438">
            <v>128</v>
          </cell>
          <cell r="F438" t="str">
            <v>HAVERHILL</v>
          </cell>
          <cell r="G438">
            <v>149</v>
          </cell>
          <cell r="H438" t="str">
            <v>LAWRENCE</v>
          </cell>
          <cell r="I438">
            <v>100</v>
          </cell>
          <cell r="J438">
            <v>13263</v>
          </cell>
          <cell r="K438">
            <v>0</v>
          </cell>
          <cell r="L438">
            <v>1088</v>
          </cell>
        </row>
        <row r="439">
          <cell r="B439">
            <v>455128181</v>
          </cell>
          <cell r="C439">
            <v>455128</v>
          </cell>
          <cell r="D439" t="str">
            <v>HILL VIEW MONTESSORI</v>
          </cell>
          <cell r="E439">
            <v>128</v>
          </cell>
          <cell r="F439" t="str">
            <v>HAVERHILL</v>
          </cell>
          <cell r="G439">
            <v>181</v>
          </cell>
          <cell r="H439" t="str">
            <v>METHUEN</v>
          </cell>
          <cell r="I439">
            <v>103.16034296305891</v>
          </cell>
          <cell r="J439">
            <v>9875</v>
          </cell>
          <cell r="K439">
            <v>312</v>
          </cell>
          <cell r="L439">
            <v>1088</v>
          </cell>
        </row>
        <row r="440">
          <cell r="B440">
            <v>455128745</v>
          </cell>
          <cell r="C440">
            <v>455128</v>
          </cell>
          <cell r="D440" t="str">
            <v>HILL VIEW MONTESSORI</v>
          </cell>
          <cell r="E440">
            <v>128</v>
          </cell>
          <cell r="F440" t="str">
            <v>HAVERHILL</v>
          </cell>
          <cell r="G440">
            <v>745</v>
          </cell>
          <cell r="H440" t="str">
            <v>PENTUCKET</v>
          </cell>
          <cell r="I440">
            <v>147.25013820666334</v>
          </cell>
          <cell r="J440">
            <v>12789</v>
          </cell>
          <cell r="K440">
            <v>6043</v>
          </cell>
          <cell r="L440">
            <v>1088</v>
          </cell>
        </row>
        <row r="441">
          <cell r="B441">
            <v>456160009</v>
          </cell>
          <cell r="C441">
            <v>456160</v>
          </cell>
          <cell r="D441" t="str">
            <v>LOWELL COMMUNITY</v>
          </cell>
          <cell r="E441">
            <v>160</v>
          </cell>
          <cell r="F441" t="str">
            <v>LOWELL</v>
          </cell>
          <cell r="G441">
            <v>9</v>
          </cell>
          <cell r="H441" t="str">
            <v>ANDOVER</v>
          </cell>
          <cell r="I441">
            <v>172.77899814745956</v>
          </cell>
          <cell r="J441">
            <v>9935</v>
          </cell>
          <cell r="K441">
            <v>7231</v>
          </cell>
          <cell r="L441">
            <v>1088</v>
          </cell>
        </row>
        <row r="442">
          <cell r="B442">
            <v>456160031</v>
          </cell>
          <cell r="C442">
            <v>456160</v>
          </cell>
          <cell r="D442" t="str">
            <v>LOWELL COMMUNITY</v>
          </cell>
          <cell r="E442">
            <v>160</v>
          </cell>
          <cell r="F442" t="str">
            <v>LOWELL</v>
          </cell>
          <cell r="G442">
            <v>31</v>
          </cell>
          <cell r="H442" t="str">
            <v>BILLERICA</v>
          </cell>
          <cell r="I442">
            <v>153.46732126831895</v>
          </cell>
          <cell r="J442">
            <v>13136</v>
          </cell>
          <cell r="K442">
            <v>7023</v>
          </cell>
          <cell r="L442">
            <v>1088</v>
          </cell>
        </row>
        <row r="443">
          <cell r="B443">
            <v>456160056</v>
          </cell>
          <cell r="C443">
            <v>456160</v>
          </cell>
          <cell r="D443" t="str">
            <v>LOWELL COMMUNITY</v>
          </cell>
          <cell r="E443">
            <v>160</v>
          </cell>
          <cell r="F443" t="str">
            <v>LOWELL</v>
          </cell>
          <cell r="G443">
            <v>56</v>
          </cell>
          <cell r="H443" t="str">
            <v>CHELMSFORD</v>
          </cell>
          <cell r="I443">
            <v>138.10006734860823</v>
          </cell>
          <cell r="J443">
            <v>15612</v>
          </cell>
          <cell r="K443">
            <v>5948</v>
          </cell>
          <cell r="L443">
            <v>1088</v>
          </cell>
        </row>
        <row r="444">
          <cell r="B444">
            <v>456160079</v>
          </cell>
          <cell r="C444">
            <v>456160</v>
          </cell>
          <cell r="D444" t="str">
            <v>LOWELL COMMUNITY</v>
          </cell>
          <cell r="E444">
            <v>160</v>
          </cell>
          <cell r="F444" t="str">
            <v>LOWELL</v>
          </cell>
          <cell r="G444">
            <v>79</v>
          </cell>
          <cell r="H444" t="str">
            <v>DRACUT</v>
          </cell>
          <cell r="I444">
            <v>100.27835152226643</v>
          </cell>
          <cell r="J444">
            <v>14611</v>
          </cell>
          <cell r="K444">
            <v>41</v>
          </cell>
          <cell r="L444">
            <v>1088</v>
          </cell>
        </row>
        <row r="445">
          <cell r="B445">
            <v>456160097</v>
          </cell>
          <cell r="C445">
            <v>456160</v>
          </cell>
          <cell r="D445" t="str">
            <v>LOWELL COMMUNITY</v>
          </cell>
          <cell r="E445">
            <v>160</v>
          </cell>
          <cell r="F445" t="str">
            <v>LOWELL</v>
          </cell>
          <cell r="G445">
            <v>97</v>
          </cell>
          <cell r="H445" t="str">
            <v>FITCHBURG</v>
          </cell>
          <cell r="I445">
            <v>100</v>
          </cell>
          <cell r="J445">
            <v>18803</v>
          </cell>
          <cell r="K445">
            <v>0</v>
          </cell>
          <cell r="L445">
            <v>1088</v>
          </cell>
        </row>
        <row r="446">
          <cell r="B446">
            <v>456160128</v>
          </cell>
          <cell r="C446">
            <v>456160</v>
          </cell>
          <cell r="D446" t="str">
            <v>LOWELL COMMUNITY</v>
          </cell>
          <cell r="E446">
            <v>160</v>
          </cell>
          <cell r="F446" t="str">
            <v>LOWELL</v>
          </cell>
          <cell r="G446">
            <v>128</v>
          </cell>
          <cell r="H446" t="str">
            <v>HAVERHILL</v>
          </cell>
          <cell r="I446">
            <v>111.47124854087498</v>
          </cell>
          <cell r="J446">
            <v>9754</v>
          </cell>
          <cell r="K446">
            <v>1119</v>
          </cell>
          <cell r="L446">
            <v>1088</v>
          </cell>
        </row>
        <row r="447">
          <cell r="B447">
            <v>456160149</v>
          </cell>
          <cell r="C447">
            <v>456160</v>
          </cell>
          <cell r="D447" t="str">
            <v>LOWELL COMMUNITY</v>
          </cell>
          <cell r="E447">
            <v>160</v>
          </cell>
          <cell r="F447" t="str">
            <v>LOWELL</v>
          </cell>
          <cell r="G447">
            <v>149</v>
          </cell>
          <cell r="H447" t="str">
            <v>LAWRENCE</v>
          </cell>
          <cell r="I447">
            <v>100</v>
          </cell>
          <cell r="J447">
            <v>16140</v>
          </cell>
          <cell r="K447">
            <v>0</v>
          </cell>
          <cell r="L447">
            <v>1088</v>
          </cell>
        </row>
        <row r="448">
          <cell r="B448">
            <v>456160153</v>
          </cell>
          <cell r="C448">
            <v>456160</v>
          </cell>
          <cell r="D448" t="str">
            <v>LOWELL COMMUNITY</v>
          </cell>
          <cell r="E448">
            <v>160</v>
          </cell>
          <cell r="F448" t="str">
            <v>LOWELL</v>
          </cell>
          <cell r="G448">
            <v>153</v>
          </cell>
          <cell r="H448" t="str">
            <v>LEOMINSTER</v>
          </cell>
          <cell r="I448">
            <v>100.25735646661525</v>
          </cell>
          <cell r="J448">
            <v>17054</v>
          </cell>
          <cell r="K448">
            <v>44</v>
          </cell>
          <cell r="L448">
            <v>1088</v>
          </cell>
        </row>
        <row r="449">
          <cell r="B449">
            <v>456160160</v>
          </cell>
          <cell r="C449">
            <v>456160</v>
          </cell>
          <cell r="D449" t="str">
            <v>LOWELL COMMUNITY</v>
          </cell>
          <cell r="E449">
            <v>160</v>
          </cell>
          <cell r="F449" t="str">
            <v>LOWELL</v>
          </cell>
          <cell r="G449">
            <v>160</v>
          </cell>
          <cell r="H449" t="str">
            <v>LOWELL</v>
          </cell>
          <cell r="I449">
            <v>101.35951551565215</v>
          </cell>
          <cell r="J449">
            <v>16180</v>
          </cell>
          <cell r="K449">
            <v>220</v>
          </cell>
          <cell r="L449">
            <v>1088</v>
          </cell>
        </row>
        <row r="450">
          <cell r="B450">
            <v>456160163</v>
          </cell>
          <cell r="C450">
            <v>456160</v>
          </cell>
          <cell r="D450" t="str">
            <v>LOWELL COMMUNITY</v>
          </cell>
          <cell r="E450">
            <v>160</v>
          </cell>
          <cell r="F450" t="str">
            <v>LOWELL</v>
          </cell>
          <cell r="G450">
            <v>163</v>
          </cell>
          <cell r="H450" t="str">
            <v>LYNN</v>
          </cell>
          <cell r="I450">
            <v>100</v>
          </cell>
          <cell r="J450">
            <v>16224</v>
          </cell>
          <cell r="K450">
            <v>0</v>
          </cell>
          <cell r="L450">
            <v>1088</v>
          </cell>
        </row>
        <row r="451">
          <cell r="B451">
            <v>456160170</v>
          </cell>
          <cell r="C451">
            <v>456160</v>
          </cell>
          <cell r="D451" t="str">
            <v>LOWELL COMMUNITY</v>
          </cell>
          <cell r="E451">
            <v>160</v>
          </cell>
          <cell r="F451" t="str">
            <v>LOWELL</v>
          </cell>
          <cell r="G451">
            <v>170</v>
          </cell>
          <cell r="H451" t="str">
            <v>MARLBOROUGH</v>
          </cell>
          <cell r="I451">
            <v>125.70417021298317</v>
          </cell>
          <cell r="J451">
            <v>12669</v>
          </cell>
          <cell r="K451">
            <v>3256</v>
          </cell>
          <cell r="L451">
            <v>1088</v>
          </cell>
        </row>
        <row r="452">
          <cell r="B452">
            <v>456160295</v>
          </cell>
          <cell r="C452">
            <v>456160</v>
          </cell>
          <cell r="D452" t="str">
            <v>LOWELL COMMUNITY</v>
          </cell>
          <cell r="E452">
            <v>160</v>
          </cell>
          <cell r="F452" t="str">
            <v>LOWELL</v>
          </cell>
          <cell r="G452">
            <v>295</v>
          </cell>
          <cell r="H452" t="str">
            <v>TEWKSBURY</v>
          </cell>
          <cell r="I452">
            <v>159.53385688491025</v>
          </cell>
          <cell r="J452">
            <v>12810</v>
          </cell>
          <cell r="K452">
            <v>7626</v>
          </cell>
          <cell r="L452">
            <v>1088</v>
          </cell>
        </row>
        <row r="453">
          <cell r="B453">
            <v>456160301</v>
          </cell>
          <cell r="C453">
            <v>456160</v>
          </cell>
          <cell r="D453" t="str">
            <v>LOWELL COMMUNITY</v>
          </cell>
          <cell r="E453">
            <v>160</v>
          </cell>
          <cell r="F453" t="str">
            <v>LOWELL</v>
          </cell>
          <cell r="G453">
            <v>301</v>
          </cell>
          <cell r="H453" t="str">
            <v>TYNGSBOROUGH</v>
          </cell>
          <cell r="I453">
            <v>137.19937815383446</v>
          </cell>
          <cell r="J453">
            <v>9935</v>
          </cell>
          <cell r="K453">
            <v>3696</v>
          </cell>
          <cell r="L453">
            <v>1088</v>
          </cell>
        </row>
        <row r="454">
          <cell r="B454">
            <v>456160616</v>
          </cell>
          <cell r="C454">
            <v>456160</v>
          </cell>
          <cell r="D454" t="str">
            <v>LOWELL COMMUNITY</v>
          </cell>
          <cell r="E454">
            <v>160</v>
          </cell>
          <cell r="F454" t="str">
            <v>LOWELL</v>
          </cell>
          <cell r="G454">
            <v>616</v>
          </cell>
          <cell r="H454" t="str">
            <v>AYER SHIRLEY</v>
          </cell>
          <cell r="I454">
            <v>135.00122336681056</v>
          </cell>
          <cell r="J454">
            <v>17463</v>
          </cell>
          <cell r="K454">
            <v>6112</v>
          </cell>
          <cell r="L454">
            <v>1088</v>
          </cell>
        </row>
        <row r="455">
          <cell r="B455">
            <v>456160735</v>
          </cell>
          <cell r="C455">
            <v>456160</v>
          </cell>
          <cell r="D455" t="str">
            <v>LOWELL COMMUNITY</v>
          </cell>
          <cell r="E455">
            <v>160</v>
          </cell>
          <cell r="F455" t="str">
            <v>LOWELL</v>
          </cell>
          <cell r="G455">
            <v>735</v>
          </cell>
          <cell r="H455" t="str">
            <v>NORTH MIDDLESEX</v>
          </cell>
          <cell r="I455">
            <v>147.14951113266616</v>
          </cell>
          <cell r="J455">
            <v>13295</v>
          </cell>
          <cell r="K455">
            <v>6269</v>
          </cell>
          <cell r="L455">
            <v>1088</v>
          </cell>
        </row>
        <row r="456">
          <cell r="B456">
            <v>458160031</v>
          </cell>
          <cell r="C456">
            <v>458160</v>
          </cell>
          <cell r="D456" t="str">
            <v>LOWELL MIDDLESEX ACADEMY</v>
          </cell>
          <cell r="E456">
            <v>160</v>
          </cell>
          <cell r="F456" t="str">
            <v>LOWELL</v>
          </cell>
          <cell r="G456">
            <v>31</v>
          </cell>
          <cell r="H456" t="str">
            <v>BILLERICA</v>
          </cell>
          <cell r="I456">
            <v>153.46732126831895</v>
          </cell>
          <cell r="J456">
            <v>16022</v>
          </cell>
          <cell r="K456">
            <v>8567</v>
          </cell>
          <cell r="L456">
            <v>1088</v>
          </cell>
        </row>
        <row r="457">
          <cell r="B457">
            <v>458160056</v>
          </cell>
          <cell r="C457">
            <v>458160</v>
          </cell>
          <cell r="D457" t="str">
            <v>LOWELL MIDDLESEX ACADEMY</v>
          </cell>
          <cell r="E457">
            <v>160</v>
          </cell>
          <cell r="F457" t="str">
            <v>LOWELL</v>
          </cell>
          <cell r="G457">
            <v>56</v>
          </cell>
          <cell r="H457" t="str">
            <v>CHELMSFORD</v>
          </cell>
          <cell r="I457">
            <v>138.10006734860823</v>
          </cell>
          <cell r="J457">
            <v>13762</v>
          </cell>
          <cell r="K457">
            <v>5243</v>
          </cell>
          <cell r="L457">
            <v>1088</v>
          </cell>
        </row>
        <row r="458">
          <cell r="B458">
            <v>458160079</v>
          </cell>
          <cell r="C458">
            <v>458160</v>
          </cell>
          <cell r="D458" t="str">
            <v>LOWELL MIDDLESEX ACADEMY</v>
          </cell>
          <cell r="E458">
            <v>160</v>
          </cell>
          <cell r="F458" t="str">
            <v>LOWELL</v>
          </cell>
          <cell r="G458">
            <v>79</v>
          </cell>
          <cell r="H458" t="str">
            <v>DRACUT</v>
          </cell>
          <cell r="I458">
            <v>100.27835152226643</v>
          </cell>
          <cell r="J458">
            <v>12454</v>
          </cell>
          <cell r="K458">
            <v>35</v>
          </cell>
          <cell r="L458">
            <v>1088</v>
          </cell>
        </row>
        <row r="459">
          <cell r="B459">
            <v>458160149</v>
          </cell>
          <cell r="C459">
            <v>458160</v>
          </cell>
          <cell r="D459" t="str">
            <v>LOWELL MIDDLESEX ACADEMY</v>
          </cell>
          <cell r="E459">
            <v>160</v>
          </cell>
          <cell r="F459" t="str">
            <v>LOWELL</v>
          </cell>
          <cell r="G459">
            <v>149</v>
          </cell>
          <cell r="H459" t="str">
            <v>LAWRENCE</v>
          </cell>
          <cell r="I459">
            <v>100</v>
          </cell>
          <cell r="J459">
            <v>18088</v>
          </cell>
          <cell r="K459">
            <v>0</v>
          </cell>
          <cell r="L459">
            <v>1088</v>
          </cell>
        </row>
        <row r="460">
          <cell r="B460">
            <v>458160160</v>
          </cell>
          <cell r="C460">
            <v>458160</v>
          </cell>
          <cell r="D460" t="str">
            <v>LOWELL MIDDLESEX ACADEMY</v>
          </cell>
          <cell r="E460">
            <v>160</v>
          </cell>
          <cell r="F460" t="str">
            <v>LOWELL</v>
          </cell>
          <cell r="G460">
            <v>160</v>
          </cell>
          <cell r="H460" t="str">
            <v>LOWELL</v>
          </cell>
          <cell r="I460">
            <v>101.35951551565215</v>
          </cell>
          <cell r="J460">
            <v>17303</v>
          </cell>
          <cell r="K460">
            <v>235</v>
          </cell>
          <cell r="L460">
            <v>1088</v>
          </cell>
        </row>
        <row r="461">
          <cell r="B461">
            <v>458160295</v>
          </cell>
          <cell r="C461">
            <v>458160</v>
          </cell>
          <cell r="D461" t="str">
            <v>LOWELL MIDDLESEX ACADEMY</v>
          </cell>
          <cell r="E461">
            <v>160</v>
          </cell>
          <cell r="F461" t="str">
            <v>LOWELL</v>
          </cell>
          <cell r="G461">
            <v>295</v>
          </cell>
          <cell r="H461" t="str">
            <v>TEWKSBURY</v>
          </cell>
          <cell r="I461">
            <v>159.53385688491025</v>
          </cell>
          <cell r="J461">
            <v>14258</v>
          </cell>
          <cell r="K461">
            <v>8488</v>
          </cell>
          <cell r="L461">
            <v>1088</v>
          </cell>
        </row>
        <row r="462">
          <cell r="B462">
            <v>458160735</v>
          </cell>
          <cell r="C462">
            <v>458160</v>
          </cell>
          <cell r="D462" t="str">
            <v>LOWELL MIDDLESEX ACADEMY</v>
          </cell>
          <cell r="E462">
            <v>160</v>
          </cell>
          <cell r="F462" t="str">
            <v>LOWELL</v>
          </cell>
          <cell r="G462">
            <v>735</v>
          </cell>
          <cell r="H462" t="str">
            <v>NORTH MIDDLESEX</v>
          </cell>
          <cell r="I462">
            <v>147.14951113266616</v>
          </cell>
          <cell r="J462">
            <v>11611</v>
          </cell>
          <cell r="K462">
            <v>5475</v>
          </cell>
          <cell r="L462">
            <v>1088</v>
          </cell>
        </row>
        <row r="463">
          <cell r="B463">
            <v>463035035</v>
          </cell>
          <cell r="C463">
            <v>463035</v>
          </cell>
          <cell r="D463" t="str">
            <v>KIPP ACADEMY BOSTON</v>
          </cell>
          <cell r="E463">
            <v>35</v>
          </cell>
          <cell r="F463" t="str">
            <v>BOSTON</v>
          </cell>
          <cell r="G463">
            <v>35</v>
          </cell>
          <cell r="H463" t="str">
            <v>BOSTON</v>
          </cell>
          <cell r="I463">
            <v>138.7647556857074</v>
          </cell>
          <cell r="J463">
            <v>16774</v>
          </cell>
          <cell r="K463">
            <v>6502</v>
          </cell>
          <cell r="L463">
            <v>1088</v>
          </cell>
        </row>
        <row r="464">
          <cell r="B464">
            <v>463035044</v>
          </cell>
          <cell r="C464">
            <v>463035</v>
          </cell>
          <cell r="D464" t="str">
            <v>KIPP ACADEMY BOSTON</v>
          </cell>
          <cell r="E464">
            <v>35</v>
          </cell>
          <cell r="F464" t="str">
            <v>BOSTON</v>
          </cell>
          <cell r="G464">
            <v>44</v>
          </cell>
          <cell r="H464" t="str">
            <v>BROCKTON</v>
          </cell>
          <cell r="I464">
            <v>103.18731959976006</v>
          </cell>
          <cell r="J464">
            <v>17283</v>
          </cell>
          <cell r="K464">
            <v>551</v>
          </cell>
          <cell r="L464">
            <v>1088</v>
          </cell>
        </row>
        <row r="465">
          <cell r="B465">
            <v>463035133</v>
          </cell>
          <cell r="C465">
            <v>463035</v>
          </cell>
          <cell r="D465" t="str">
            <v>KIPP ACADEMY BOSTON</v>
          </cell>
          <cell r="E465">
            <v>35</v>
          </cell>
          <cell r="F465" t="str">
            <v>BOSTON</v>
          </cell>
          <cell r="G465">
            <v>133</v>
          </cell>
          <cell r="H465" t="str">
            <v>HOLBROOK</v>
          </cell>
          <cell r="I465">
            <v>110.37577849406077</v>
          </cell>
          <cell r="J465">
            <v>16453</v>
          </cell>
          <cell r="K465">
            <v>1707</v>
          </cell>
          <cell r="L465">
            <v>1088</v>
          </cell>
        </row>
        <row r="466">
          <cell r="B466">
            <v>463035207</v>
          </cell>
          <cell r="C466">
            <v>463035</v>
          </cell>
          <cell r="D466" t="str">
            <v>KIPP ACADEMY BOSTON</v>
          </cell>
          <cell r="E466">
            <v>35</v>
          </cell>
          <cell r="F466" t="str">
            <v>BOSTON</v>
          </cell>
          <cell r="G466">
            <v>207</v>
          </cell>
          <cell r="H466" t="str">
            <v>NEWTON</v>
          </cell>
          <cell r="I466">
            <v>177.88748966195379</v>
          </cell>
          <cell r="J466">
            <v>15353</v>
          </cell>
          <cell r="K466">
            <v>11958</v>
          </cell>
          <cell r="L466">
            <v>1088</v>
          </cell>
        </row>
        <row r="467">
          <cell r="B467">
            <v>463035219</v>
          </cell>
          <cell r="C467">
            <v>463035</v>
          </cell>
          <cell r="D467" t="str">
            <v>KIPP ACADEMY BOSTON</v>
          </cell>
          <cell r="E467">
            <v>35</v>
          </cell>
          <cell r="F467" t="str">
            <v>BOSTON</v>
          </cell>
          <cell r="G467">
            <v>219</v>
          </cell>
          <cell r="H467" t="str">
            <v>NORWELL</v>
          </cell>
          <cell r="I467">
            <v>151.18321038050428</v>
          </cell>
          <cell r="J467">
            <v>14838</v>
          </cell>
          <cell r="K467">
            <v>7595</v>
          </cell>
          <cell r="L467">
            <v>1088</v>
          </cell>
        </row>
        <row r="468">
          <cell r="B468">
            <v>463035220</v>
          </cell>
          <cell r="C468">
            <v>463035</v>
          </cell>
          <cell r="D468" t="str">
            <v>KIPP ACADEMY BOSTON</v>
          </cell>
          <cell r="E468">
            <v>35</v>
          </cell>
          <cell r="F468" t="str">
            <v>BOSTON</v>
          </cell>
          <cell r="G468">
            <v>220</v>
          </cell>
          <cell r="H468" t="str">
            <v>NORWOOD</v>
          </cell>
          <cell r="I468">
            <v>145.39664549459732</v>
          </cell>
          <cell r="J468">
            <v>16020</v>
          </cell>
          <cell r="K468">
            <v>7273</v>
          </cell>
          <cell r="L468">
            <v>1088</v>
          </cell>
        </row>
        <row r="469">
          <cell r="B469">
            <v>463035243</v>
          </cell>
          <cell r="C469">
            <v>463035</v>
          </cell>
          <cell r="D469" t="str">
            <v>KIPP ACADEMY BOSTON</v>
          </cell>
          <cell r="E469">
            <v>35</v>
          </cell>
          <cell r="F469" t="str">
            <v>BOSTON</v>
          </cell>
          <cell r="G469">
            <v>243</v>
          </cell>
          <cell r="H469" t="str">
            <v>QUINCY</v>
          </cell>
          <cell r="I469">
            <v>115.13770209353167</v>
          </cell>
          <cell r="J469">
            <v>16814</v>
          </cell>
          <cell r="K469">
            <v>2545</v>
          </cell>
          <cell r="L469">
            <v>1088</v>
          </cell>
        </row>
        <row r="470">
          <cell r="B470">
            <v>463035244</v>
          </cell>
          <cell r="C470">
            <v>463035</v>
          </cell>
          <cell r="D470" t="str">
            <v>KIPP ACADEMY BOSTON</v>
          </cell>
          <cell r="E470">
            <v>35</v>
          </cell>
          <cell r="F470" t="str">
            <v>BOSTON</v>
          </cell>
          <cell r="G470">
            <v>244</v>
          </cell>
          <cell r="H470" t="str">
            <v>RANDOLPH</v>
          </cell>
          <cell r="I470">
            <v>129.97873840854766</v>
          </cell>
          <cell r="J470">
            <v>13841</v>
          </cell>
          <cell r="K470">
            <v>4149</v>
          </cell>
          <cell r="L470">
            <v>1088</v>
          </cell>
        </row>
        <row r="471">
          <cell r="B471">
            <v>463035251</v>
          </cell>
          <cell r="C471">
            <v>463035</v>
          </cell>
          <cell r="D471" t="str">
            <v>KIPP ACADEMY BOSTON</v>
          </cell>
          <cell r="E471">
            <v>35</v>
          </cell>
          <cell r="F471" t="str">
            <v>BOSTON</v>
          </cell>
          <cell r="G471">
            <v>251</v>
          </cell>
          <cell r="H471" t="str">
            <v>ROCKLAND</v>
          </cell>
          <cell r="I471">
            <v>121.16107065673376</v>
          </cell>
          <cell r="J471">
            <v>16652</v>
          </cell>
          <cell r="K471">
            <v>3524</v>
          </cell>
          <cell r="L471">
            <v>1088</v>
          </cell>
        </row>
        <row r="472">
          <cell r="B472">
            <v>463035285</v>
          </cell>
          <cell r="C472">
            <v>463035</v>
          </cell>
          <cell r="D472" t="str">
            <v>KIPP ACADEMY BOSTON</v>
          </cell>
          <cell r="E472">
            <v>35</v>
          </cell>
          <cell r="F472" t="str">
            <v>BOSTON</v>
          </cell>
          <cell r="G472">
            <v>285</v>
          </cell>
          <cell r="H472" t="str">
            <v>STOUGHTON</v>
          </cell>
          <cell r="I472">
            <v>129.39117704947833</v>
          </cell>
          <cell r="J472">
            <v>11369</v>
          </cell>
          <cell r="K472">
            <v>3341</v>
          </cell>
          <cell r="L472">
            <v>1088</v>
          </cell>
        </row>
        <row r="473">
          <cell r="B473">
            <v>463035293</v>
          </cell>
          <cell r="C473">
            <v>463035</v>
          </cell>
          <cell r="D473" t="str">
            <v>KIPP ACADEMY BOSTON</v>
          </cell>
          <cell r="E473">
            <v>35</v>
          </cell>
          <cell r="F473" t="str">
            <v>BOSTON</v>
          </cell>
          <cell r="G473">
            <v>293</v>
          </cell>
          <cell r="H473" t="str">
            <v>TAUNTON</v>
          </cell>
          <cell r="I473">
            <v>104.3728194400704</v>
          </cell>
          <cell r="J473">
            <v>10831</v>
          </cell>
          <cell r="K473">
            <v>474</v>
          </cell>
          <cell r="L473">
            <v>1088</v>
          </cell>
        </row>
        <row r="474">
          <cell r="B474">
            <v>463035336</v>
          </cell>
          <cell r="C474">
            <v>463035</v>
          </cell>
          <cell r="D474" t="str">
            <v>KIPP ACADEMY BOSTON</v>
          </cell>
          <cell r="E474">
            <v>35</v>
          </cell>
          <cell r="F474" t="str">
            <v>BOSTON</v>
          </cell>
          <cell r="G474">
            <v>336</v>
          </cell>
          <cell r="H474" t="str">
            <v>WEYMOUTH</v>
          </cell>
          <cell r="I474">
            <v>124.32926648234677</v>
          </cell>
          <cell r="J474">
            <v>10633</v>
          </cell>
          <cell r="K474">
            <v>2587</v>
          </cell>
          <cell r="L474">
            <v>1088</v>
          </cell>
        </row>
        <row r="475">
          <cell r="B475">
            <v>463035725</v>
          </cell>
          <cell r="C475">
            <v>463035</v>
          </cell>
          <cell r="D475" t="str">
            <v>KIPP ACADEMY BOSTON</v>
          </cell>
          <cell r="E475">
            <v>35</v>
          </cell>
          <cell r="F475" t="str">
            <v>BOSTON</v>
          </cell>
          <cell r="G475">
            <v>725</v>
          </cell>
          <cell r="H475" t="str">
            <v>NASHOBA</v>
          </cell>
          <cell r="I475">
            <v>132.48811040403871</v>
          </cell>
          <cell r="J475">
            <v>18041</v>
          </cell>
          <cell r="K475">
            <v>5861</v>
          </cell>
          <cell r="L475">
            <v>1088</v>
          </cell>
        </row>
        <row r="476">
          <cell r="B476">
            <v>464168030</v>
          </cell>
          <cell r="C476">
            <v>464168</v>
          </cell>
          <cell r="D476" t="str">
            <v>MARBLEHEAD COMMUNITY</v>
          </cell>
          <cell r="E476">
            <v>168</v>
          </cell>
          <cell r="F476" t="str">
            <v>MARBLEHEAD</v>
          </cell>
          <cell r="G476">
            <v>30</v>
          </cell>
          <cell r="H476" t="str">
            <v>BEVERLY</v>
          </cell>
          <cell r="I476">
            <v>124.91159309324364</v>
          </cell>
          <cell r="J476">
            <v>12553</v>
          </cell>
          <cell r="K476">
            <v>3127</v>
          </cell>
          <cell r="L476">
            <v>1088</v>
          </cell>
        </row>
        <row r="477">
          <cell r="B477">
            <v>464168163</v>
          </cell>
          <cell r="C477">
            <v>464168</v>
          </cell>
          <cell r="D477" t="str">
            <v>MARBLEHEAD COMMUNITY</v>
          </cell>
          <cell r="E477">
            <v>168</v>
          </cell>
          <cell r="F477" t="str">
            <v>MARBLEHEAD</v>
          </cell>
          <cell r="G477">
            <v>163</v>
          </cell>
          <cell r="H477" t="str">
            <v>LYNN</v>
          </cell>
          <cell r="I477">
            <v>100</v>
          </cell>
          <cell r="J477">
            <v>13981</v>
          </cell>
          <cell r="K477">
            <v>0</v>
          </cell>
          <cell r="L477">
            <v>1088</v>
          </cell>
        </row>
        <row r="478">
          <cell r="B478">
            <v>464168168</v>
          </cell>
          <cell r="C478">
            <v>464168</v>
          </cell>
          <cell r="D478" t="str">
            <v>MARBLEHEAD COMMUNITY</v>
          </cell>
          <cell r="E478">
            <v>168</v>
          </cell>
          <cell r="F478" t="str">
            <v>MARBLEHEAD</v>
          </cell>
          <cell r="G478">
            <v>168</v>
          </cell>
          <cell r="H478" t="str">
            <v>MARBLEHEAD</v>
          </cell>
          <cell r="I478">
            <v>168.81466455290376</v>
          </cell>
          <cell r="J478">
            <v>10779</v>
          </cell>
          <cell r="K478">
            <v>7418</v>
          </cell>
          <cell r="L478">
            <v>1088</v>
          </cell>
        </row>
        <row r="479">
          <cell r="B479">
            <v>464168196</v>
          </cell>
          <cell r="C479">
            <v>464168</v>
          </cell>
          <cell r="D479" t="str">
            <v>MARBLEHEAD COMMUNITY</v>
          </cell>
          <cell r="E479">
            <v>168</v>
          </cell>
          <cell r="F479" t="str">
            <v>MARBLEHEAD</v>
          </cell>
          <cell r="G479">
            <v>196</v>
          </cell>
          <cell r="H479" t="str">
            <v>NAHANT</v>
          </cell>
          <cell r="I479">
            <v>158.84604535063212</v>
          </cell>
          <cell r="J479">
            <v>10935</v>
          </cell>
          <cell r="K479">
            <v>6435</v>
          </cell>
          <cell r="L479">
            <v>1088</v>
          </cell>
        </row>
        <row r="480">
          <cell r="B480">
            <v>464168229</v>
          </cell>
          <cell r="C480">
            <v>464168</v>
          </cell>
          <cell r="D480" t="str">
            <v>MARBLEHEAD COMMUNITY</v>
          </cell>
          <cell r="E480">
            <v>168</v>
          </cell>
          <cell r="F480" t="str">
            <v>MARBLEHEAD</v>
          </cell>
          <cell r="G480">
            <v>229</v>
          </cell>
          <cell r="H480" t="str">
            <v>PEABODY</v>
          </cell>
          <cell r="I480">
            <v>109.7349200932489</v>
          </cell>
          <cell r="J480">
            <v>13595</v>
          </cell>
          <cell r="K480">
            <v>1323</v>
          </cell>
          <cell r="L480">
            <v>1088</v>
          </cell>
        </row>
        <row r="481">
          <cell r="B481">
            <v>464168248</v>
          </cell>
          <cell r="C481">
            <v>464168</v>
          </cell>
          <cell r="D481" t="str">
            <v>MARBLEHEAD COMMUNITY</v>
          </cell>
          <cell r="E481">
            <v>168</v>
          </cell>
          <cell r="F481" t="str">
            <v>MARBLEHEAD</v>
          </cell>
          <cell r="G481">
            <v>248</v>
          </cell>
          <cell r="H481" t="str">
            <v>REVERE</v>
          </cell>
          <cell r="I481">
            <v>105.36509087951114</v>
          </cell>
          <cell r="J481">
            <v>13014</v>
          </cell>
          <cell r="K481">
            <v>698</v>
          </cell>
          <cell r="L481">
            <v>1088</v>
          </cell>
        </row>
        <row r="482">
          <cell r="B482">
            <v>464168258</v>
          </cell>
          <cell r="C482">
            <v>464168</v>
          </cell>
          <cell r="D482" t="str">
            <v>MARBLEHEAD COMMUNITY</v>
          </cell>
          <cell r="E482">
            <v>168</v>
          </cell>
          <cell r="F482" t="str">
            <v>MARBLEHEAD</v>
          </cell>
          <cell r="G482">
            <v>258</v>
          </cell>
          <cell r="H482" t="str">
            <v>SALEM</v>
          </cell>
          <cell r="I482">
            <v>132.3553060028421</v>
          </cell>
          <cell r="J482">
            <v>12731</v>
          </cell>
          <cell r="K482">
            <v>4119</v>
          </cell>
          <cell r="L482">
            <v>1088</v>
          </cell>
        </row>
        <row r="483">
          <cell r="B483">
            <v>464168291</v>
          </cell>
          <cell r="C483">
            <v>464168</v>
          </cell>
          <cell r="D483" t="str">
            <v>MARBLEHEAD COMMUNITY</v>
          </cell>
          <cell r="E483">
            <v>168</v>
          </cell>
          <cell r="F483" t="str">
            <v>MARBLEHEAD</v>
          </cell>
          <cell r="G483">
            <v>291</v>
          </cell>
          <cell r="H483" t="str">
            <v>SWAMPSCOTT</v>
          </cell>
          <cell r="I483">
            <v>141.98363556757087</v>
          </cell>
          <cell r="J483">
            <v>10497</v>
          </cell>
          <cell r="K483">
            <v>4407</v>
          </cell>
          <cell r="L483">
            <v>1088</v>
          </cell>
        </row>
        <row r="484">
          <cell r="B484">
            <v>466700700</v>
          </cell>
          <cell r="C484">
            <v>466700</v>
          </cell>
          <cell r="D484" t="str">
            <v>MARTHA'S VINEYARD</v>
          </cell>
          <cell r="E484">
            <v>700</v>
          </cell>
          <cell r="F484" t="str">
            <v>MARTHAS VINEYARD</v>
          </cell>
          <cell r="G484">
            <v>700</v>
          </cell>
          <cell r="H484" t="str">
            <v>MARTHAS VINEYARD</v>
          </cell>
          <cell r="I484">
            <v>196.29927073916861</v>
          </cell>
          <cell r="J484">
            <v>14190</v>
          </cell>
          <cell r="K484">
            <v>13665</v>
          </cell>
          <cell r="L484">
            <v>1088</v>
          </cell>
        </row>
        <row r="485">
          <cell r="B485">
            <v>466774089</v>
          </cell>
          <cell r="C485">
            <v>466774</v>
          </cell>
          <cell r="D485" t="str">
            <v>MARTHA'S VINEYARD</v>
          </cell>
          <cell r="E485">
            <v>774</v>
          </cell>
          <cell r="F485" t="str">
            <v>UPISLAND</v>
          </cell>
          <cell r="G485">
            <v>89</v>
          </cell>
          <cell r="H485" t="str">
            <v>EDGARTOWN</v>
          </cell>
          <cell r="I485">
            <v>225.14650501607738</v>
          </cell>
          <cell r="J485">
            <v>14172</v>
          </cell>
          <cell r="K485">
            <v>17736</v>
          </cell>
          <cell r="L485">
            <v>1088</v>
          </cell>
        </row>
        <row r="486">
          <cell r="B486">
            <v>466774096</v>
          </cell>
          <cell r="C486">
            <v>466774</v>
          </cell>
          <cell r="D486" t="str">
            <v>MARTHA'S VINEYARD</v>
          </cell>
          <cell r="E486">
            <v>774</v>
          </cell>
          <cell r="F486" t="str">
            <v>UPISLAND</v>
          </cell>
          <cell r="G486">
            <v>96</v>
          </cell>
          <cell r="H486" t="str">
            <v>FALMOUTH</v>
          </cell>
          <cell r="I486">
            <v>167.88054144928753</v>
          </cell>
          <cell r="J486">
            <v>12558</v>
          </cell>
          <cell r="K486">
            <v>8524</v>
          </cell>
          <cell r="L486">
            <v>1088</v>
          </cell>
        </row>
        <row r="487">
          <cell r="B487">
            <v>466774221</v>
          </cell>
          <cell r="C487">
            <v>466774</v>
          </cell>
          <cell r="D487" t="str">
            <v>MARTHA'S VINEYARD</v>
          </cell>
          <cell r="E487">
            <v>774</v>
          </cell>
          <cell r="F487" t="str">
            <v>UPISLAND</v>
          </cell>
          <cell r="G487">
            <v>221</v>
          </cell>
          <cell r="H487" t="str">
            <v>OAK BLUFFS</v>
          </cell>
          <cell r="I487">
            <v>224.7948125817579</v>
          </cell>
          <cell r="J487">
            <v>13264</v>
          </cell>
          <cell r="K487">
            <v>16553</v>
          </cell>
          <cell r="L487">
            <v>1088</v>
          </cell>
        </row>
        <row r="488">
          <cell r="B488">
            <v>466774296</v>
          </cell>
          <cell r="C488">
            <v>466774</v>
          </cell>
          <cell r="D488" t="str">
            <v>MARTHA'S VINEYARD</v>
          </cell>
          <cell r="E488">
            <v>774</v>
          </cell>
          <cell r="F488" t="str">
            <v>UPISLAND</v>
          </cell>
          <cell r="G488">
            <v>296</v>
          </cell>
          <cell r="H488" t="str">
            <v>TISBURY</v>
          </cell>
          <cell r="I488">
            <v>251.20930059344548</v>
          </cell>
          <cell r="J488">
            <v>12679</v>
          </cell>
          <cell r="K488">
            <v>19172</v>
          </cell>
          <cell r="L488">
            <v>1088</v>
          </cell>
        </row>
        <row r="489">
          <cell r="B489">
            <v>466774774</v>
          </cell>
          <cell r="C489">
            <v>466774</v>
          </cell>
          <cell r="D489" t="str">
            <v>MARTHA'S VINEYARD</v>
          </cell>
          <cell r="E489">
            <v>774</v>
          </cell>
          <cell r="F489" t="str">
            <v>UPISLAND</v>
          </cell>
          <cell r="G489">
            <v>774</v>
          </cell>
          <cell r="H489" t="str">
            <v>UPISLAND</v>
          </cell>
          <cell r="I489">
            <v>282.5199420975685</v>
          </cell>
          <cell r="J489">
            <v>13522</v>
          </cell>
          <cell r="K489">
            <v>24680</v>
          </cell>
          <cell r="L489">
            <v>1088</v>
          </cell>
        </row>
        <row r="490">
          <cell r="B490">
            <v>469035018</v>
          </cell>
          <cell r="C490">
            <v>469035</v>
          </cell>
          <cell r="D490" t="str">
            <v>MATCH</v>
          </cell>
          <cell r="E490">
            <v>35</v>
          </cell>
          <cell r="F490" t="str">
            <v>BOSTON</v>
          </cell>
          <cell r="G490">
            <v>18</v>
          </cell>
          <cell r="H490" t="str">
            <v>AVON</v>
          </cell>
          <cell r="I490">
            <v>167.22361943486865</v>
          </cell>
          <cell r="J490">
            <v>16851</v>
          </cell>
          <cell r="K490">
            <v>11328</v>
          </cell>
          <cell r="L490">
            <v>1088</v>
          </cell>
        </row>
        <row r="491">
          <cell r="B491">
            <v>469035035</v>
          </cell>
          <cell r="C491">
            <v>469035</v>
          </cell>
          <cell r="D491" t="str">
            <v>MATCH</v>
          </cell>
          <cell r="E491">
            <v>35</v>
          </cell>
          <cell r="F491" t="str">
            <v>BOSTON</v>
          </cell>
          <cell r="G491">
            <v>35</v>
          </cell>
          <cell r="H491" t="str">
            <v>BOSTON</v>
          </cell>
          <cell r="I491">
            <v>138.7647556857074</v>
          </cell>
          <cell r="J491">
            <v>17012</v>
          </cell>
          <cell r="K491">
            <v>6595</v>
          </cell>
          <cell r="L491">
            <v>1088</v>
          </cell>
        </row>
        <row r="492">
          <cell r="B492">
            <v>469035040</v>
          </cell>
          <cell r="C492">
            <v>469035</v>
          </cell>
          <cell r="D492" t="str">
            <v>MATCH</v>
          </cell>
          <cell r="E492">
            <v>35</v>
          </cell>
          <cell r="F492" t="str">
            <v>BOSTON</v>
          </cell>
          <cell r="G492">
            <v>40</v>
          </cell>
          <cell r="H492" t="str">
            <v>BRAINTREE</v>
          </cell>
          <cell r="I492">
            <v>128.33511816913199</v>
          </cell>
          <cell r="J492">
            <v>17611</v>
          </cell>
          <cell r="K492">
            <v>4990</v>
          </cell>
          <cell r="L492">
            <v>1088</v>
          </cell>
        </row>
        <row r="493">
          <cell r="B493">
            <v>469035044</v>
          </cell>
          <cell r="C493">
            <v>469035</v>
          </cell>
          <cell r="D493" t="str">
            <v>MATCH</v>
          </cell>
          <cell r="E493">
            <v>35</v>
          </cell>
          <cell r="F493" t="str">
            <v>BOSTON</v>
          </cell>
          <cell r="G493">
            <v>44</v>
          </cell>
          <cell r="H493" t="str">
            <v>BROCKTON</v>
          </cell>
          <cell r="I493">
            <v>103.18731959976006</v>
          </cell>
          <cell r="J493">
            <v>16273</v>
          </cell>
          <cell r="K493">
            <v>519</v>
          </cell>
          <cell r="L493">
            <v>1088</v>
          </cell>
        </row>
        <row r="494">
          <cell r="B494">
            <v>469035049</v>
          </cell>
          <cell r="C494">
            <v>469035</v>
          </cell>
          <cell r="D494" t="str">
            <v>MATCH</v>
          </cell>
          <cell r="E494">
            <v>35</v>
          </cell>
          <cell r="F494" t="str">
            <v>BOSTON</v>
          </cell>
          <cell r="G494">
            <v>49</v>
          </cell>
          <cell r="H494" t="str">
            <v>CAMBRIDGE</v>
          </cell>
          <cell r="I494">
            <v>226.48370289309142</v>
          </cell>
          <cell r="J494">
            <v>18177</v>
          </cell>
          <cell r="K494">
            <v>22991</v>
          </cell>
          <cell r="L494">
            <v>1088</v>
          </cell>
        </row>
        <row r="495">
          <cell r="B495">
            <v>469035050</v>
          </cell>
          <cell r="C495">
            <v>469035</v>
          </cell>
          <cell r="D495" t="str">
            <v>MATCH</v>
          </cell>
          <cell r="E495">
            <v>35</v>
          </cell>
          <cell r="F495" t="str">
            <v>BOSTON</v>
          </cell>
          <cell r="G495">
            <v>50</v>
          </cell>
          <cell r="H495" t="str">
            <v>CANTON</v>
          </cell>
          <cell r="I495">
            <v>145.59410382279222</v>
          </cell>
          <cell r="J495">
            <v>15443</v>
          </cell>
          <cell r="K495">
            <v>7041</v>
          </cell>
          <cell r="L495">
            <v>1088</v>
          </cell>
        </row>
        <row r="496">
          <cell r="B496">
            <v>469035073</v>
          </cell>
          <cell r="C496">
            <v>469035</v>
          </cell>
          <cell r="D496" t="str">
            <v>MATCH</v>
          </cell>
          <cell r="E496">
            <v>35</v>
          </cell>
          <cell r="F496" t="str">
            <v>BOSTON</v>
          </cell>
          <cell r="G496">
            <v>73</v>
          </cell>
          <cell r="H496" t="str">
            <v>DEDHAM</v>
          </cell>
          <cell r="I496">
            <v>175.88983278943542</v>
          </cell>
          <cell r="J496">
            <v>16807</v>
          </cell>
          <cell r="K496">
            <v>12755</v>
          </cell>
          <cell r="L496">
            <v>1088</v>
          </cell>
        </row>
        <row r="497">
          <cell r="B497">
            <v>469035093</v>
          </cell>
          <cell r="C497">
            <v>469035</v>
          </cell>
          <cell r="D497" t="str">
            <v>MATCH</v>
          </cell>
          <cell r="E497">
            <v>35</v>
          </cell>
          <cell r="F497" t="str">
            <v>BOSTON</v>
          </cell>
          <cell r="G497">
            <v>93</v>
          </cell>
          <cell r="H497" t="str">
            <v>EVERETT</v>
          </cell>
          <cell r="I497">
            <v>100</v>
          </cell>
          <cell r="J497">
            <v>18081</v>
          </cell>
          <cell r="K497">
            <v>0</v>
          </cell>
          <cell r="L497">
            <v>1088</v>
          </cell>
        </row>
        <row r="498">
          <cell r="B498">
            <v>469035095</v>
          </cell>
          <cell r="C498">
            <v>469035</v>
          </cell>
          <cell r="D498" t="str">
            <v>MATCH</v>
          </cell>
          <cell r="E498">
            <v>35</v>
          </cell>
          <cell r="F498" t="str">
            <v>BOSTON</v>
          </cell>
          <cell r="G498">
            <v>95</v>
          </cell>
          <cell r="H498" t="str">
            <v>FALL RIVER</v>
          </cell>
          <cell r="I498">
            <v>100</v>
          </cell>
          <cell r="J498">
            <v>17817</v>
          </cell>
          <cell r="K498">
            <v>0</v>
          </cell>
          <cell r="L498">
            <v>1088</v>
          </cell>
        </row>
        <row r="499">
          <cell r="B499">
            <v>469035133</v>
          </cell>
          <cell r="C499">
            <v>469035</v>
          </cell>
          <cell r="D499" t="str">
            <v>MATCH</v>
          </cell>
          <cell r="E499">
            <v>35</v>
          </cell>
          <cell r="F499" t="str">
            <v>BOSTON</v>
          </cell>
          <cell r="G499">
            <v>133</v>
          </cell>
          <cell r="H499" t="str">
            <v>HOLBROOK</v>
          </cell>
          <cell r="I499">
            <v>110.37577849406077</v>
          </cell>
          <cell r="J499">
            <v>16453</v>
          </cell>
          <cell r="K499">
            <v>1707</v>
          </cell>
          <cell r="L499">
            <v>1088</v>
          </cell>
        </row>
        <row r="500">
          <cell r="B500">
            <v>469035165</v>
          </cell>
          <cell r="C500">
            <v>469035</v>
          </cell>
          <cell r="D500" t="str">
            <v>MATCH</v>
          </cell>
          <cell r="E500">
            <v>35</v>
          </cell>
          <cell r="F500" t="str">
            <v>BOSTON</v>
          </cell>
          <cell r="G500">
            <v>165</v>
          </cell>
          <cell r="H500" t="str">
            <v>MALDEN</v>
          </cell>
          <cell r="I500">
            <v>102.33634069336786</v>
          </cell>
          <cell r="J500">
            <v>16736</v>
          </cell>
          <cell r="K500">
            <v>391</v>
          </cell>
          <cell r="L500">
            <v>1088</v>
          </cell>
        </row>
        <row r="501">
          <cell r="B501">
            <v>469035176</v>
          </cell>
          <cell r="C501">
            <v>469035</v>
          </cell>
          <cell r="D501" t="str">
            <v>MATCH</v>
          </cell>
          <cell r="E501">
            <v>35</v>
          </cell>
          <cell r="F501" t="str">
            <v>BOSTON</v>
          </cell>
          <cell r="G501">
            <v>176</v>
          </cell>
          <cell r="H501" t="str">
            <v>MEDFORD</v>
          </cell>
          <cell r="I501">
            <v>142.82430158230588</v>
          </cell>
          <cell r="J501">
            <v>16568</v>
          </cell>
          <cell r="K501">
            <v>7095</v>
          </cell>
          <cell r="L501">
            <v>1088</v>
          </cell>
        </row>
        <row r="502">
          <cell r="B502">
            <v>469035189</v>
          </cell>
          <cell r="C502">
            <v>469035</v>
          </cell>
          <cell r="D502" t="str">
            <v>MATCH</v>
          </cell>
          <cell r="E502">
            <v>35</v>
          </cell>
          <cell r="F502" t="str">
            <v>BOSTON</v>
          </cell>
          <cell r="G502">
            <v>189</v>
          </cell>
          <cell r="H502" t="str">
            <v>MILTON</v>
          </cell>
          <cell r="I502">
            <v>135.77115341199186</v>
          </cell>
          <cell r="J502">
            <v>14502</v>
          </cell>
          <cell r="K502">
            <v>5188</v>
          </cell>
          <cell r="L502">
            <v>1088</v>
          </cell>
        </row>
        <row r="503">
          <cell r="B503">
            <v>469035220</v>
          </cell>
          <cell r="C503">
            <v>469035</v>
          </cell>
          <cell r="D503" t="str">
            <v>MATCH</v>
          </cell>
          <cell r="E503">
            <v>35</v>
          </cell>
          <cell r="F503" t="str">
            <v>BOSTON</v>
          </cell>
          <cell r="G503">
            <v>220</v>
          </cell>
          <cell r="H503" t="str">
            <v>NORWOOD</v>
          </cell>
          <cell r="I503">
            <v>145.39664549459732</v>
          </cell>
          <cell r="J503">
            <v>17431</v>
          </cell>
          <cell r="K503">
            <v>7913</v>
          </cell>
          <cell r="L503">
            <v>1088</v>
          </cell>
        </row>
        <row r="504">
          <cell r="B504">
            <v>469035244</v>
          </cell>
          <cell r="C504">
            <v>469035</v>
          </cell>
          <cell r="D504" t="str">
            <v>MATCH</v>
          </cell>
          <cell r="E504">
            <v>35</v>
          </cell>
          <cell r="F504" t="str">
            <v>BOSTON</v>
          </cell>
          <cell r="G504">
            <v>244</v>
          </cell>
          <cell r="H504" t="str">
            <v>RANDOLPH</v>
          </cell>
          <cell r="I504">
            <v>129.97873840854766</v>
          </cell>
          <cell r="J504">
            <v>14028</v>
          </cell>
          <cell r="K504">
            <v>4205</v>
          </cell>
          <cell r="L504">
            <v>1088</v>
          </cell>
        </row>
        <row r="505">
          <cell r="B505">
            <v>469035285</v>
          </cell>
          <cell r="C505">
            <v>469035</v>
          </cell>
          <cell r="D505" t="str">
            <v>MATCH</v>
          </cell>
          <cell r="E505">
            <v>35</v>
          </cell>
          <cell r="F505" t="str">
            <v>BOSTON</v>
          </cell>
          <cell r="G505">
            <v>285</v>
          </cell>
          <cell r="H505" t="str">
            <v>STOUGHTON</v>
          </cell>
          <cell r="I505">
            <v>129.39117704947833</v>
          </cell>
          <cell r="J505">
            <v>10752</v>
          </cell>
          <cell r="K505">
            <v>3160</v>
          </cell>
          <cell r="L505">
            <v>1088</v>
          </cell>
        </row>
        <row r="506">
          <cell r="B506">
            <v>469035293</v>
          </cell>
          <cell r="C506">
            <v>469035</v>
          </cell>
          <cell r="D506" t="str">
            <v>MATCH</v>
          </cell>
          <cell r="E506">
            <v>35</v>
          </cell>
          <cell r="F506" t="str">
            <v>BOSTON</v>
          </cell>
          <cell r="G506">
            <v>293</v>
          </cell>
          <cell r="H506" t="str">
            <v>TAUNTON</v>
          </cell>
          <cell r="I506">
            <v>104.3728194400704</v>
          </cell>
          <cell r="J506">
            <v>17897</v>
          </cell>
          <cell r="K506">
            <v>783</v>
          </cell>
          <cell r="L506">
            <v>1088</v>
          </cell>
        </row>
        <row r="507">
          <cell r="B507">
            <v>470165009</v>
          </cell>
          <cell r="C507">
            <v>470165</v>
          </cell>
          <cell r="D507" t="str">
            <v>MYSTIC VALLEY REGIONAL</v>
          </cell>
          <cell r="E507">
            <v>165</v>
          </cell>
          <cell r="F507" t="str">
            <v>MALDEN</v>
          </cell>
          <cell r="G507">
            <v>9</v>
          </cell>
          <cell r="H507" t="str">
            <v>ANDOVER</v>
          </cell>
          <cell r="I507">
            <v>172.77899814745956</v>
          </cell>
          <cell r="J507">
            <v>14476</v>
          </cell>
          <cell r="K507">
            <v>10535</v>
          </cell>
          <cell r="L507">
            <v>1088</v>
          </cell>
        </row>
        <row r="508">
          <cell r="B508">
            <v>470165010</v>
          </cell>
          <cell r="C508">
            <v>470165</v>
          </cell>
          <cell r="D508" t="str">
            <v>MYSTIC VALLEY REGIONAL</v>
          </cell>
          <cell r="E508">
            <v>165</v>
          </cell>
          <cell r="F508" t="str">
            <v>MALDEN</v>
          </cell>
          <cell r="G508">
            <v>10</v>
          </cell>
          <cell r="H508" t="str">
            <v>ARLINGTON</v>
          </cell>
          <cell r="I508">
            <v>133.26267218821835</v>
          </cell>
          <cell r="J508">
            <v>14048</v>
          </cell>
          <cell r="K508">
            <v>4673</v>
          </cell>
          <cell r="L508">
            <v>1088</v>
          </cell>
        </row>
        <row r="509">
          <cell r="B509">
            <v>470165031</v>
          </cell>
          <cell r="C509">
            <v>470165</v>
          </cell>
          <cell r="D509" t="str">
            <v>MYSTIC VALLEY REGIONAL</v>
          </cell>
          <cell r="E509">
            <v>165</v>
          </cell>
          <cell r="F509" t="str">
            <v>MALDEN</v>
          </cell>
          <cell r="G509">
            <v>31</v>
          </cell>
          <cell r="H509" t="str">
            <v>BILLERICA</v>
          </cell>
          <cell r="I509">
            <v>153.46732126831895</v>
          </cell>
          <cell r="J509">
            <v>10236</v>
          </cell>
          <cell r="K509">
            <v>5473</v>
          </cell>
          <cell r="L509">
            <v>1088</v>
          </cell>
        </row>
        <row r="510">
          <cell r="B510">
            <v>470165035</v>
          </cell>
          <cell r="C510">
            <v>470165</v>
          </cell>
          <cell r="D510" t="str">
            <v>MYSTIC VALLEY REGIONAL</v>
          </cell>
          <cell r="E510">
            <v>165</v>
          </cell>
          <cell r="F510" t="str">
            <v>MALDEN</v>
          </cell>
          <cell r="G510">
            <v>35</v>
          </cell>
          <cell r="H510" t="str">
            <v>BOSTON</v>
          </cell>
          <cell r="I510">
            <v>138.7647556857074</v>
          </cell>
          <cell r="J510">
            <v>13995</v>
          </cell>
          <cell r="K510">
            <v>5425</v>
          </cell>
          <cell r="L510">
            <v>1088</v>
          </cell>
        </row>
        <row r="511">
          <cell r="B511">
            <v>470165057</v>
          </cell>
          <cell r="C511">
            <v>470165</v>
          </cell>
          <cell r="D511" t="str">
            <v>MYSTIC VALLEY REGIONAL</v>
          </cell>
          <cell r="E511">
            <v>165</v>
          </cell>
          <cell r="F511" t="str">
            <v>MALDEN</v>
          </cell>
          <cell r="G511">
            <v>57</v>
          </cell>
          <cell r="H511" t="str">
            <v>CHELSEA</v>
          </cell>
          <cell r="I511">
            <v>102.95598339025022</v>
          </cell>
          <cell r="J511">
            <v>15386</v>
          </cell>
          <cell r="K511">
            <v>455</v>
          </cell>
          <cell r="L511">
            <v>1088</v>
          </cell>
        </row>
        <row r="512">
          <cell r="B512">
            <v>470165071</v>
          </cell>
          <cell r="C512">
            <v>470165</v>
          </cell>
          <cell r="D512" t="str">
            <v>MYSTIC VALLEY REGIONAL</v>
          </cell>
          <cell r="E512">
            <v>165</v>
          </cell>
          <cell r="F512" t="str">
            <v>MALDEN</v>
          </cell>
          <cell r="G512">
            <v>71</v>
          </cell>
          <cell r="H512" t="str">
            <v>DANVERS</v>
          </cell>
          <cell r="I512">
            <v>145.79034298070169</v>
          </cell>
          <cell r="J512">
            <v>10814</v>
          </cell>
          <cell r="K512">
            <v>4952</v>
          </cell>
          <cell r="L512">
            <v>1088</v>
          </cell>
        </row>
        <row r="513">
          <cell r="B513">
            <v>470165093</v>
          </cell>
          <cell r="C513">
            <v>470165</v>
          </cell>
          <cell r="D513" t="str">
            <v>MYSTIC VALLEY REGIONAL</v>
          </cell>
          <cell r="E513">
            <v>165</v>
          </cell>
          <cell r="F513" t="str">
            <v>MALDEN</v>
          </cell>
          <cell r="G513">
            <v>93</v>
          </cell>
          <cell r="H513" t="str">
            <v>EVERETT</v>
          </cell>
          <cell r="I513">
            <v>100</v>
          </cell>
          <cell r="J513">
            <v>14400</v>
          </cell>
          <cell r="K513">
            <v>0</v>
          </cell>
          <cell r="L513">
            <v>1088</v>
          </cell>
        </row>
        <row r="514">
          <cell r="B514">
            <v>470165128</v>
          </cell>
          <cell r="C514">
            <v>470165</v>
          </cell>
          <cell r="D514" t="str">
            <v>MYSTIC VALLEY REGIONAL</v>
          </cell>
          <cell r="E514">
            <v>165</v>
          </cell>
          <cell r="F514" t="str">
            <v>MALDEN</v>
          </cell>
          <cell r="G514">
            <v>128</v>
          </cell>
          <cell r="H514" t="str">
            <v>HAVERHILL</v>
          </cell>
          <cell r="I514">
            <v>111.47124854087498</v>
          </cell>
          <cell r="J514">
            <v>12119</v>
          </cell>
          <cell r="K514">
            <v>1390</v>
          </cell>
          <cell r="L514">
            <v>1088</v>
          </cell>
        </row>
        <row r="515">
          <cell r="B515">
            <v>470165149</v>
          </cell>
          <cell r="C515">
            <v>470165</v>
          </cell>
          <cell r="D515" t="str">
            <v>MYSTIC VALLEY REGIONAL</v>
          </cell>
          <cell r="E515">
            <v>165</v>
          </cell>
          <cell r="F515" t="str">
            <v>MALDEN</v>
          </cell>
          <cell r="G515">
            <v>149</v>
          </cell>
          <cell r="H515" t="str">
            <v>LAWRENCE</v>
          </cell>
          <cell r="I515">
            <v>100</v>
          </cell>
          <cell r="J515">
            <v>11969</v>
          </cell>
          <cell r="K515">
            <v>0</v>
          </cell>
          <cell r="L515">
            <v>1088</v>
          </cell>
        </row>
        <row r="516">
          <cell r="B516">
            <v>470165163</v>
          </cell>
          <cell r="C516">
            <v>470165</v>
          </cell>
          <cell r="D516" t="str">
            <v>MYSTIC VALLEY REGIONAL</v>
          </cell>
          <cell r="E516">
            <v>165</v>
          </cell>
          <cell r="F516" t="str">
            <v>MALDEN</v>
          </cell>
          <cell r="G516">
            <v>163</v>
          </cell>
          <cell r="H516" t="str">
            <v>LYNN</v>
          </cell>
          <cell r="I516">
            <v>100</v>
          </cell>
          <cell r="J516">
            <v>14564</v>
          </cell>
          <cell r="K516">
            <v>0</v>
          </cell>
          <cell r="L516">
            <v>1088</v>
          </cell>
        </row>
        <row r="517">
          <cell r="B517">
            <v>470165164</v>
          </cell>
          <cell r="C517">
            <v>470165</v>
          </cell>
          <cell r="D517" t="str">
            <v>MYSTIC VALLEY REGIONAL</v>
          </cell>
          <cell r="E517">
            <v>165</v>
          </cell>
          <cell r="F517" t="str">
            <v>MALDEN</v>
          </cell>
          <cell r="G517">
            <v>164</v>
          </cell>
          <cell r="H517" t="str">
            <v>LYNNFIELD</v>
          </cell>
          <cell r="I517">
            <v>147.90000039815638</v>
          </cell>
          <cell r="J517">
            <v>12604</v>
          </cell>
          <cell r="K517">
            <v>6037</v>
          </cell>
          <cell r="L517">
            <v>1088</v>
          </cell>
        </row>
        <row r="518">
          <cell r="B518">
            <v>470165165</v>
          </cell>
          <cell r="C518">
            <v>470165</v>
          </cell>
          <cell r="D518" t="str">
            <v>MYSTIC VALLEY REGIONAL</v>
          </cell>
          <cell r="E518">
            <v>165</v>
          </cell>
          <cell r="F518" t="str">
            <v>MALDEN</v>
          </cell>
          <cell r="G518">
            <v>165</v>
          </cell>
          <cell r="H518" t="str">
            <v>MALDEN</v>
          </cell>
          <cell r="I518">
            <v>102.33634069336786</v>
          </cell>
          <cell r="J518">
            <v>13220</v>
          </cell>
          <cell r="K518">
            <v>309</v>
          </cell>
          <cell r="L518">
            <v>1088</v>
          </cell>
        </row>
        <row r="519">
          <cell r="B519">
            <v>470165176</v>
          </cell>
          <cell r="C519">
            <v>470165</v>
          </cell>
          <cell r="D519" t="str">
            <v>MYSTIC VALLEY REGIONAL</v>
          </cell>
          <cell r="E519">
            <v>165</v>
          </cell>
          <cell r="F519" t="str">
            <v>MALDEN</v>
          </cell>
          <cell r="G519">
            <v>176</v>
          </cell>
          <cell r="H519" t="str">
            <v>MEDFORD</v>
          </cell>
          <cell r="I519">
            <v>142.82430158230588</v>
          </cell>
          <cell r="J519">
            <v>12529</v>
          </cell>
          <cell r="K519">
            <v>5365</v>
          </cell>
          <cell r="L519">
            <v>1088</v>
          </cell>
        </row>
        <row r="520">
          <cell r="B520">
            <v>470165178</v>
          </cell>
          <cell r="C520">
            <v>470165</v>
          </cell>
          <cell r="D520" t="str">
            <v>MYSTIC VALLEY REGIONAL</v>
          </cell>
          <cell r="E520">
            <v>165</v>
          </cell>
          <cell r="F520" t="str">
            <v>MALDEN</v>
          </cell>
          <cell r="G520">
            <v>178</v>
          </cell>
          <cell r="H520" t="str">
            <v>MELROSE</v>
          </cell>
          <cell r="I520">
            <v>121.33160175315649</v>
          </cell>
          <cell r="J520">
            <v>11320</v>
          </cell>
          <cell r="K520">
            <v>2415</v>
          </cell>
          <cell r="L520">
            <v>1088</v>
          </cell>
        </row>
        <row r="521">
          <cell r="B521">
            <v>470165184</v>
          </cell>
          <cell r="C521">
            <v>470165</v>
          </cell>
          <cell r="D521" t="str">
            <v>MYSTIC VALLEY REGIONAL</v>
          </cell>
          <cell r="E521">
            <v>165</v>
          </cell>
          <cell r="F521" t="str">
            <v>MALDEN</v>
          </cell>
          <cell r="G521">
            <v>184</v>
          </cell>
          <cell r="H521" t="str">
            <v>MIDDLETON</v>
          </cell>
          <cell r="I521">
            <v>183.49287943282354</v>
          </cell>
          <cell r="J521">
            <v>10424</v>
          </cell>
          <cell r="K521">
            <v>8703</v>
          </cell>
          <cell r="L521">
            <v>1088</v>
          </cell>
        </row>
        <row r="522">
          <cell r="B522">
            <v>470165217</v>
          </cell>
          <cell r="C522">
            <v>470165</v>
          </cell>
          <cell r="D522" t="str">
            <v>MYSTIC VALLEY REGIONAL</v>
          </cell>
          <cell r="E522">
            <v>165</v>
          </cell>
          <cell r="F522" t="str">
            <v>MALDEN</v>
          </cell>
          <cell r="G522">
            <v>217</v>
          </cell>
          <cell r="H522" t="str">
            <v>NORTH READING</v>
          </cell>
          <cell r="I522">
            <v>160.27068629308843</v>
          </cell>
          <cell r="J522">
            <v>11969</v>
          </cell>
          <cell r="K522">
            <v>7214</v>
          </cell>
          <cell r="L522">
            <v>1088</v>
          </cell>
        </row>
        <row r="523">
          <cell r="B523">
            <v>470165229</v>
          </cell>
          <cell r="C523">
            <v>470165</v>
          </cell>
          <cell r="D523" t="str">
            <v>MYSTIC VALLEY REGIONAL</v>
          </cell>
          <cell r="E523">
            <v>165</v>
          </cell>
          <cell r="F523" t="str">
            <v>MALDEN</v>
          </cell>
          <cell r="G523">
            <v>229</v>
          </cell>
          <cell r="H523" t="str">
            <v>PEABODY</v>
          </cell>
          <cell r="I523">
            <v>109.7349200932489</v>
          </cell>
          <cell r="J523">
            <v>11958</v>
          </cell>
          <cell r="K523">
            <v>1164</v>
          </cell>
          <cell r="L523">
            <v>1088</v>
          </cell>
        </row>
        <row r="524">
          <cell r="B524">
            <v>470165246</v>
          </cell>
          <cell r="C524">
            <v>470165</v>
          </cell>
          <cell r="D524" t="str">
            <v>MYSTIC VALLEY REGIONAL</v>
          </cell>
          <cell r="E524">
            <v>165</v>
          </cell>
          <cell r="F524" t="str">
            <v>MALDEN</v>
          </cell>
          <cell r="G524">
            <v>246</v>
          </cell>
          <cell r="H524" t="str">
            <v>READING</v>
          </cell>
          <cell r="I524">
            <v>139.14007744430745</v>
          </cell>
          <cell r="J524">
            <v>10424</v>
          </cell>
          <cell r="K524">
            <v>4080</v>
          </cell>
          <cell r="L524">
            <v>1088</v>
          </cell>
        </row>
        <row r="525">
          <cell r="B525">
            <v>470165248</v>
          </cell>
          <cell r="C525">
            <v>470165</v>
          </cell>
          <cell r="D525" t="str">
            <v>MYSTIC VALLEY REGIONAL</v>
          </cell>
          <cell r="E525">
            <v>165</v>
          </cell>
          <cell r="F525" t="str">
            <v>MALDEN</v>
          </cell>
          <cell r="G525">
            <v>248</v>
          </cell>
          <cell r="H525" t="str">
            <v>REVERE</v>
          </cell>
          <cell r="I525">
            <v>105.36509087951114</v>
          </cell>
          <cell r="J525">
            <v>14205</v>
          </cell>
          <cell r="K525">
            <v>762</v>
          </cell>
          <cell r="L525">
            <v>1088</v>
          </cell>
        </row>
        <row r="526">
          <cell r="B526">
            <v>470165262</v>
          </cell>
          <cell r="C526">
            <v>470165</v>
          </cell>
          <cell r="D526" t="str">
            <v>MYSTIC VALLEY REGIONAL</v>
          </cell>
          <cell r="E526">
            <v>165</v>
          </cell>
          <cell r="F526" t="str">
            <v>MALDEN</v>
          </cell>
          <cell r="G526">
            <v>262</v>
          </cell>
          <cell r="H526" t="str">
            <v>SAUGUS</v>
          </cell>
          <cell r="I526">
            <v>140.45665356890191</v>
          </cell>
          <cell r="J526">
            <v>12485</v>
          </cell>
          <cell r="K526">
            <v>5051</v>
          </cell>
          <cell r="L526">
            <v>1088</v>
          </cell>
        </row>
        <row r="527">
          <cell r="B527">
            <v>470165274</v>
          </cell>
          <cell r="C527">
            <v>470165</v>
          </cell>
          <cell r="D527" t="str">
            <v>MYSTIC VALLEY REGIONAL</v>
          </cell>
          <cell r="E527">
            <v>165</v>
          </cell>
          <cell r="F527" t="str">
            <v>MALDEN</v>
          </cell>
          <cell r="G527">
            <v>274</v>
          </cell>
          <cell r="H527" t="str">
            <v>SOMERVILLE</v>
          </cell>
          <cell r="I527">
            <v>140.60858043095416</v>
          </cell>
          <cell r="J527">
            <v>10424</v>
          </cell>
          <cell r="K527">
            <v>4233</v>
          </cell>
          <cell r="L527">
            <v>1088</v>
          </cell>
        </row>
        <row r="528">
          <cell r="B528">
            <v>470165284</v>
          </cell>
          <cell r="C528">
            <v>470165</v>
          </cell>
          <cell r="D528" t="str">
            <v>MYSTIC VALLEY REGIONAL</v>
          </cell>
          <cell r="E528">
            <v>165</v>
          </cell>
          <cell r="F528" t="str">
            <v>MALDEN</v>
          </cell>
          <cell r="G528">
            <v>284</v>
          </cell>
          <cell r="H528" t="str">
            <v>STONEHAM</v>
          </cell>
          <cell r="I528">
            <v>144.3349600372492</v>
          </cell>
          <cell r="J528">
            <v>11618</v>
          </cell>
          <cell r="K528">
            <v>5151</v>
          </cell>
          <cell r="L528">
            <v>1088</v>
          </cell>
        </row>
        <row r="529">
          <cell r="B529">
            <v>470165305</v>
          </cell>
          <cell r="C529">
            <v>470165</v>
          </cell>
          <cell r="D529" t="str">
            <v>MYSTIC VALLEY REGIONAL</v>
          </cell>
          <cell r="E529">
            <v>165</v>
          </cell>
          <cell r="F529" t="str">
            <v>MALDEN</v>
          </cell>
          <cell r="G529">
            <v>305</v>
          </cell>
          <cell r="H529" t="str">
            <v>WAKEFIELD</v>
          </cell>
          <cell r="I529">
            <v>144.36253186037808</v>
          </cell>
          <cell r="J529">
            <v>11443</v>
          </cell>
          <cell r="K529">
            <v>5076</v>
          </cell>
          <cell r="L529">
            <v>1088</v>
          </cell>
        </row>
        <row r="530">
          <cell r="B530">
            <v>470165342</v>
          </cell>
          <cell r="C530">
            <v>470165</v>
          </cell>
          <cell r="D530" t="str">
            <v>MYSTIC VALLEY REGIONAL</v>
          </cell>
          <cell r="E530">
            <v>165</v>
          </cell>
          <cell r="F530" t="str">
            <v>MALDEN</v>
          </cell>
          <cell r="G530">
            <v>342</v>
          </cell>
          <cell r="H530" t="str">
            <v>WILMINGTON</v>
          </cell>
          <cell r="I530">
            <v>182.06866892908889</v>
          </cell>
          <cell r="J530">
            <v>12899</v>
          </cell>
          <cell r="K530">
            <v>10586</v>
          </cell>
          <cell r="L530">
            <v>1088</v>
          </cell>
        </row>
        <row r="531">
          <cell r="B531">
            <v>470165344</v>
          </cell>
          <cell r="C531">
            <v>470165</v>
          </cell>
          <cell r="D531" t="str">
            <v>MYSTIC VALLEY REGIONAL</v>
          </cell>
          <cell r="E531">
            <v>165</v>
          </cell>
          <cell r="F531" t="str">
            <v>MALDEN</v>
          </cell>
          <cell r="G531">
            <v>344</v>
          </cell>
          <cell r="H531" t="str">
            <v>WINCHESTER</v>
          </cell>
          <cell r="I531">
            <v>142.46611373709689</v>
          </cell>
          <cell r="J531">
            <v>14646</v>
          </cell>
          <cell r="K531">
            <v>6220</v>
          </cell>
          <cell r="L531">
            <v>1088</v>
          </cell>
        </row>
        <row r="532">
          <cell r="B532">
            <v>470165346</v>
          </cell>
          <cell r="C532">
            <v>470165</v>
          </cell>
          <cell r="D532" t="str">
            <v>MYSTIC VALLEY REGIONAL</v>
          </cell>
          <cell r="E532">
            <v>165</v>
          </cell>
          <cell r="F532" t="str">
            <v>MALDEN</v>
          </cell>
          <cell r="G532">
            <v>346</v>
          </cell>
          <cell r="H532" t="str">
            <v>WINTHROP</v>
          </cell>
          <cell r="I532">
            <v>118.23747239979329</v>
          </cell>
          <cell r="J532">
            <v>18506</v>
          </cell>
          <cell r="K532">
            <v>3375</v>
          </cell>
          <cell r="L532">
            <v>1088</v>
          </cell>
        </row>
        <row r="533">
          <cell r="B533">
            <v>470165347</v>
          </cell>
          <cell r="C533">
            <v>470165</v>
          </cell>
          <cell r="D533" t="str">
            <v>MYSTIC VALLEY REGIONAL</v>
          </cell>
          <cell r="E533">
            <v>165</v>
          </cell>
          <cell r="F533" t="str">
            <v>MALDEN</v>
          </cell>
          <cell r="G533">
            <v>347</v>
          </cell>
          <cell r="H533" t="str">
            <v>WOBURN</v>
          </cell>
          <cell r="I533">
            <v>151.63709367971524</v>
          </cell>
          <cell r="J533">
            <v>12485</v>
          </cell>
          <cell r="K533">
            <v>6447</v>
          </cell>
          <cell r="L533">
            <v>1088</v>
          </cell>
        </row>
        <row r="534">
          <cell r="B534">
            <v>470165705</v>
          </cell>
          <cell r="C534">
            <v>470165</v>
          </cell>
          <cell r="D534" t="str">
            <v>MYSTIC VALLEY REGIONAL</v>
          </cell>
          <cell r="E534">
            <v>165</v>
          </cell>
          <cell r="F534" t="str">
            <v>MALDEN</v>
          </cell>
          <cell r="G534">
            <v>705</v>
          </cell>
          <cell r="H534" t="str">
            <v>MASCONOMET</v>
          </cell>
          <cell r="I534">
            <v>166.32144888140158</v>
          </cell>
          <cell r="J534">
            <v>11008</v>
          </cell>
          <cell r="K534">
            <v>7301</v>
          </cell>
          <cell r="L534">
            <v>1088</v>
          </cell>
        </row>
        <row r="535">
          <cell r="B535">
            <v>474097057</v>
          </cell>
          <cell r="C535">
            <v>474097</v>
          </cell>
          <cell r="D535" t="str">
            <v>SIZER SCHOOL, A NORTH CENTRAL CHARTER ESSENTIAL SCHOOL</v>
          </cell>
          <cell r="E535">
            <v>97</v>
          </cell>
          <cell r="F535" t="str">
            <v>FITCHBURG</v>
          </cell>
          <cell r="G535">
            <v>57</v>
          </cell>
          <cell r="H535" t="str">
            <v>CHELSEA</v>
          </cell>
          <cell r="I535">
            <v>102.95598339025022</v>
          </cell>
          <cell r="J535">
            <v>16231</v>
          </cell>
          <cell r="K535">
            <v>480</v>
          </cell>
          <cell r="L535">
            <v>1088</v>
          </cell>
        </row>
        <row r="536">
          <cell r="B536">
            <v>474097064</v>
          </cell>
          <cell r="C536">
            <v>474097</v>
          </cell>
          <cell r="D536" t="str">
            <v>SIZER SCHOOL, A NORTH CENTRAL CHARTER ESSENTIAL SCHOOL</v>
          </cell>
          <cell r="E536">
            <v>97</v>
          </cell>
          <cell r="F536" t="str">
            <v>FITCHBURG</v>
          </cell>
          <cell r="G536">
            <v>64</v>
          </cell>
          <cell r="H536" t="str">
            <v>CLINTON</v>
          </cell>
          <cell r="I536">
            <v>114.64361601351602</v>
          </cell>
          <cell r="J536">
            <v>11611</v>
          </cell>
          <cell r="K536">
            <v>1700</v>
          </cell>
          <cell r="L536">
            <v>1088</v>
          </cell>
        </row>
        <row r="537">
          <cell r="B537">
            <v>474097097</v>
          </cell>
          <cell r="C537">
            <v>474097</v>
          </cell>
          <cell r="D537" t="str">
            <v>SIZER SCHOOL, A NORTH CENTRAL CHARTER ESSENTIAL SCHOOL</v>
          </cell>
          <cell r="E537">
            <v>97</v>
          </cell>
          <cell r="F537" t="str">
            <v>FITCHBURG</v>
          </cell>
          <cell r="G537">
            <v>97</v>
          </cell>
          <cell r="H537" t="str">
            <v>FITCHBURG</v>
          </cell>
          <cell r="I537">
            <v>100</v>
          </cell>
          <cell r="J537">
            <v>14849</v>
          </cell>
          <cell r="K537">
            <v>0</v>
          </cell>
          <cell r="L537">
            <v>1088</v>
          </cell>
        </row>
        <row r="538">
          <cell r="B538">
            <v>474097103</v>
          </cell>
          <cell r="C538">
            <v>474097</v>
          </cell>
          <cell r="D538" t="str">
            <v>SIZER SCHOOL, A NORTH CENTRAL CHARTER ESSENTIAL SCHOOL</v>
          </cell>
          <cell r="E538">
            <v>97</v>
          </cell>
          <cell r="F538" t="str">
            <v>FITCHBURG</v>
          </cell>
          <cell r="G538">
            <v>103</v>
          </cell>
          <cell r="H538" t="str">
            <v>GARDNER</v>
          </cell>
          <cell r="I538">
            <v>102.91992679026056</v>
          </cell>
          <cell r="J538">
            <v>14439</v>
          </cell>
          <cell r="K538">
            <v>422</v>
          </cell>
          <cell r="L538">
            <v>1088</v>
          </cell>
        </row>
        <row r="539">
          <cell r="B539">
            <v>474097153</v>
          </cell>
          <cell r="C539">
            <v>474097</v>
          </cell>
          <cell r="D539" t="str">
            <v>SIZER SCHOOL, A NORTH CENTRAL CHARTER ESSENTIAL SCHOOL</v>
          </cell>
          <cell r="E539">
            <v>97</v>
          </cell>
          <cell r="F539" t="str">
            <v>FITCHBURG</v>
          </cell>
          <cell r="G539">
            <v>153</v>
          </cell>
          <cell r="H539" t="str">
            <v>LEOMINSTER</v>
          </cell>
          <cell r="I539">
            <v>100.25735646661525</v>
          </cell>
          <cell r="J539">
            <v>13830</v>
          </cell>
          <cell r="K539">
            <v>36</v>
          </cell>
          <cell r="L539">
            <v>1088</v>
          </cell>
        </row>
        <row r="540">
          <cell r="B540">
            <v>474097162</v>
          </cell>
          <cell r="C540">
            <v>474097</v>
          </cell>
          <cell r="D540" t="str">
            <v>SIZER SCHOOL, A NORTH CENTRAL CHARTER ESSENTIAL SCHOOL</v>
          </cell>
          <cell r="E540">
            <v>97</v>
          </cell>
          <cell r="F540" t="str">
            <v>FITCHBURG</v>
          </cell>
          <cell r="G540">
            <v>162</v>
          </cell>
          <cell r="H540" t="str">
            <v>LUNENBURG</v>
          </cell>
          <cell r="I540">
            <v>125.83235922656861</v>
          </cell>
          <cell r="J540">
            <v>12523</v>
          </cell>
          <cell r="K540">
            <v>3235</v>
          </cell>
          <cell r="L540">
            <v>1088</v>
          </cell>
        </row>
        <row r="541">
          <cell r="B541">
            <v>474097343</v>
          </cell>
          <cell r="C541">
            <v>474097</v>
          </cell>
          <cell r="D541" t="str">
            <v>SIZER SCHOOL, A NORTH CENTRAL CHARTER ESSENTIAL SCHOOL</v>
          </cell>
          <cell r="E541">
            <v>97</v>
          </cell>
          <cell r="F541" t="str">
            <v>FITCHBURG</v>
          </cell>
          <cell r="G541">
            <v>343</v>
          </cell>
          <cell r="H541" t="str">
            <v>WINCHENDON</v>
          </cell>
          <cell r="I541">
            <v>107.780077087574</v>
          </cell>
          <cell r="J541">
            <v>12303</v>
          </cell>
          <cell r="K541">
            <v>957</v>
          </cell>
          <cell r="L541">
            <v>1088</v>
          </cell>
        </row>
        <row r="542">
          <cell r="B542">
            <v>474097610</v>
          </cell>
          <cell r="C542">
            <v>474097</v>
          </cell>
          <cell r="D542" t="str">
            <v>SIZER SCHOOL, A NORTH CENTRAL CHARTER ESSENTIAL SCHOOL</v>
          </cell>
          <cell r="E542">
            <v>97</v>
          </cell>
          <cell r="F542" t="str">
            <v>FITCHBURG</v>
          </cell>
          <cell r="G542">
            <v>610</v>
          </cell>
          <cell r="H542" t="str">
            <v>ASHBURNHAM WESTMINSTER</v>
          </cell>
          <cell r="I542">
            <v>123.19527500785188</v>
          </cell>
          <cell r="J542">
            <v>11844</v>
          </cell>
          <cell r="K542">
            <v>2747</v>
          </cell>
          <cell r="L542">
            <v>1088</v>
          </cell>
        </row>
        <row r="543">
          <cell r="B543">
            <v>474097615</v>
          </cell>
          <cell r="C543">
            <v>474097</v>
          </cell>
          <cell r="D543" t="str">
            <v>SIZER SCHOOL, A NORTH CENTRAL CHARTER ESSENTIAL SCHOOL</v>
          </cell>
          <cell r="E543">
            <v>97</v>
          </cell>
          <cell r="F543" t="str">
            <v>FITCHBURG</v>
          </cell>
          <cell r="G543">
            <v>615</v>
          </cell>
          <cell r="H543" t="str">
            <v>ATHOL ROYALSTON</v>
          </cell>
          <cell r="I543">
            <v>108.09471281015917</v>
          </cell>
          <cell r="J543">
            <v>14888</v>
          </cell>
          <cell r="K543">
            <v>1205</v>
          </cell>
          <cell r="L543">
            <v>1088</v>
          </cell>
        </row>
        <row r="544">
          <cell r="B544">
            <v>474097616</v>
          </cell>
          <cell r="C544">
            <v>474097</v>
          </cell>
          <cell r="D544" t="str">
            <v>SIZER SCHOOL, A NORTH CENTRAL CHARTER ESSENTIAL SCHOOL</v>
          </cell>
          <cell r="E544">
            <v>97</v>
          </cell>
          <cell r="F544" t="str">
            <v>FITCHBURG</v>
          </cell>
          <cell r="G544">
            <v>616</v>
          </cell>
          <cell r="H544" t="str">
            <v>AYER SHIRLEY</v>
          </cell>
          <cell r="I544">
            <v>135.00122336681056</v>
          </cell>
          <cell r="J544">
            <v>16406</v>
          </cell>
          <cell r="K544">
            <v>5742</v>
          </cell>
          <cell r="L544">
            <v>1088</v>
          </cell>
        </row>
        <row r="545">
          <cell r="B545">
            <v>474097620</v>
          </cell>
          <cell r="C545">
            <v>474097</v>
          </cell>
          <cell r="D545" t="str">
            <v>SIZER SCHOOL, A NORTH CENTRAL CHARTER ESSENTIAL SCHOOL</v>
          </cell>
          <cell r="E545">
            <v>97</v>
          </cell>
          <cell r="F545" t="str">
            <v>FITCHBURG</v>
          </cell>
          <cell r="G545">
            <v>620</v>
          </cell>
          <cell r="H545" t="str">
            <v>BERLIN BOYLSTON</v>
          </cell>
          <cell r="I545">
            <v>154.57575463364145</v>
          </cell>
          <cell r="J545">
            <v>14056</v>
          </cell>
          <cell r="K545">
            <v>7671</v>
          </cell>
          <cell r="L545">
            <v>1088</v>
          </cell>
        </row>
        <row r="546">
          <cell r="B546">
            <v>474097673</v>
          </cell>
          <cell r="C546">
            <v>474097</v>
          </cell>
          <cell r="D546" t="str">
            <v>SIZER SCHOOL, A NORTH CENTRAL CHARTER ESSENTIAL SCHOOL</v>
          </cell>
          <cell r="E546">
            <v>97</v>
          </cell>
          <cell r="F546" t="str">
            <v>FITCHBURG</v>
          </cell>
          <cell r="G546">
            <v>673</v>
          </cell>
          <cell r="H546" t="str">
            <v>GROTON DUNSTABLE</v>
          </cell>
          <cell r="I546">
            <v>164.21453828632684</v>
          </cell>
          <cell r="J546">
            <v>9754</v>
          </cell>
          <cell r="K546">
            <v>6263</v>
          </cell>
          <cell r="L546">
            <v>1088</v>
          </cell>
        </row>
        <row r="547">
          <cell r="B547">
            <v>474097720</v>
          </cell>
          <cell r="C547">
            <v>474097</v>
          </cell>
          <cell r="D547" t="str">
            <v>SIZER SCHOOL, A NORTH CENTRAL CHARTER ESSENTIAL SCHOOL</v>
          </cell>
          <cell r="E547">
            <v>97</v>
          </cell>
          <cell r="F547" t="str">
            <v>FITCHBURG</v>
          </cell>
          <cell r="G547">
            <v>720</v>
          </cell>
          <cell r="H547" t="str">
            <v>NARRAGANSETT</v>
          </cell>
          <cell r="I547">
            <v>121.99042507811136</v>
          </cell>
          <cell r="J547">
            <v>13741</v>
          </cell>
          <cell r="K547">
            <v>3022</v>
          </cell>
          <cell r="L547">
            <v>1088</v>
          </cell>
        </row>
        <row r="548">
          <cell r="B548">
            <v>474097735</v>
          </cell>
          <cell r="C548">
            <v>474097</v>
          </cell>
          <cell r="D548" t="str">
            <v>SIZER SCHOOL, A NORTH CENTRAL CHARTER ESSENTIAL SCHOOL</v>
          </cell>
          <cell r="E548">
            <v>97</v>
          </cell>
          <cell r="F548" t="str">
            <v>FITCHBURG</v>
          </cell>
          <cell r="G548">
            <v>735</v>
          </cell>
          <cell r="H548" t="str">
            <v>NORTH MIDDLESEX</v>
          </cell>
          <cell r="I548">
            <v>147.14951113266616</v>
          </cell>
          <cell r="J548">
            <v>13396</v>
          </cell>
          <cell r="K548">
            <v>6316</v>
          </cell>
          <cell r="L548">
            <v>1088</v>
          </cell>
        </row>
        <row r="549">
          <cell r="B549">
            <v>474097753</v>
          </cell>
          <cell r="C549">
            <v>474097</v>
          </cell>
          <cell r="D549" t="str">
            <v>SIZER SCHOOL, A NORTH CENTRAL CHARTER ESSENTIAL SCHOOL</v>
          </cell>
          <cell r="E549">
            <v>97</v>
          </cell>
          <cell r="F549" t="str">
            <v>FITCHBURG</v>
          </cell>
          <cell r="G549">
            <v>753</v>
          </cell>
          <cell r="H549" t="str">
            <v>QUABBIN</v>
          </cell>
          <cell r="I549">
            <v>140.60342573677173</v>
          </cell>
          <cell r="J549">
            <v>11611</v>
          </cell>
          <cell r="K549">
            <v>4714</v>
          </cell>
          <cell r="L549">
            <v>1088</v>
          </cell>
        </row>
        <row r="550">
          <cell r="B550">
            <v>474097775</v>
          </cell>
          <cell r="C550">
            <v>474097</v>
          </cell>
          <cell r="D550" t="str">
            <v>SIZER SCHOOL, A NORTH CENTRAL CHARTER ESSENTIAL SCHOOL</v>
          </cell>
          <cell r="E550">
            <v>97</v>
          </cell>
          <cell r="F550" t="str">
            <v>FITCHBURG</v>
          </cell>
          <cell r="G550">
            <v>775</v>
          </cell>
          <cell r="H550" t="str">
            <v>WACHUSETT</v>
          </cell>
          <cell r="I550">
            <v>128.18905967310502</v>
          </cell>
          <cell r="J550">
            <v>14984</v>
          </cell>
          <cell r="K550">
            <v>4224</v>
          </cell>
          <cell r="L550">
            <v>1088</v>
          </cell>
        </row>
        <row r="551">
          <cell r="B551">
            <v>478352023</v>
          </cell>
          <cell r="C551">
            <v>478352</v>
          </cell>
          <cell r="D551" t="str">
            <v>FRANCIS W. PARKER CHARTER ESSENTIAL</v>
          </cell>
          <cell r="E551">
            <v>352</v>
          </cell>
          <cell r="F551" t="str">
            <v>DEVENS</v>
          </cell>
          <cell r="G551">
            <v>23</v>
          </cell>
          <cell r="H551" t="str">
            <v>BEDFORD</v>
          </cell>
          <cell r="I551">
            <v>158.18101386555276</v>
          </cell>
          <cell r="J551">
            <v>11611</v>
          </cell>
          <cell r="K551">
            <v>6755</v>
          </cell>
          <cell r="L551">
            <v>1088</v>
          </cell>
        </row>
        <row r="552">
          <cell r="B552">
            <v>478352056</v>
          </cell>
          <cell r="C552">
            <v>478352</v>
          </cell>
          <cell r="D552" t="str">
            <v>FRANCIS W. PARKER CHARTER ESSENTIAL</v>
          </cell>
          <cell r="E552">
            <v>352</v>
          </cell>
          <cell r="F552" t="str">
            <v>DEVENS</v>
          </cell>
          <cell r="G552">
            <v>56</v>
          </cell>
          <cell r="H552" t="str">
            <v>CHELMSFORD</v>
          </cell>
          <cell r="I552">
            <v>138.10006734860823</v>
          </cell>
          <cell r="J552">
            <v>14056</v>
          </cell>
          <cell r="K552">
            <v>5355</v>
          </cell>
          <cell r="L552">
            <v>1088</v>
          </cell>
        </row>
        <row r="553">
          <cell r="B553">
            <v>478352064</v>
          </cell>
          <cell r="C553">
            <v>478352</v>
          </cell>
          <cell r="D553" t="str">
            <v>FRANCIS W. PARKER CHARTER ESSENTIAL</v>
          </cell>
          <cell r="E553">
            <v>352</v>
          </cell>
          <cell r="F553" t="str">
            <v>DEVENS</v>
          </cell>
          <cell r="G553">
            <v>64</v>
          </cell>
          <cell r="H553" t="str">
            <v>CLINTON</v>
          </cell>
          <cell r="I553">
            <v>114.64361601351602</v>
          </cell>
          <cell r="J553">
            <v>13604</v>
          </cell>
          <cell r="K553">
            <v>1992</v>
          </cell>
          <cell r="L553">
            <v>1088</v>
          </cell>
        </row>
        <row r="554">
          <cell r="B554">
            <v>478352067</v>
          </cell>
          <cell r="C554">
            <v>478352</v>
          </cell>
          <cell r="D554" t="str">
            <v>FRANCIS W. PARKER CHARTER ESSENTIAL</v>
          </cell>
          <cell r="E554">
            <v>352</v>
          </cell>
          <cell r="F554" t="str">
            <v>DEVENS</v>
          </cell>
          <cell r="G554">
            <v>67</v>
          </cell>
          <cell r="H554" t="str">
            <v>CONCORD</v>
          </cell>
          <cell r="I554">
            <v>203.93487621454165</v>
          </cell>
          <cell r="J554">
            <v>9754</v>
          </cell>
          <cell r="K554">
            <v>10138</v>
          </cell>
          <cell r="L554">
            <v>1088</v>
          </cell>
        </row>
        <row r="555">
          <cell r="B555">
            <v>478352097</v>
          </cell>
          <cell r="C555">
            <v>478352</v>
          </cell>
          <cell r="D555" t="str">
            <v>FRANCIS W. PARKER CHARTER ESSENTIAL</v>
          </cell>
          <cell r="E555">
            <v>352</v>
          </cell>
          <cell r="F555" t="str">
            <v>DEVENS</v>
          </cell>
          <cell r="G555">
            <v>97</v>
          </cell>
          <cell r="H555" t="str">
            <v>FITCHBURG</v>
          </cell>
          <cell r="I555">
            <v>100</v>
          </cell>
          <cell r="J555">
            <v>12717</v>
          </cell>
          <cell r="K555">
            <v>0</v>
          </cell>
          <cell r="L555">
            <v>1088</v>
          </cell>
        </row>
        <row r="556">
          <cell r="B556">
            <v>478352125</v>
          </cell>
          <cell r="C556">
            <v>478352</v>
          </cell>
          <cell r="D556" t="str">
            <v>FRANCIS W. PARKER CHARTER ESSENTIAL</v>
          </cell>
          <cell r="E556">
            <v>352</v>
          </cell>
          <cell r="F556" t="str">
            <v>DEVENS</v>
          </cell>
          <cell r="G556">
            <v>125</v>
          </cell>
          <cell r="H556" t="str">
            <v>HARVARD</v>
          </cell>
          <cell r="I556">
            <v>155.54337087637603</v>
          </cell>
          <cell r="J556">
            <v>11473</v>
          </cell>
          <cell r="K556">
            <v>6372</v>
          </cell>
          <cell r="L556">
            <v>1088</v>
          </cell>
        </row>
        <row r="557">
          <cell r="B557">
            <v>478352141</v>
          </cell>
          <cell r="C557">
            <v>478352</v>
          </cell>
          <cell r="D557" t="str">
            <v>FRANCIS W. PARKER CHARTER ESSENTIAL</v>
          </cell>
          <cell r="E557">
            <v>352</v>
          </cell>
          <cell r="F557" t="str">
            <v>DEVENS</v>
          </cell>
          <cell r="G557">
            <v>141</v>
          </cell>
          <cell r="H557" t="str">
            <v>HUDSON</v>
          </cell>
          <cell r="I557">
            <v>152.17887094111543</v>
          </cell>
          <cell r="J557">
            <v>11240</v>
          </cell>
          <cell r="K557">
            <v>5865</v>
          </cell>
          <cell r="L557">
            <v>1088</v>
          </cell>
        </row>
        <row r="558">
          <cell r="B558">
            <v>478352153</v>
          </cell>
          <cell r="C558">
            <v>478352</v>
          </cell>
          <cell r="D558" t="str">
            <v>FRANCIS W. PARKER CHARTER ESSENTIAL</v>
          </cell>
          <cell r="E558">
            <v>352</v>
          </cell>
          <cell r="F558" t="str">
            <v>DEVENS</v>
          </cell>
          <cell r="G558">
            <v>153</v>
          </cell>
          <cell r="H558" t="str">
            <v>LEOMINSTER</v>
          </cell>
          <cell r="I558">
            <v>100.25735646661525</v>
          </cell>
          <cell r="J558">
            <v>12078</v>
          </cell>
          <cell r="K558">
            <v>31</v>
          </cell>
          <cell r="L558">
            <v>1088</v>
          </cell>
        </row>
        <row r="559">
          <cell r="B559">
            <v>478352158</v>
          </cell>
          <cell r="C559">
            <v>478352</v>
          </cell>
          <cell r="D559" t="str">
            <v>FRANCIS W. PARKER CHARTER ESSENTIAL</v>
          </cell>
          <cell r="E559">
            <v>352</v>
          </cell>
          <cell r="F559" t="str">
            <v>DEVENS</v>
          </cell>
          <cell r="G559">
            <v>158</v>
          </cell>
          <cell r="H559" t="str">
            <v>LITTLETON</v>
          </cell>
          <cell r="I559">
            <v>158.81940781063432</v>
          </cell>
          <cell r="J559">
            <v>11865</v>
          </cell>
          <cell r="K559">
            <v>6979</v>
          </cell>
          <cell r="L559">
            <v>1088</v>
          </cell>
        </row>
        <row r="560">
          <cell r="B560">
            <v>478352162</v>
          </cell>
          <cell r="C560">
            <v>478352</v>
          </cell>
          <cell r="D560" t="str">
            <v>FRANCIS W. PARKER CHARTER ESSENTIAL</v>
          </cell>
          <cell r="E560">
            <v>352</v>
          </cell>
          <cell r="F560" t="str">
            <v>DEVENS</v>
          </cell>
          <cell r="G560">
            <v>162</v>
          </cell>
          <cell r="H560" t="str">
            <v>LUNENBURG</v>
          </cell>
          <cell r="I560">
            <v>125.83235922656861</v>
          </cell>
          <cell r="J560">
            <v>11360</v>
          </cell>
          <cell r="K560">
            <v>2935</v>
          </cell>
          <cell r="L560">
            <v>1088</v>
          </cell>
        </row>
        <row r="561">
          <cell r="B561">
            <v>478352170</v>
          </cell>
          <cell r="C561">
            <v>478352</v>
          </cell>
          <cell r="D561" t="str">
            <v>FRANCIS W. PARKER CHARTER ESSENTIAL</v>
          </cell>
          <cell r="E561">
            <v>352</v>
          </cell>
          <cell r="F561" t="str">
            <v>DEVENS</v>
          </cell>
          <cell r="G561">
            <v>170</v>
          </cell>
          <cell r="H561" t="str">
            <v>MARLBOROUGH</v>
          </cell>
          <cell r="I561">
            <v>125.70417021298317</v>
          </cell>
          <cell r="J561">
            <v>10373</v>
          </cell>
          <cell r="K561">
            <v>2666</v>
          </cell>
          <cell r="L561">
            <v>1088</v>
          </cell>
        </row>
        <row r="562">
          <cell r="B562">
            <v>478352174</v>
          </cell>
          <cell r="C562">
            <v>478352</v>
          </cell>
          <cell r="D562" t="str">
            <v>FRANCIS W. PARKER CHARTER ESSENTIAL</v>
          </cell>
          <cell r="E562">
            <v>352</v>
          </cell>
          <cell r="F562" t="str">
            <v>DEVENS</v>
          </cell>
          <cell r="G562">
            <v>174</v>
          </cell>
          <cell r="H562" t="str">
            <v>MAYNARD</v>
          </cell>
          <cell r="I562">
            <v>171.69589950577623</v>
          </cell>
          <cell r="J562">
            <v>11276</v>
          </cell>
          <cell r="K562">
            <v>8084</v>
          </cell>
          <cell r="L562">
            <v>1088</v>
          </cell>
        </row>
        <row r="563">
          <cell r="B563">
            <v>478352288</v>
          </cell>
          <cell r="C563">
            <v>478352</v>
          </cell>
          <cell r="D563" t="str">
            <v>FRANCIS W. PARKER CHARTER ESSENTIAL</v>
          </cell>
          <cell r="E563">
            <v>352</v>
          </cell>
          <cell r="F563" t="str">
            <v>DEVENS</v>
          </cell>
          <cell r="G563">
            <v>288</v>
          </cell>
          <cell r="H563" t="str">
            <v>SUDBURY</v>
          </cell>
          <cell r="I563">
            <v>180.65840998418727</v>
          </cell>
          <cell r="J563">
            <v>9754</v>
          </cell>
          <cell r="K563">
            <v>7867</v>
          </cell>
          <cell r="L563">
            <v>1088</v>
          </cell>
        </row>
        <row r="564">
          <cell r="B564">
            <v>478352321</v>
          </cell>
          <cell r="C564">
            <v>478352</v>
          </cell>
          <cell r="D564" t="str">
            <v>FRANCIS W. PARKER CHARTER ESSENTIAL</v>
          </cell>
          <cell r="E564">
            <v>352</v>
          </cell>
          <cell r="F564" t="str">
            <v>DEVENS</v>
          </cell>
          <cell r="G564">
            <v>321</v>
          </cell>
          <cell r="H564" t="str">
            <v>WESTBOROUGH</v>
          </cell>
          <cell r="I564">
            <v>151.61740979005901</v>
          </cell>
          <cell r="J564">
            <v>9754</v>
          </cell>
          <cell r="K564">
            <v>5035</v>
          </cell>
          <cell r="L564">
            <v>1088</v>
          </cell>
        </row>
        <row r="565">
          <cell r="B565">
            <v>478352326</v>
          </cell>
          <cell r="C565">
            <v>478352</v>
          </cell>
          <cell r="D565" t="str">
            <v>FRANCIS W. PARKER CHARTER ESSENTIAL</v>
          </cell>
          <cell r="E565">
            <v>352</v>
          </cell>
          <cell r="F565" t="str">
            <v>DEVENS</v>
          </cell>
          <cell r="G565">
            <v>326</v>
          </cell>
          <cell r="H565" t="str">
            <v>WESTFORD</v>
          </cell>
          <cell r="I565">
            <v>142.00765733970928</v>
          </cell>
          <cell r="J565">
            <v>11611</v>
          </cell>
          <cell r="K565">
            <v>4878</v>
          </cell>
          <cell r="L565">
            <v>1088</v>
          </cell>
        </row>
        <row r="566">
          <cell r="B566">
            <v>478352343</v>
          </cell>
          <cell r="C566">
            <v>478352</v>
          </cell>
          <cell r="D566" t="str">
            <v>FRANCIS W. PARKER CHARTER ESSENTIAL</v>
          </cell>
          <cell r="E566">
            <v>352</v>
          </cell>
          <cell r="F566" t="str">
            <v>DEVENS</v>
          </cell>
          <cell r="G566">
            <v>343</v>
          </cell>
          <cell r="H566" t="str">
            <v>WINCHENDON</v>
          </cell>
          <cell r="I566">
            <v>107.780077087574</v>
          </cell>
          <cell r="J566">
            <v>9754</v>
          </cell>
          <cell r="K566">
            <v>759</v>
          </cell>
          <cell r="L566">
            <v>1088</v>
          </cell>
        </row>
        <row r="567">
          <cell r="B567">
            <v>478352348</v>
          </cell>
          <cell r="C567">
            <v>478352</v>
          </cell>
          <cell r="D567" t="str">
            <v>FRANCIS W. PARKER CHARTER ESSENTIAL</v>
          </cell>
          <cell r="E567">
            <v>352</v>
          </cell>
          <cell r="F567" t="str">
            <v>DEVENS</v>
          </cell>
          <cell r="G567">
            <v>348</v>
          </cell>
          <cell r="H567" t="str">
            <v>WORCESTER</v>
          </cell>
          <cell r="I567">
            <v>100</v>
          </cell>
          <cell r="J567">
            <v>13252</v>
          </cell>
          <cell r="K567">
            <v>0</v>
          </cell>
          <cell r="L567">
            <v>1088</v>
          </cell>
        </row>
        <row r="568">
          <cell r="B568">
            <v>478352352</v>
          </cell>
          <cell r="C568">
            <v>478352</v>
          </cell>
          <cell r="D568" t="str">
            <v>FRANCIS W. PARKER CHARTER ESSENTIAL</v>
          </cell>
          <cell r="E568">
            <v>352</v>
          </cell>
          <cell r="F568" t="str">
            <v>DEVENS</v>
          </cell>
          <cell r="G568">
            <v>352</v>
          </cell>
          <cell r="H568" t="str">
            <v>DEVENS</v>
          </cell>
          <cell r="I568">
            <v>155.54337087637603</v>
          </cell>
          <cell r="J568">
            <v>12807</v>
          </cell>
          <cell r="K568">
            <v>7113</v>
          </cell>
          <cell r="L568">
            <v>1088</v>
          </cell>
        </row>
        <row r="569">
          <cell r="B569">
            <v>478352600</v>
          </cell>
          <cell r="C569">
            <v>478352</v>
          </cell>
          <cell r="D569" t="str">
            <v>FRANCIS W. PARKER CHARTER ESSENTIAL</v>
          </cell>
          <cell r="E569">
            <v>352</v>
          </cell>
          <cell r="F569" t="str">
            <v>DEVENS</v>
          </cell>
          <cell r="G569">
            <v>600</v>
          </cell>
          <cell r="H569" t="str">
            <v>ACTON BOXBOROUGH</v>
          </cell>
          <cell r="I569">
            <v>146.1147533227165</v>
          </cell>
          <cell r="J569">
            <v>11152</v>
          </cell>
          <cell r="K569">
            <v>5143</v>
          </cell>
          <cell r="L569">
            <v>1088</v>
          </cell>
        </row>
        <row r="570">
          <cell r="B570">
            <v>478352610</v>
          </cell>
          <cell r="C570">
            <v>478352</v>
          </cell>
          <cell r="D570" t="str">
            <v>FRANCIS W. PARKER CHARTER ESSENTIAL</v>
          </cell>
          <cell r="E570">
            <v>352</v>
          </cell>
          <cell r="F570" t="str">
            <v>DEVENS</v>
          </cell>
          <cell r="G570">
            <v>610</v>
          </cell>
          <cell r="H570" t="str">
            <v>ASHBURNHAM WESTMINSTER</v>
          </cell>
          <cell r="I570">
            <v>123.19527500785188</v>
          </cell>
          <cell r="J570">
            <v>11611</v>
          </cell>
          <cell r="K570">
            <v>2693</v>
          </cell>
          <cell r="L570">
            <v>1088</v>
          </cell>
        </row>
        <row r="571">
          <cell r="B571">
            <v>478352616</v>
          </cell>
          <cell r="C571">
            <v>478352</v>
          </cell>
          <cell r="D571" t="str">
            <v>FRANCIS W. PARKER CHARTER ESSENTIAL</v>
          </cell>
          <cell r="E571">
            <v>352</v>
          </cell>
          <cell r="F571" t="str">
            <v>DEVENS</v>
          </cell>
          <cell r="G571">
            <v>616</v>
          </cell>
          <cell r="H571" t="str">
            <v>AYER SHIRLEY</v>
          </cell>
          <cell r="I571">
            <v>135.00122336681056</v>
          </cell>
          <cell r="J571">
            <v>11579</v>
          </cell>
          <cell r="K571">
            <v>4053</v>
          </cell>
          <cell r="L571">
            <v>1088</v>
          </cell>
        </row>
        <row r="572">
          <cell r="B572">
            <v>478352620</v>
          </cell>
          <cell r="C572">
            <v>478352</v>
          </cell>
          <cell r="D572" t="str">
            <v>FRANCIS W. PARKER CHARTER ESSENTIAL</v>
          </cell>
          <cell r="E572">
            <v>352</v>
          </cell>
          <cell r="F572" t="str">
            <v>DEVENS</v>
          </cell>
          <cell r="G572">
            <v>620</v>
          </cell>
          <cell r="H572" t="str">
            <v>BERLIN BOYLSTON</v>
          </cell>
          <cell r="I572">
            <v>154.57575463364145</v>
          </cell>
          <cell r="J572">
            <v>11611</v>
          </cell>
          <cell r="K572">
            <v>6337</v>
          </cell>
          <cell r="L572">
            <v>1088</v>
          </cell>
        </row>
        <row r="573">
          <cell r="B573">
            <v>478352640</v>
          </cell>
          <cell r="C573">
            <v>478352</v>
          </cell>
          <cell r="D573" t="str">
            <v>FRANCIS W. PARKER CHARTER ESSENTIAL</v>
          </cell>
          <cell r="E573">
            <v>352</v>
          </cell>
          <cell r="F573" t="str">
            <v>DEVENS</v>
          </cell>
          <cell r="G573">
            <v>640</v>
          </cell>
          <cell r="H573" t="str">
            <v>CONCORD CARLISLE</v>
          </cell>
          <cell r="I573">
            <v>175.64581235162944</v>
          </cell>
          <cell r="J573">
            <v>11611</v>
          </cell>
          <cell r="K573">
            <v>8783</v>
          </cell>
          <cell r="L573">
            <v>1088</v>
          </cell>
        </row>
        <row r="574">
          <cell r="B574">
            <v>478352673</v>
          </cell>
          <cell r="C574">
            <v>478352</v>
          </cell>
          <cell r="D574" t="str">
            <v>FRANCIS W. PARKER CHARTER ESSENTIAL</v>
          </cell>
          <cell r="E574">
            <v>352</v>
          </cell>
          <cell r="F574" t="str">
            <v>DEVENS</v>
          </cell>
          <cell r="G574">
            <v>673</v>
          </cell>
          <cell r="H574" t="str">
            <v>GROTON DUNSTABLE</v>
          </cell>
          <cell r="I574">
            <v>164.21453828632684</v>
          </cell>
          <cell r="J574">
            <v>11067</v>
          </cell>
          <cell r="K574">
            <v>7107</v>
          </cell>
          <cell r="L574">
            <v>1088</v>
          </cell>
        </row>
        <row r="575">
          <cell r="B575">
            <v>478352695</v>
          </cell>
          <cell r="C575">
            <v>478352</v>
          </cell>
          <cell r="D575" t="str">
            <v>FRANCIS W. PARKER CHARTER ESSENTIAL</v>
          </cell>
          <cell r="E575">
            <v>352</v>
          </cell>
          <cell r="F575" t="str">
            <v>DEVENS</v>
          </cell>
          <cell r="G575">
            <v>695</v>
          </cell>
          <cell r="H575" t="str">
            <v>LINCOLN SUDBURY</v>
          </cell>
          <cell r="I575">
            <v>164.44037644713657</v>
          </cell>
          <cell r="J575">
            <v>11611</v>
          </cell>
          <cell r="K575">
            <v>7482</v>
          </cell>
          <cell r="L575">
            <v>1088</v>
          </cell>
        </row>
        <row r="576">
          <cell r="B576">
            <v>478352720</v>
          </cell>
          <cell r="C576">
            <v>478352</v>
          </cell>
          <cell r="D576" t="str">
            <v>FRANCIS W. PARKER CHARTER ESSENTIAL</v>
          </cell>
          <cell r="E576">
            <v>352</v>
          </cell>
          <cell r="F576" t="str">
            <v>DEVENS</v>
          </cell>
          <cell r="G576">
            <v>720</v>
          </cell>
          <cell r="H576" t="str">
            <v>NARRAGANSETT</v>
          </cell>
          <cell r="I576">
            <v>121.99042507811136</v>
          </cell>
          <cell r="J576">
            <v>10373</v>
          </cell>
          <cell r="K576">
            <v>2281</v>
          </cell>
          <cell r="L576">
            <v>1088</v>
          </cell>
        </row>
        <row r="577">
          <cell r="B577">
            <v>478352725</v>
          </cell>
          <cell r="C577">
            <v>478352</v>
          </cell>
          <cell r="D577" t="str">
            <v>FRANCIS W. PARKER CHARTER ESSENTIAL</v>
          </cell>
          <cell r="E577">
            <v>352</v>
          </cell>
          <cell r="F577" t="str">
            <v>DEVENS</v>
          </cell>
          <cell r="G577">
            <v>725</v>
          </cell>
          <cell r="H577" t="str">
            <v>NASHOBA</v>
          </cell>
          <cell r="I577">
            <v>132.48811040403871</v>
          </cell>
          <cell r="J577">
            <v>11668</v>
          </cell>
          <cell r="K577">
            <v>3791</v>
          </cell>
          <cell r="L577">
            <v>1088</v>
          </cell>
        </row>
        <row r="578">
          <cell r="B578">
            <v>478352735</v>
          </cell>
          <cell r="C578">
            <v>478352</v>
          </cell>
          <cell r="D578" t="str">
            <v>FRANCIS W. PARKER CHARTER ESSENTIAL</v>
          </cell>
          <cell r="E578">
            <v>352</v>
          </cell>
          <cell r="F578" t="str">
            <v>DEVENS</v>
          </cell>
          <cell r="G578">
            <v>735</v>
          </cell>
          <cell r="H578" t="str">
            <v>NORTH MIDDLESEX</v>
          </cell>
          <cell r="I578">
            <v>147.14951113266616</v>
          </cell>
          <cell r="J578">
            <v>11751</v>
          </cell>
          <cell r="K578">
            <v>5541</v>
          </cell>
          <cell r="L578">
            <v>1088</v>
          </cell>
        </row>
        <row r="579">
          <cell r="B579">
            <v>478352753</v>
          </cell>
          <cell r="C579">
            <v>478352</v>
          </cell>
          <cell r="D579" t="str">
            <v>FRANCIS W. PARKER CHARTER ESSENTIAL</v>
          </cell>
          <cell r="E579">
            <v>352</v>
          </cell>
          <cell r="F579" t="str">
            <v>DEVENS</v>
          </cell>
          <cell r="G579">
            <v>753</v>
          </cell>
          <cell r="H579" t="str">
            <v>QUABBIN</v>
          </cell>
          <cell r="I579">
            <v>140.60342573677173</v>
          </cell>
          <cell r="J579">
            <v>11147</v>
          </cell>
          <cell r="K579">
            <v>4526</v>
          </cell>
          <cell r="L579">
            <v>1088</v>
          </cell>
        </row>
        <row r="580">
          <cell r="B580">
            <v>478352770</v>
          </cell>
          <cell r="C580">
            <v>478352</v>
          </cell>
          <cell r="D580" t="str">
            <v>FRANCIS W. PARKER CHARTER ESSENTIAL</v>
          </cell>
          <cell r="E580">
            <v>352</v>
          </cell>
          <cell r="F580" t="str">
            <v>DEVENS</v>
          </cell>
          <cell r="G580">
            <v>770</v>
          </cell>
          <cell r="H580" t="str">
            <v>TANTASQUA</v>
          </cell>
          <cell r="I580">
            <v>117.85586129719141</v>
          </cell>
          <cell r="J580">
            <v>11611</v>
          </cell>
          <cell r="K580">
            <v>2073</v>
          </cell>
          <cell r="L580">
            <v>1088</v>
          </cell>
        </row>
        <row r="581">
          <cell r="B581">
            <v>478352775</v>
          </cell>
          <cell r="C581">
            <v>478352</v>
          </cell>
          <cell r="D581" t="str">
            <v>FRANCIS W. PARKER CHARTER ESSENTIAL</v>
          </cell>
          <cell r="E581">
            <v>352</v>
          </cell>
          <cell r="F581" t="str">
            <v>DEVENS</v>
          </cell>
          <cell r="G581">
            <v>775</v>
          </cell>
          <cell r="H581" t="str">
            <v>WACHUSETT</v>
          </cell>
          <cell r="I581">
            <v>128.18905967310502</v>
          </cell>
          <cell r="J581">
            <v>11335</v>
          </cell>
          <cell r="K581">
            <v>3195</v>
          </cell>
          <cell r="L581">
            <v>1088</v>
          </cell>
        </row>
        <row r="582">
          <cell r="B582">
            <v>479278005</v>
          </cell>
          <cell r="C582">
            <v>479278</v>
          </cell>
          <cell r="D582" t="str">
            <v>PIONEER VALLEY PERFORMING ARTS</v>
          </cell>
          <cell r="E582">
            <v>278</v>
          </cell>
          <cell r="F582" t="str">
            <v>SOUTH HADLEY</v>
          </cell>
          <cell r="G582">
            <v>5</v>
          </cell>
          <cell r="H582" t="str">
            <v>AGAWAM</v>
          </cell>
          <cell r="I582">
            <v>146.70722053528942</v>
          </cell>
          <cell r="J582">
            <v>12765</v>
          </cell>
          <cell r="K582">
            <v>5962</v>
          </cell>
          <cell r="L582">
            <v>1088</v>
          </cell>
        </row>
        <row r="583">
          <cell r="B583">
            <v>479278024</v>
          </cell>
          <cell r="C583">
            <v>479278</v>
          </cell>
          <cell r="D583" t="str">
            <v>PIONEER VALLEY PERFORMING ARTS</v>
          </cell>
          <cell r="E583">
            <v>278</v>
          </cell>
          <cell r="F583" t="str">
            <v>SOUTH HADLEY</v>
          </cell>
          <cell r="G583">
            <v>24</v>
          </cell>
          <cell r="H583" t="str">
            <v>BELCHERTOWN</v>
          </cell>
          <cell r="I583">
            <v>126.38751733866613</v>
          </cell>
          <cell r="J583">
            <v>11236</v>
          </cell>
          <cell r="K583">
            <v>2965</v>
          </cell>
          <cell r="L583">
            <v>1088</v>
          </cell>
        </row>
        <row r="584">
          <cell r="B584">
            <v>479278061</v>
          </cell>
          <cell r="C584">
            <v>479278</v>
          </cell>
          <cell r="D584" t="str">
            <v>PIONEER VALLEY PERFORMING ARTS</v>
          </cell>
          <cell r="E584">
            <v>278</v>
          </cell>
          <cell r="F584" t="str">
            <v>SOUTH HADLEY</v>
          </cell>
          <cell r="G584">
            <v>61</v>
          </cell>
          <cell r="H584" t="str">
            <v>CHICOPEE</v>
          </cell>
          <cell r="I584">
            <v>106.20126074697593</v>
          </cell>
          <cell r="J584">
            <v>15046</v>
          </cell>
          <cell r="K584">
            <v>933</v>
          </cell>
          <cell r="L584">
            <v>1088</v>
          </cell>
        </row>
        <row r="585">
          <cell r="B585">
            <v>479278086</v>
          </cell>
          <cell r="C585">
            <v>479278</v>
          </cell>
          <cell r="D585" t="str">
            <v>PIONEER VALLEY PERFORMING ARTS</v>
          </cell>
          <cell r="E585">
            <v>278</v>
          </cell>
          <cell r="F585" t="str">
            <v>SOUTH HADLEY</v>
          </cell>
          <cell r="G585">
            <v>86</v>
          </cell>
          <cell r="H585" t="str">
            <v>EASTHAMPTON</v>
          </cell>
          <cell r="I585">
            <v>114.54858832379196</v>
          </cell>
          <cell r="J585">
            <v>11659</v>
          </cell>
          <cell r="K585">
            <v>1696</v>
          </cell>
          <cell r="L585">
            <v>1088</v>
          </cell>
        </row>
        <row r="586">
          <cell r="B586">
            <v>479278087</v>
          </cell>
          <cell r="C586">
            <v>479278</v>
          </cell>
          <cell r="D586" t="str">
            <v>PIONEER VALLEY PERFORMING ARTS</v>
          </cell>
          <cell r="E586">
            <v>278</v>
          </cell>
          <cell r="F586" t="str">
            <v>SOUTH HADLEY</v>
          </cell>
          <cell r="G586">
            <v>87</v>
          </cell>
          <cell r="H586" t="str">
            <v>EAST LONGMEADOW</v>
          </cell>
          <cell r="I586">
            <v>143.25178165744234</v>
          </cell>
          <cell r="J586">
            <v>13143</v>
          </cell>
          <cell r="K586">
            <v>5685</v>
          </cell>
          <cell r="L586">
            <v>1088</v>
          </cell>
        </row>
        <row r="587">
          <cell r="B587">
            <v>479278091</v>
          </cell>
          <cell r="C587">
            <v>479278</v>
          </cell>
          <cell r="D587" t="str">
            <v>PIONEER VALLEY PERFORMING ARTS</v>
          </cell>
          <cell r="E587">
            <v>278</v>
          </cell>
          <cell r="F587" t="str">
            <v>SOUTH HADLEY</v>
          </cell>
          <cell r="G587">
            <v>91</v>
          </cell>
          <cell r="H587" t="str">
            <v>ERVING</v>
          </cell>
          <cell r="I587">
            <v>229.53005045314634</v>
          </cell>
          <cell r="J587">
            <v>11611</v>
          </cell>
          <cell r="K587">
            <v>15040</v>
          </cell>
          <cell r="L587">
            <v>1088</v>
          </cell>
        </row>
        <row r="588">
          <cell r="B588">
            <v>479278111</v>
          </cell>
          <cell r="C588">
            <v>479278</v>
          </cell>
          <cell r="D588" t="str">
            <v>PIONEER VALLEY PERFORMING ARTS</v>
          </cell>
          <cell r="E588">
            <v>278</v>
          </cell>
          <cell r="F588" t="str">
            <v>SOUTH HADLEY</v>
          </cell>
          <cell r="G588">
            <v>111</v>
          </cell>
          <cell r="H588" t="str">
            <v>GRANBY</v>
          </cell>
          <cell r="I588">
            <v>123.2690723514897</v>
          </cell>
          <cell r="J588">
            <v>12811</v>
          </cell>
          <cell r="K588">
            <v>2981</v>
          </cell>
          <cell r="L588">
            <v>1088</v>
          </cell>
        </row>
        <row r="589">
          <cell r="B589">
            <v>479278114</v>
          </cell>
          <cell r="C589">
            <v>479278</v>
          </cell>
          <cell r="D589" t="str">
            <v>PIONEER VALLEY PERFORMING ARTS</v>
          </cell>
          <cell r="E589">
            <v>278</v>
          </cell>
          <cell r="F589" t="str">
            <v>SOUTH HADLEY</v>
          </cell>
          <cell r="G589">
            <v>114</v>
          </cell>
          <cell r="H589" t="str">
            <v>GREENFIELD</v>
          </cell>
          <cell r="I589">
            <v>119.38378295479066</v>
          </cell>
          <cell r="J589">
            <v>10683</v>
          </cell>
          <cell r="K589">
            <v>2071</v>
          </cell>
          <cell r="L589">
            <v>1088</v>
          </cell>
        </row>
        <row r="590">
          <cell r="B590">
            <v>479278117</v>
          </cell>
          <cell r="C590">
            <v>479278</v>
          </cell>
          <cell r="D590" t="str">
            <v>PIONEER VALLEY PERFORMING ARTS</v>
          </cell>
          <cell r="E590">
            <v>278</v>
          </cell>
          <cell r="F590" t="str">
            <v>SOUTH HADLEY</v>
          </cell>
          <cell r="G590">
            <v>117</v>
          </cell>
          <cell r="H590" t="str">
            <v>HADLEY</v>
          </cell>
          <cell r="I590">
            <v>148.56470449353893</v>
          </cell>
          <cell r="J590">
            <v>12675</v>
          </cell>
          <cell r="K590">
            <v>6156</v>
          </cell>
          <cell r="L590">
            <v>1088</v>
          </cell>
        </row>
        <row r="591">
          <cell r="B591">
            <v>479278127</v>
          </cell>
          <cell r="C591">
            <v>479278</v>
          </cell>
          <cell r="D591" t="str">
            <v>PIONEER VALLEY PERFORMING ARTS</v>
          </cell>
          <cell r="E591">
            <v>278</v>
          </cell>
          <cell r="F591" t="str">
            <v>SOUTH HADLEY</v>
          </cell>
          <cell r="G591">
            <v>127</v>
          </cell>
          <cell r="H591" t="str">
            <v>HATFIELD</v>
          </cell>
          <cell r="I591">
            <v>151.15611989619453</v>
          </cell>
          <cell r="J591">
            <v>13070</v>
          </cell>
          <cell r="K591">
            <v>6686</v>
          </cell>
          <cell r="L591">
            <v>1088</v>
          </cell>
        </row>
        <row r="592">
          <cell r="B592">
            <v>479278137</v>
          </cell>
          <cell r="C592">
            <v>479278</v>
          </cell>
          <cell r="D592" t="str">
            <v>PIONEER VALLEY PERFORMING ARTS</v>
          </cell>
          <cell r="E592">
            <v>278</v>
          </cell>
          <cell r="F592" t="str">
            <v>SOUTH HADLEY</v>
          </cell>
          <cell r="G592">
            <v>137</v>
          </cell>
          <cell r="H592" t="str">
            <v>HOLYOKE</v>
          </cell>
          <cell r="I592">
            <v>100</v>
          </cell>
          <cell r="J592">
            <v>13220</v>
          </cell>
          <cell r="K592">
            <v>0</v>
          </cell>
          <cell r="L592">
            <v>1088</v>
          </cell>
        </row>
        <row r="593">
          <cell r="B593">
            <v>479278159</v>
          </cell>
          <cell r="C593">
            <v>479278</v>
          </cell>
          <cell r="D593" t="str">
            <v>PIONEER VALLEY PERFORMING ARTS</v>
          </cell>
          <cell r="E593">
            <v>278</v>
          </cell>
          <cell r="F593" t="str">
            <v>SOUTH HADLEY</v>
          </cell>
          <cell r="G593">
            <v>159</v>
          </cell>
          <cell r="H593" t="str">
            <v>LONGMEADOW</v>
          </cell>
          <cell r="I593">
            <v>148.76098671932155</v>
          </cell>
          <cell r="J593">
            <v>11611</v>
          </cell>
          <cell r="K593">
            <v>5662</v>
          </cell>
          <cell r="L593">
            <v>1088</v>
          </cell>
        </row>
        <row r="594">
          <cell r="B594">
            <v>479278161</v>
          </cell>
          <cell r="C594">
            <v>479278</v>
          </cell>
          <cell r="D594" t="str">
            <v>PIONEER VALLEY PERFORMING ARTS</v>
          </cell>
          <cell r="E594">
            <v>278</v>
          </cell>
          <cell r="F594" t="str">
            <v>SOUTH HADLEY</v>
          </cell>
          <cell r="G594">
            <v>161</v>
          </cell>
          <cell r="H594" t="str">
            <v>LUDLOW</v>
          </cell>
          <cell r="I594">
            <v>142.15864962052731</v>
          </cell>
          <cell r="J594">
            <v>12987</v>
          </cell>
          <cell r="K594">
            <v>5475</v>
          </cell>
          <cell r="L594">
            <v>1088</v>
          </cell>
        </row>
        <row r="595">
          <cell r="B595">
            <v>479278191</v>
          </cell>
          <cell r="C595">
            <v>479278</v>
          </cell>
          <cell r="D595" t="str">
            <v>PIONEER VALLEY PERFORMING ARTS</v>
          </cell>
          <cell r="E595">
            <v>278</v>
          </cell>
          <cell r="F595" t="str">
            <v>SOUTH HADLEY</v>
          </cell>
          <cell r="G595">
            <v>191</v>
          </cell>
          <cell r="H595" t="str">
            <v>MONSON</v>
          </cell>
          <cell r="I595">
            <v>134.21166096436826</v>
          </cell>
          <cell r="J595">
            <v>11310</v>
          </cell>
          <cell r="K595">
            <v>3869</v>
          </cell>
          <cell r="L595">
            <v>1088</v>
          </cell>
        </row>
        <row r="596">
          <cell r="B596">
            <v>479278210</v>
          </cell>
          <cell r="C596">
            <v>479278</v>
          </cell>
          <cell r="D596" t="str">
            <v>PIONEER VALLEY PERFORMING ARTS</v>
          </cell>
          <cell r="E596">
            <v>278</v>
          </cell>
          <cell r="F596" t="str">
            <v>SOUTH HADLEY</v>
          </cell>
          <cell r="G596">
            <v>210</v>
          </cell>
          <cell r="H596" t="str">
            <v>NORTHAMPTON</v>
          </cell>
          <cell r="I596">
            <v>141.02888227608574</v>
          </cell>
          <cell r="J596">
            <v>12075</v>
          </cell>
          <cell r="K596">
            <v>4954</v>
          </cell>
          <cell r="L596">
            <v>1088</v>
          </cell>
        </row>
        <row r="597">
          <cell r="B597">
            <v>479278227</v>
          </cell>
          <cell r="C597">
            <v>479278</v>
          </cell>
          <cell r="D597" t="str">
            <v>PIONEER VALLEY PERFORMING ARTS</v>
          </cell>
          <cell r="E597">
            <v>278</v>
          </cell>
          <cell r="F597" t="str">
            <v>SOUTH HADLEY</v>
          </cell>
          <cell r="G597">
            <v>227</v>
          </cell>
          <cell r="H597" t="str">
            <v>PALMER</v>
          </cell>
          <cell r="I597">
            <v>128.80771871449514</v>
          </cell>
          <cell r="J597">
            <v>12940</v>
          </cell>
          <cell r="K597">
            <v>3728</v>
          </cell>
          <cell r="L597">
            <v>1088</v>
          </cell>
        </row>
        <row r="598">
          <cell r="B598">
            <v>479278278</v>
          </cell>
          <cell r="C598">
            <v>479278</v>
          </cell>
          <cell r="D598" t="str">
            <v>PIONEER VALLEY PERFORMING ARTS</v>
          </cell>
          <cell r="E598">
            <v>278</v>
          </cell>
          <cell r="F598" t="str">
            <v>SOUTH HADLEY</v>
          </cell>
          <cell r="G598">
            <v>278</v>
          </cell>
          <cell r="H598" t="str">
            <v>SOUTH HADLEY</v>
          </cell>
          <cell r="I598">
            <v>122.85807573254179</v>
          </cell>
          <cell r="J598">
            <v>13022</v>
          </cell>
          <cell r="K598">
            <v>2977</v>
          </cell>
          <cell r="L598">
            <v>1088</v>
          </cell>
        </row>
        <row r="599">
          <cell r="B599">
            <v>479278281</v>
          </cell>
          <cell r="C599">
            <v>479278</v>
          </cell>
          <cell r="D599" t="str">
            <v>PIONEER VALLEY PERFORMING ARTS</v>
          </cell>
          <cell r="E599">
            <v>278</v>
          </cell>
          <cell r="F599" t="str">
            <v>SOUTH HADLEY</v>
          </cell>
          <cell r="G599">
            <v>281</v>
          </cell>
          <cell r="H599" t="str">
            <v>SPRINGFIELD</v>
          </cell>
          <cell r="I599">
            <v>100</v>
          </cell>
          <cell r="J599">
            <v>16203</v>
          </cell>
          <cell r="K599">
            <v>0</v>
          </cell>
          <cell r="L599">
            <v>1088</v>
          </cell>
        </row>
        <row r="600">
          <cell r="B600">
            <v>479278309</v>
          </cell>
          <cell r="C600">
            <v>479278</v>
          </cell>
          <cell r="D600" t="str">
            <v>PIONEER VALLEY PERFORMING ARTS</v>
          </cell>
          <cell r="E600">
            <v>278</v>
          </cell>
          <cell r="F600" t="str">
            <v>SOUTH HADLEY</v>
          </cell>
          <cell r="G600">
            <v>309</v>
          </cell>
          <cell r="H600" t="str">
            <v>WARE</v>
          </cell>
          <cell r="I600">
            <v>109.40774864386287</v>
          </cell>
          <cell r="J600">
            <v>12144</v>
          </cell>
          <cell r="K600">
            <v>1142</v>
          </cell>
          <cell r="L600">
            <v>1088</v>
          </cell>
        </row>
        <row r="601">
          <cell r="B601">
            <v>479278325</v>
          </cell>
          <cell r="C601">
            <v>479278</v>
          </cell>
          <cell r="D601" t="str">
            <v>PIONEER VALLEY PERFORMING ARTS</v>
          </cell>
          <cell r="E601">
            <v>278</v>
          </cell>
          <cell r="F601" t="str">
            <v>SOUTH HADLEY</v>
          </cell>
          <cell r="G601">
            <v>325</v>
          </cell>
          <cell r="H601" t="str">
            <v>WESTFIELD</v>
          </cell>
          <cell r="I601">
            <v>113.98038470339007</v>
          </cell>
          <cell r="J601">
            <v>13473</v>
          </cell>
          <cell r="K601">
            <v>1884</v>
          </cell>
          <cell r="L601">
            <v>1088</v>
          </cell>
        </row>
        <row r="602">
          <cell r="B602">
            <v>479278332</v>
          </cell>
          <cell r="C602">
            <v>479278</v>
          </cell>
          <cell r="D602" t="str">
            <v>PIONEER VALLEY PERFORMING ARTS</v>
          </cell>
          <cell r="E602">
            <v>278</v>
          </cell>
          <cell r="F602" t="str">
            <v>SOUTH HADLEY</v>
          </cell>
          <cell r="G602">
            <v>332</v>
          </cell>
          <cell r="H602" t="str">
            <v>WEST SPRINGFIELD</v>
          </cell>
          <cell r="I602">
            <v>107.57410488017346</v>
          </cell>
          <cell r="J602">
            <v>12594</v>
          </cell>
          <cell r="K602">
            <v>954</v>
          </cell>
          <cell r="L602">
            <v>1088</v>
          </cell>
        </row>
        <row r="603">
          <cell r="B603">
            <v>479278605</v>
          </cell>
          <cell r="C603">
            <v>479278</v>
          </cell>
          <cell r="D603" t="str">
            <v>PIONEER VALLEY PERFORMING ARTS</v>
          </cell>
          <cell r="E603">
            <v>278</v>
          </cell>
          <cell r="F603" t="str">
            <v>SOUTH HADLEY</v>
          </cell>
          <cell r="G603">
            <v>605</v>
          </cell>
          <cell r="H603" t="str">
            <v>AMHERST PELHAM</v>
          </cell>
          <cell r="I603">
            <v>172.21605817858116</v>
          </cell>
          <cell r="J603">
            <v>13417</v>
          </cell>
          <cell r="K603">
            <v>9689</v>
          </cell>
          <cell r="L603">
            <v>1088</v>
          </cell>
        </row>
        <row r="604">
          <cell r="B604">
            <v>479278635</v>
          </cell>
          <cell r="C604">
            <v>479278</v>
          </cell>
          <cell r="D604" t="str">
            <v>PIONEER VALLEY PERFORMING ARTS</v>
          </cell>
          <cell r="E604">
            <v>278</v>
          </cell>
          <cell r="F604" t="str">
            <v>SOUTH HADLEY</v>
          </cell>
          <cell r="G604">
            <v>635</v>
          </cell>
          <cell r="H604" t="str">
            <v>CENTRAL BERKSHIRE</v>
          </cell>
          <cell r="I604">
            <v>140.429765372567</v>
          </cell>
          <cell r="J604">
            <v>11611</v>
          </cell>
          <cell r="K604">
            <v>4694</v>
          </cell>
          <cell r="L604">
            <v>1088</v>
          </cell>
        </row>
        <row r="605">
          <cell r="B605">
            <v>479278670</v>
          </cell>
          <cell r="C605">
            <v>479278</v>
          </cell>
          <cell r="D605" t="str">
            <v>PIONEER VALLEY PERFORMING ARTS</v>
          </cell>
          <cell r="E605">
            <v>278</v>
          </cell>
          <cell r="F605" t="str">
            <v>SOUTH HADLEY</v>
          </cell>
          <cell r="G605">
            <v>670</v>
          </cell>
          <cell r="H605" t="str">
            <v>FRONTIER</v>
          </cell>
          <cell r="I605">
            <v>176.00456452734963</v>
          </cell>
          <cell r="J605">
            <v>11732</v>
          </cell>
          <cell r="K605">
            <v>8917</v>
          </cell>
          <cell r="L605">
            <v>1088</v>
          </cell>
        </row>
        <row r="606">
          <cell r="B606">
            <v>479278672</v>
          </cell>
          <cell r="C606">
            <v>479278</v>
          </cell>
          <cell r="D606" t="str">
            <v>PIONEER VALLEY PERFORMING ARTS</v>
          </cell>
          <cell r="E606">
            <v>278</v>
          </cell>
          <cell r="F606" t="str">
            <v>SOUTH HADLEY</v>
          </cell>
          <cell r="G606">
            <v>672</v>
          </cell>
          <cell r="H606" t="str">
            <v>GATEWAY</v>
          </cell>
          <cell r="I606">
            <v>140.26701597983572</v>
          </cell>
          <cell r="J606">
            <v>12853</v>
          </cell>
          <cell r="K606">
            <v>5176</v>
          </cell>
          <cell r="L606">
            <v>1088</v>
          </cell>
        </row>
        <row r="607">
          <cell r="B607">
            <v>479278674</v>
          </cell>
          <cell r="C607">
            <v>479278</v>
          </cell>
          <cell r="D607" t="str">
            <v>PIONEER VALLEY PERFORMING ARTS</v>
          </cell>
          <cell r="E607">
            <v>278</v>
          </cell>
          <cell r="F607" t="str">
            <v>SOUTH HADLEY</v>
          </cell>
          <cell r="G607">
            <v>674</v>
          </cell>
          <cell r="H607" t="str">
            <v>GILL MONTAGUE</v>
          </cell>
          <cell r="I607">
            <v>154.14133441429266</v>
          </cell>
          <cell r="J607">
            <v>13796</v>
          </cell>
          <cell r="K607">
            <v>7469</v>
          </cell>
          <cell r="L607">
            <v>1088</v>
          </cell>
        </row>
        <row r="608">
          <cell r="B608">
            <v>479278680</v>
          </cell>
          <cell r="C608">
            <v>479278</v>
          </cell>
          <cell r="D608" t="str">
            <v>PIONEER VALLEY PERFORMING ARTS</v>
          </cell>
          <cell r="E608">
            <v>278</v>
          </cell>
          <cell r="F608" t="str">
            <v>SOUTH HADLEY</v>
          </cell>
          <cell r="G608">
            <v>680</v>
          </cell>
          <cell r="H608" t="str">
            <v>HAMPDEN WILBRAHAM</v>
          </cell>
          <cell r="I608">
            <v>137.70175968781518</v>
          </cell>
          <cell r="J608">
            <v>12076</v>
          </cell>
          <cell r="K608">
            <v>4553</v>
          </cell>
          <cell r="L608">
            <v>1088</v>
          </cell>
        </row>
        <row r="609">
          <cell r="B609">
            <v>479278683</v>
          </cell>
          <cell r="C609">
            <v>479278</v>
          </cell>
          <cell r="D609" t="str">
            <v>PIONEER VALLEY PERFORMING ARTS</v>
          </cell>
          <cell r="E609">
            <v>278</v>
          </cell>
          <cell r="F609" t="str">
            <v>SOUTH HADLEY</v>
          </cell>
          <cell r="G609">
            <v>683</v>
          </cell>
          <cell r="H609" t="str">
            <v>HAMPSHIRE</v>
          </cell>
          <cell r="I609">
            <v>181.29241816708159</v>
          </cell>
          <cell r="J609">
            <v>12377</v>
          </cell>
          <cell r="K609">
            <v>10062</v>
          </cell>
          <cell r="L609">
            <v>1088</v>
          </cell>
        </row>
        <row r="610">
          <cell r="B610">
            <v>479278717</v>
          </cell>
          <cell r="C610">
            <v>479278</v>
          </cell>
          <cell r="D610" t="str">
            <v>PIONEER VALLEY PERFORMING ARTS</v>
          </cell>
          <cell r="E610">
            <v>278</v>
          </cell>
          <cell r="F610" t="str">
            <v>SOUTH HADLEY</v>
          </cell>
          <cell r="G610">
            <v>717</v>
          </cell>
          <cell r="H610" t="str">
            <v>MOHAWK TRAIL</v>
          </cell>
          <cell r="I610">
            <v>141.35629211622097</v>
          </cell>
          <cell r="J610">
            <v>10683</v>
          </cell>
          <cell r="K610">
            <v>4418</v>
          </cell>
          <cell r="L610">
            <v>1088</v>
          </cell>
        </row>
        <row r="611">
          <cell r="B611">
            <v>479278750</v>
          </cell>
          <cell r="C611">
            <v>479278</v>
          </cell>
          <cell r="D611" t="str">
            <v>PIONEER VALLEY PERFORMING ARTS</v>
          </cell>
          <cell r="E611">
            <v>278</v>
          </cell>
          <cell r="F611" t="str">
            <v>SOUTH HADLEY</v>
          </cell>
          <cell r="G611">
            <v>750</v>
          </cell>
          <cell r="H611" t="str">
            <v>PIONEER</v>
          </cell>
          <cell r="I611">
            <v>108.51767332738689</v>
          </cell>
          <cell r="J611">
            <v>9754</v>
          </cell>
          <cell r="K611">
            <v>831</v>
          </cell>
          <cell r="L611">
            <v>1088</v>
          </cell>
        </row>
        <row r="612">
          <cell r="B612">
            <v>479278753</v>
          </cell>
          <cell r="C612">
            <v>479278</v>
          </cell>
          <cell r="D612" t="str">
            <v>PIONEER VALLEY PERFORMING ARTS</v>
          </cell>
          <cell r="E612">
            <v>278</v>
          </cell>
          <cell r="F612" t="str">
            <v>SOUTH HADLEY</v>
          </cell>
          <cell r="G612">
            <v>753</v>
          </cell>
          <cell r="H612" t="str">
            <v>QUABBIN</v>
          </cell>
          <cell r="I612">
            <v>140.60342573677173</v>
          </cell>
          <cell r="J612">
            <v>16668</v>
          </cell>
          <cell r="K612">
            <v>6768</v>
          </cell>
          <cell r="L612">
            <v>1088</v>
          </cell>
        </row>
        <row r="613">
          <cell r="B613">
            <v>479278755</v>
          </cell>
          <cell r="C613">
            <v>479278</v>
          </cell>
          <cell r="D613" t="str">
            <v>PIONEER VALLEY PERFORMING ARTS</v>
          </cell>
          <cell r="E613">
            <v>278</v>
          </cell>
          <cell r="F613" t="str">
            <v>SOUTH HADLEY</v>
          </cell>
          <cell r="G613">
            <v>755</v>
          </cell>
          <cell r="H613" t="str">
            <v>RALPH C MAHAR</v>
          </cell>
          <cell r="I613">
            <v>146.72172421182245</v>
          </cell>
          <cell r="J613">
            <v>14069</v>
          </cell>
          <cell r="K613">
            <v>6573</v>
          </cell>
          <cell r="L613">
            <v>1088</v>
          </cell>
        </row>
        <row r="614">
          <cell r="B614">
            <v>479278766</v>
          </cell>
          <cell r="C614">
            <v>479278</v>
          </cell>
          <cell r="D614" t="str">
            <v>PIONEER VALLEY PERFORMING ARTS</v>
          </cell>
          <cell r="E614">
            <v>278</v>
          </cell>
          <cell r="F614" t="str">
            <v>SOUTH HADLEY</v>
          </cell>
          <cell r="G614">
            <v>766</v>
          </cell>
          <cell r="H614" t="str">
            <v>SOUTHWICK TOLLAND GRANVILLE</v>
          </cell>
          <cell r="I614">
            <v>135.29253877179491</v>
          </cell>
          <cell r="J614">
            <v>14140</v>
          </cell>
          <cell r="K614">
            <v>4990</v>
          </cell>
          <cell r="L614">
            <v>1088</v>
          </cell>
        </row>
        <row r="615">
          <cell r="B615">
            <v>481035001</v>
          </cell>
          <cell r="C615">
            <v>481035</v>
          </cell>
          <cell r="D615" t="str">
            <v>BOSTON RENAISSANCE</v>
          </cell>
          <cell r="E615">
            <v>35</v>
          </cell>
          <cell r="F615" t="str">
            <v>BOSTON</v>
          </cell>
          <cell r="G615">
            <v>1</v>
          </cell>
          <cell r="H615" t="str">
            <v>ABINGTON</v>
          </cell>
          <cell r="I615">
            <v>116.80290354028628</v>
          </cell>
          <cell r="J615">
            <v>4777</v>
          </cell>
          <cell r="K615">
            <v>803</v>
          </cell>
          <cell r="L615">
            <v>1088</v>
          </cell>
        </row>
        <row r="616">
          <cell r="B616">
            <v>481035016</v>
          </cell>
          <cell r="C616">
            <v>481035</v>
          </cell>
          <cell r="D616" t="str">
            <v>BOSTON RENAISSANCE</v>
          </cell>
          <cell r="E616">
            <v>35</v>
          </cell>
          <cell r="F616" t="str">
            <v>BOSTON</v>
          </cell>
          <cell r="G616">
            <v>16</v>
          </cell>
          <cell r="H616" t="str">
            <v>ATTLEBORO</v>
          </cell>
          <cell r="I616">
            <v>105.65954256430703</v>
          </cell>
          <cell r="J616">
            <v>7804</v>
          </cell>
          <cell r="K616">
            <v>442</v>
          </cell>
          <cell r="L616">
            <v>1088</v>
          </cell>
        </row>
        <row r="617">
          <cell r="B617">
            <v>481035018</v>
          </cell>
          <cell r="C617">
            <v>481035</v>
          </cell>
          <cell r="D617" t="str">
            <v>BOSTON RENAISSANCE</v>
          </cell>
          <cell r="E617">
            <v>35</v>
          </cell>
          <cell r="F617" t="str">
            <v>BOSTON</v>
          </cell>
          <cell r="G617">
            <v>18</v>
          </cell>
          <cell r="H617" t="str">
            <v>AVON</v>
          </cell>
          <cell r="I617">
            <v>167.22361943486865</v>
          </cell>
          <cell r="J617">
            <v>10193</v>
          </cell>
          <cell r="K617">
            <v>6852</v>
          </cell>
          <cell r="L617">
            <v>1088</v>
          </cell>
        </row>
        <row r="618">
          <cell r="B618">
            <v>481035035</v>
          </cell>
          <cell r="C618">
            <v>481035</v>
          </cell>
          <cell r="D618" t="str">
            <v>BOSTON RENAISSANCE</v>
          </cell>
          <cell r="E618">
            <v>35</v>
          </cell>
          <cell r="F618" t="str">
            <v>BOSTON</v>
          </cell>
          <cell r="G618">
            <v>35</v>
          </cell>
          <cell r="H618" t="str">
            <v>BOSTON</v>
          </cell>
          <cell r="I618">
            <v>138.7647556857074</v>
          </cell>
          <cell r="J618">
            <v>16119</v>
          </cell>
          <cell r="K618">
            <v>6248</v>
          </cell>
          <cell r="L618">
            <v>1088</v>
          </cell>
        </row>
        <row r="619">
          <cell r="B619">
            <v>481035040</v>
          </cell>
          <cell r="C619">
            <v>481035</v>
          </cell>
          <cell r="D619" t="str">
            <v>BOSTON RENAISSANCE</v>
          </cell>
          <cell r="E619">
            <v>35</v>
          </cell>
          <cell r="F619" t="str">
            <v>BOSTON</v>
          </cell>
          <cell r="G619">
            <v>40</v>
          </cell>
          <cell r="H619" t="str">
            <v>BRAINTREE</v>
          </cell>
          <cell r="I619">
            <v>128.33511816913199</v>
          </cell>
          <cell r="J619">
            <v>13175</v>
          </cell>
          <cell r="K619">
            <v>3733</v>
          </cell>
          <cell r="L619">
            <v>1088</v>
          </cell>
        </row>
        <row r="620">
          <cell r="B620">
            <v>481035044</v>
          </cell>
          <cell r="C620">
            <v>481035</v>
          </cell>
          <cell r="D620" t="str">
            <v>BOSTON RENAISSANCE</v>
          </cell>
          <cell r="E620">
            <v>35</v>
          </cell>
          <cell r="F620" t="str">
            <v>BOSTON</v>
          </cell>
          <cell r="G620">
            <v>44</v>
          </cell>
          <cell r="H620" t="str">
            <v>BROCKTON</v>
          </cell>
          <cell r="I620">
            <v>103.18731959976006</v>
          </cell>
          <cell r="J620">
            <v>15321</v>
          </cell>
          <cell r="K620">
            <v>488</v>
          </cell>
          <cell r="L620">
            <v>1088</v>
          </cell>
        </row>
        <row r="621">
          <cell r="B621">
            <v>481035050</v>
          </cell>
          <cell r="C621">
            <v>481035</v>
          </cell>
          <cell r="D621" t="str">
            <v>BOSTON RENAISSANCE</v>
          </cell>
          <cell r="E621">
            <v>35</v>
          </cell>
          <cell r="F621" t="str">
            <v>BOSTON</v>
          </cell>
          <cell r="G621">
            <v>50</v>
          </cell>
          <cell r="H621" t="str">
            <v>CANTON</v>
          </cell>
          <cell r="I621">
            <v>145.59410382279222</v>
          </cell>
          <cell r="J621">
            <v>9925</v>
          </cell>
          <cell r="K621">
            <v>4525</v>
          </cell>
          <cell r="L621">
            <v>1088</v>
          </cell>
        </row>
        <row r="622">
          <cell r="B622">
            <v>481035057</v>
          </cell>
          <cell r="C622">
            <v>481035</v>
          </cell>
          <cell r="D622" t="str">
            <v>BOSTON RENAISSANCE</v>
          </cell>
          <cell r="E622">
            <v>35</v>
          </cell>
          <cell r="F622" t="str">
            <v>BOSTON</v>
          </cell>
          <cell r="G622">
            <v>57</v>
          </cell>
          <cell r="H622" t="str">
            <v>CHELSEA</v>
          </cell>
          <cell r="I622">
            <v>102.95598339025022</v>
          </cell>
          <cell r="J622">
            <v>10776</v>
          </cell>
          <cell r="K622">
            <v>319</v>
          </cell>
          <cell r="L622">
            <v>1088</v>
          </cell>
        </row>
        <row r="623">
          <cell r="B623">
            <v>481035073</v>
          </cell>
          <cell r="C623">
            <v>481035</v>
          </cell>
          <cell r="D623" t="str">
            <v>BOSTON RENAISSANCE</v>
          </cell>
          <cell r="E623">
            <v>35</v>
          </cell>
          <cell r="F623" t="str">
            <v>BOSTON</v>
          </cell>
          <cell r="G623">
            <v>73</v>
          </cell>
          <cell r="H623" t="str">
            <v>DEDHAM</v>
          </cell>
          <cell r="I623">
            <v>175.88983278943542</v>
          </cell>
          <cell r="J623">
            <v>12130</v>
          </cell>
          <cell r="K623">
            <v>9205</v>
          </cell>
          <cell r="L623">
            <v>1088</v>
          </cell>
        </row>
        <row r="624">
          <cell r="B624">
            <v>481035101</v>
          </cell>
          <cell r="C624">
            <v>481035</v>
          </cell>
          <cell r="D624" t="str">
            <v>BOSTON RENAISSANCE</v>
          </cell>
          <cell r="E624">
            <v>35</v>
          </cell>
          <cell r="F624" t="str">
            <v>BOSTON</v>
          </cell>
          <cell r="G624">
            <v>101</v>
          </cell>
          <cell r="H624" t="str">
            <v>FRANKLIN</v>
          </cell>
          <cell r="I624">
            <v>132.3063694628205</v>
          </cell>
          <cell r="J624">
            <v>10831</v>
          </cell>
          <cell r="K624">
            <v>3499</v>
          </cell>
          <cell r="L624">
            <v>1088</v>
          </cell>
        </row>
        <row r="625">
          <cell r="B625">
            <v>481035155</v>
          </cell>
          <cell r="C625">
            <v>481035</v>
          </cell>
          <cell r="D625" t="str">
            <v>BOSTON RENAISSANCE</v>
          </cell>
          <cell r="E625">
            <v>35</v>
          </cell>
          <cell r="F625" t="str">
            <v>BOSTON</v>
          </cell>
          <cell r="G625">
            <v>155</v>
          </cell>
          <cell r="H625" t="str">
            <v>LEXINGTON</v>
          </cell>
          <cell r="I625">
            <v>181.26173849570614</v>
          </cell>
          <cell r="J625">
            <v>13722</v>
          </cell>
          <cell r="K625">
            <v>11151</v>
          </cell>
          <cell r="L625">
            <v>1088</v>
          </cell>
        </row>
        <row r="626">
          <cell r="B626">
            <v>481035181</v>
          </cell>
          <cell r="C626">
            <v>481035</v>
          </cell>
          <cell r="D626" t="str">
            <v>BOSTON RENAISSANCE</v>
          </cell>
          <cell r="E626">
            <v>35</v>
          </cell>
          <cell r="F626" t="str">
            <v>BOSTON</v>
          </cell>
          <cell r="G626">
            <v>181</v>
          </cell>
          <cell r="H626" t="str">
            <v>METHUEN</v>
          </cell>
          <cell r="I626">
            <v>103.16034296305891</v>
          </cell>
          <cell r="J626">
            <v>4777</v>
          </cell>
          <cell r="K626">
            <v>151</v>
          </cell>
          <cell r="L626">
            <v>1088</v>
          </cell>
        </row>
        <row r="627">
          <cell r="B627">
            <v>481035212</v>
          </cell>
          <cell r="C627">
            <v>481035</v>
          </cell>
          <cell r="D627" t="str">
            <v>BOSTON RENAISSANCE</v>
          </cell>
          <cell r="E627">
            <v>35</v>
          </cell>
          <cell r="F627" t="str">
            <v>BOSTON</v>
          </cell>
          <cell r="G627">
            <v>212</v>
          </cell>
          <cell r="H627" t="str">
            <v>NORTH ATTLEBOROUGH</v>
          </cell>
          <cell r="I627">
            <v>125.46583758147882</v>
          </cell>
          <cell r="J627">
            <v>4777</v>
          </cell>
          <cell r="K627">
            <v>1217</v>
          </cell>
          <cell r="L627">
            <v>1088</v>
          </cell>
        </row>
        <row r="628">
          <cell r="B628">
            <v>481035218</v>
          </cell>
          <cell r="C628">
            <v>481035</v>
          </cell>
          <cell r="D628" t="str">
            <v>BOSTON RENAISSANCE</v>
          </cell>
          <cell r="E628">
            <v>35</v>
          </cell>
          <cell r="F628" t="str">
            <v>BOSTON</v>
          </cell>
          <cell r="G628">
            <v>218</v>
          </cell>
          <cell r="H628" t="str">
            <v>NORTON</v>
          </cell>
          <cell r="I628">
            <v>140.52361306462996</v>
          </cell>
          <cell r="J628">
            <v>10831</v>
          </cell>
          <cell r="K628">
            <v>4389</v>
          </cell>
          <cell r="L628">
            <v>1088</v>
          </cell>
        </row>
        <row r="629">
          <cell r="B629">
            <v>481035220</v>
          </cell>
          <cell r="C629">
            <v>481035</v>
          </cell>
          <cell r="D629" t="str">
            <v>BOSTON RENAISSANCE</v>
          </cell>
          <cell r="E629">
            <v>35</v>
          </cell>
          <cell r="F629" t="str">
            <v>BOSTON</v>
          </cell>
          <cell r="G629">
            <v>220</v>
          </cell>
          <cell r="H629" t="str">
            <v>NORWOOD</v>
          </cell>
          <cell r="I629">
            <v>145.39664549459732</v>
          </cell>
          <cell r="J629">
            <v>9788</v>
          </cell>
          <cell r="K629">
            <v>4443</v>
          </cell>
          <cell r="L629">
            <v>1088</v>
          </cell>
        </row>
        <row r="630">
          <cell r="B630">
            <v>481035243</v>
          </cell>
          <cell r="C630">
            <v>481035</v>
          </cell>
          <cell r="D630" t="str">
            <v>BOSTON RENAISSANCE</v>
          </cell>
          <cell r="E630">
            <v>35</v>
          </cell>
          <cell r="F630" t="str">
            <v>BOSTON</v>
          </cell>
          <cell r="G630">
            <v>243</v>
          </cell>
          <cell r="H630" t="str">
            <v>QUINCY</v>
          </cell>
          <cell r="I630">
            <v>115.13770209353167</v>
          </cell>
          <cell r="J630">
            <v>16851</v>
          </cell>
          <cell r="K630">
            <v>2551</v>
          </cell>
          <cell r="L630">
            <v>1088</v>
          </cell>
        </row>
        <row r="631">
          <cell r="B631">
            <v>481035244</v>
          </cell>
          <cell r="C631">
            <v>481035</v>
          </cell>
          <cell r="D631" t="str">
            <v>BOSTON RENAISSANCE</v>
          </cell>
          <cell r="E631">
            <v>35</v>
          </cell>
          <cell r="F631" t="str">
            <v>BOSTON</v>
          </cell>
          <cell r="G631">
            <v>244</v>
          </cell>
          <cell r="H631" t="str">
            <v>RANDOLPH</v>
          </cell>
          <cell r="I631">
            <v>129.97873840854766</v>
          </cell>
          <cell r="J631">
            <v>15942</v>
          </cell>
          <cell r="K631">
            <v>4779</v>
          </cell>
          <cell r="L631">
            <v>1088</v>
          </cell>
        </row>
        <row r="632">
          <cell r="B632">
            <v>481035251</v>
          </cell>
          <cell r="C632">
            <v>481035</v>
          </cell>
          <cell r="D632" t="str">
            <v>BOSTON RENAISSANCE</v>
          </cell>
          <cell r="E632">
            <v>35</v>
          </cell>
          <cell r="F632" t="str">
            <v>BOSTON</v>
          </cell>
          <cell r="G632">
            <v>251</v>
          </cell>
          <cell r="H632" t="str">
            <v>ROCKLAND</v>
          </cell>
          <cell r="I632">
            <v>121.16107065673376</v>
          </cell>
          <cell r="J632">
            <v>16851</v>
          </cell>
          <cell r="K632">
            <v>3566</v>
          </cell>
          <cell r="L632">
            <v>1088</v>
          </cell>
        </row>
        <row r="633">
          <cell r="B633">
            <v>481035285</v>
          </cell>
          <cell r="C633">
            <v>481035</v>
          </cell>
          <cell r="D633" t="str">
            <v>BOSTON RENAISSANCE</v>
          </cell>
          <cell r="E633">
            <v>35</v>
          </cell>
          <cell r="F633" t="str">
            <v>BOSTON</v>
          </cell>
          <cell r="G633">
            <v>285</v>
          </cell>
          <cell r="H633" t="str">
            <v>STOUGHTON</v>
          </cell>
          <cell r="I633">
            <v>129.39117704947833</v>
          </cell>
          <cell r="J633">
            <v>14593</v>
          </cell>
          <cell r="K633">
            <v>4289</v>
          </cell>
          <cell r="L633">
            <v>1088</v>
          </cell>
        </row>
        <row r="634">
          <cell r="B634">
            <v>481035307</v>
          </cell>
          <cell r="C634">
            <v>481035</v>
          </cell>
          <cell r="D634" t="str">
            <v>BOSTON RENAISSANCE</v>
          </cell>
          <cell r="E634">
            <v>35</v>
          </cell>
          <cell r="F634" t="str">
            <v>BOSTON</v>
          </cell>
          <cell r="G634">
            <v>307</v>
          </cell>
          <cell r="H634" t="str">
            <v>WALPOLE</v>
          </cell>
          <cell r="I634">
            <v>145.17253364839564</v>
          </cell>
          <cell r="J634">
            <v>7804</v>
          </cell>
          <cell r="K634">
            <v>3525</v>
          </cell>
          <cell r="L634">
            <v>1088</v>
          </cell>
        </row>
        <row r="635">
          <cell r="B635">
            <v>481035336</v>
          </cell>
          <cell r="C635">
            <v>481035</v>
          </cell>
          <cell r="D635" t="str">
            <v>BOSTON RENAISSANCE</v>
          </cell>
          <cell r="E635">
            <v>35</v>
          </cell>
          <cell r="F635" t="str">
            <v>BOSTON</v>
          </cell>
          <cell r="G635">
            <v>336</v>
          </cell>
          <cell r="H635" t="str">
            <v>WEYMOUTH</v>
          </cell>
          <cell r="I635">
            <v>124.32926648234677</v>
          </cell>
          <cell r="J635">
            <v>17940</v>
          </cell>
          <cell r="K635">
            <v>4365</v>
          </cell>
          <cell r="L635">
            <v>1088</v>
          </cell>
        </row>
        <row r="636">
          <cell r="B636">
            <v>482204007</v>
          </cell>
          <cell r="C636">
            <v>482204</v>
          </cell>
          <cell r="D636" t="str">
            <v>RIVER VALLEY</v>
          </cell>
          <cell r="E636">
            <v>204</v>
          </cell>
          <cell r="F636" t="str">
            <v>NEWBURYPORT</v>
          </cell>
          <cell r="G636">
            <v>7</v>
          </cell>
          <cell r="H636" t="str">
            <v>AMESBURY</v>
          </cell>
          <cell r="I636">
            <v>150.94638816463328</v>
          </cell>
          <cell r="J636">
            <v>10959</v>
          </cell>
          <cell r="K636">
            <v>5583</v>
          </cell>
          <cell r="L636">
            <v>1088</v>
          </cell>
        </row>
        <row r="637">
          <cell r="B637">
            <v>482204030</v>
          </cell>
          <cell r="C637">
            <v>482204</v>
          </cell>
          <cell r="D637" t="str">
            <v>RIVER VALLEY</v>
          </cell>
          <cell r="E637">
            <v>204</v>
          </cell>
          <cell r="F637" t="str">
            <v>NEWBURYPORT</v>
          </cell>
          <cell r="G637">
            <v>30</v>
          </cell>
          <cell r="H637" t="str">
            <v>BEVERLY</v>
          </cell>
          <cell r="I637">
            <v>124.91159309324364</v>
          </cell>
          <cell r="J637">
            <v>9754</v>
          </cell>
          <cell r="K637">
            <v>2430</v>
          </cell>
          <cell r="L637">
            <v>1088</v>
          </cell>
        </row>
        <row r="638">
          <cell r="B638">
            <v>482204038</v>
          </cell>
          <cell r="C638">
            <v>482204</v>
          </cell>
          <cell r="D638" t="str">
            <v>RIVER VALLEY</v>
          </cell>
          <cell r="E638">
            <v>204</v>
          </cell>
          <cell r="F638" t="str">
            <v>NEWBURYPORT</v>
          </cell>
          <cell r="G638">
            <v>38</v>
          </cell>
          <cell r="H638" t="str">
            <v>BOXFORD</v>
          </cell>
          <cell r="I638">
            <v>185.41913259239897</v>
          </cell>
          <cell r="J638">
            <v>10115</v>
          </cell>
          <cell r="K638">
            <v>8640</v>
          </cell>
          <cell r="L638">
            <v>1088</v>
          </cell>
        </row>
        <row r="639">
          <cell r="B639">
            <v>482204105</v>
          </cell>
          <cell r="C639">
            <v>482204</v>
          </cell>
          <cell r="D639" t="str">
            <v>RIVER VALLEY</v>
          </cell>
          <cell r="E639">
            <v>204</v>
          </cell>
          <cell r="F639" t="str">
            <v>NEWBURYPORT</v>
          </cell>
          <cell r="G639">
            <v>105</v>
          </cell>
          <cell r="H639" t="str">
            <v>GEORGETOWN</v>
          </cell>
          <cell r="I639">
            <v>146.20584953156245</v>
          </cell>
          <cell r="J639">
            <v>9875</v>
          </cell>
          <cell r="K639">
            <v>4563</v>
          </cell>
          <cell r="L639">
            <v>1088</v>
          </cell>
        </row>
        <row r="640">
          <cell r="B640">
            <v>482204128</v>
          </cell>
          <cell r="C640">
            <v>482204</v>
          </cell>
          <cell r="D640" t="str">
            <v>RIVER VALLEY</v>
          </cell>
          <cell r="E640">
            <v>204</v>
          </cell>
          <cell r="F640" t="str">
            <v>NEWBURYPORT</v>
          </cell>
          <cell r="G640">
            <v>128</v>
          </cell>
          <cell r="H640" t="str">
            <v>HAVERHILL</v>
          </cell>
          <cell r="I640">
            <v>111.47124854087498</v>
          </cell>
          <cell r="J640">
            <v>10115</v>
          </cell>
          <cell r="K640">
            <v>1160</v>
          </cell>
          <cell r="L640">
            <v>1088</v>
          </cell>
        </row>
        <row r="641">
          <cell r="B641">
            <v>482204164</v>
          </cell>
          <cell r="C641">
            <v>482204</v>
          </cell>
          <cell r="D641" t="str">
            <v>RIVER VALLEY</v>
          </cell>
          <cell r="E641">
            <v>204</v>
          </cell>
          <cell r="F641" t="str">
            <v>NEWBURYPORT</v>
          </cell>
          <cell r="G641">
            <v>164</v>
          </cell>
          <cell r="H641" t="str">
            <v>LYNNFIELD</v>
          </cell>
          <cell r="I641">
            <v>147.90000039815638</v>
          </cell>
          <cell r="J641">
            <v>10115</v>
          </cell>
          <cell r="K641">
            <v>4845</v>
          </cell>
          <cell r="L641">
            <v>1088</v>
          </cell>
        </row>
        <row r="642">
          <cell r="B642">
            <v>482204204</v>
          </cell>
          <cell r="C642">
            <v>482204</v>
          </cell>
          <cell r="D642" t="str">
            <v>RIVER VALLEY</v>
          </cell>
          <cell r="E642">
            <v>204</v>
          </cell>
          <cell r="F642" t="str">
            <v>NEWBURYPORT</v>
          </cell>
          <cell r="G642">
            <v>204</v>
          </cell>
          <cell r="H642" t="str">
            <v>NEWBURYPORT</v>
          </cell>
          <cell r="I642">
            <v>165.26990005132677</v>
          </cell>
          <cell r="J642">
            <v>10381</v>
          </cell>
          <cell r="K642">
            <v>6776</v>
          </cell>
          <cell r="L642">
            <v>1088</v>
          </cell>
        </row>
        <row r="643">
          <cell r="B643">
            <v>482204745</v>
          </cell>
          <cell r="C643">
            <v>482204</v>
          </cell>
          <cell r="D643" t="str">
            <v>RIVER VALLEY</v>
          </cell>
          <cell r="E643">
            <v>204</v>
          </cell>
          <cell r="F643" t="str">
            <v>NEWBURYPORT</v>
          </cell>
          <cell r="G643">
            <v>745</v>
          </cell>
          <cell r="H643" t="str">
            <v>PENTUCKET</v>
          </cell>
          <cell r="I643">
            <v>147.25013820666334</v>
          </cell>
          <cell r="J643">
            <v>9948</v>
          </cell>
          <cell r="K643">
            <v>4700</v>
          </cell>
          <cell r="L643">
            <v>1088</v>
          </cell>
        </row>
        <row r="644">
          <cell r="B644">
            <v>482204773</v>
          </cell>
          <cell r="C644">
            <v>482204</v>
          </cell>
          <cell r="D644" t="str">
            <v>RIVER VALLEY</v>
          </cell>
          <cell r="E644">
            <v>204</v>
          </cell>
          <cell r="F644" t="str">
            <v>NEWBURYPORT</v>
          </cell>
          <cell r="G644">
            <v>773</v>
          </cell>
          <cell r="H644" t="str">
            <v>TRITON</v>
          </cell>
          <cell r="I644">
            <v>164.95488006988225</v>
          </cell>
          <cell r="J644">
            <v>10373</v>
          </cell>
          <cell r="K644">
            <v>6738</v>
          </cell>
          <cell r="L644">
            <v>1088</v>
          </cell>
        </row>
        <row r="645">
          <cell r="B645">
            <v>483239020</v>
          </cell>
          <cell r="C645">
            <v>483239</v>
          </cell>
          <cell r="D645" t="str">
            <v>RISING TIDE</v>
          </cell>
          <cell r="E645">
            <v>239</v>
          </cell>
          <cell r="F645" t="str">
            <v>PLYMOUTH</v>
          </cell>
          <cell r="G645">
            <v>20</v>
          </cell>
          <cell r="H645" t="str">
            <v>BARNSTABLE</v>
          </cell>
          <cell r="I645">
            <v>131.30877418054249</v>
          </cell>
          <cell r="J645">
            <v>14407</v>
          </cell>
          <cell r="K645">
            <v>4511</v>
          </cell>
          <cell r="L645">
            <v>1088</v>
          </cell>
        </row>
        <row r="646">
          <cell r="B646">
            <v>483239036</v>
          </cell>
          <cell r="C646">
            <v>483239</v>
          </cell>
          <cell r="D646" t="str">
            <v>RISING TIDE</v>
          </cell>
          <cell r="E646">
            <v>239</v>
          </cell>
          <cell r="F646" t="str">
            <v>PLYMOUTH</v>
          </cell>
          <cell r="G646">
            <v>36</v>
          </cell>
          <cell r="H646" t="str">
            <v>BOURNE</v>
          </cell>
          <cell r="I646">
            <v>136.12168981549394</v>
          </cell>
          <cell r="J646">
            <v>12100</v>
          </cell>
          <cell r="K646">
            <v>4371</v>
          </cell>
          <cell r="L646">
            <v>1088</v>
          </cell>
        </row>
        <row r="647">
          <cell r="B647">
            <v>483239052</v>
          </cell>
          <cell r="C647">
            <v>483239</v>
          </cell>
          <cell r="D647" t="str">
            <v>RISING TIDE</v>
          </cell>
          <cell r="E647">
            <v>239</v>
          </cell>
          <cell r="F647" t="str">
            <v>PLYMOUTH</v>
          </cell>
          <cell r="G647">
            <v>52</v>
          </cell>
          <cell r="H647" t="str">
            <v>CARVER</v>
          </cell>
          <cell r="I647">
            <v>145.33385961381529</v>
          </cell>
          <cell r="J647">
            <v>11022</v>
          </cell>
          <cell r="K647">
            <v>4997</v>
          </cell>
          <cell r="L647">
            <v>1088</v>
          </cell>
        </row>
        <row r="648">
          <cell r="B648">
            <v>483239082</v>
          </cell>
          <cell r="C648">
            <v>483239</v>
          </cell>
          <cell r="D648" t="str">
            <v>RISING TIDE</v>
          </cell>
          <cell r="E648">
            <v>239</v>
          </cell>
          <cell r="F648" t="str">
            <v>PLYMOUTH</v>
          </cell>
          <cell r="G648">
            <v>82</v>
          </cell>
          <cell r="H648" t="str">
            <v>DUXBURY</v>
          </cell>
          <cell r="I648">
            <v>148.53302805914788</v>
          </cell>
          <cell r="J648">
            <v>11267</v>
          </cell>
          <cell r="K648">
            <v>5468</v>
          </cell>
          <cell r="L648">
            <v>1088</v>
          </cell>
        </row>
        <row r="649">
          <cell r="B649">
            <v>483239083</v>
          </cell>
          <cell r="C649">
            <v>483239</v>
          </cell>
          <cell r="D649" t="str">
            <v>RISING TIDE</v>
          </cell>
          <cell r="E649">
            <v>239</v>
          </cell>
          <cell r="F649" t="str">
            <v>PLYMOUTH</v>
          </cell>
          <cell r="G649">
            <v>83</v>
          </cell>
          <cell r="H649" t="str">
            <v>EAST BRIDGEWATER</v>
          </cell>
          <cell r="I649">
            <v>119.11996147844937</v>
          </cell>
          <cell r="J649">
            <v>11960</v>
          </cell>
          <cell r="K649">
            <v>2287</v>
          </cell>
          <cell r="L649">
            <v>1088</v>
          </cell>
        </row>
        <row r="650">
          <cell r="B650">
            <v>483239096</v>
          </cell>
          <cell r="C650">
            <v>483239</v>
          </cell>
          <cell r="D650" t="str">
            <v>RISING TIDE</v>
          </cell>
          <cell r="E650">
            <v>239</v>
          </cell>
          <cell r="F650" t="str">
            <v>PLYMOUTH</v>
          </cell>
          <cell r="G650">
            <v>96</v>
          </cell>
          <cell r="H650" t="str">
            <v>FALMOUTH</v>
          </cell>
          <cell r="I650">
            <v>167.88054144928753</v>
          </cell>
          <cell r="J650">
            <v>10040</v>
          </cell>
          <cell r="K650">
            <v>6815</v>
          </cell>
          <cell r="L650">
            <v>1088</v>
          </cell>
        </row>
        <row r="651">
          <cell r="B651">
            <v>483239118</v>
          </cell>
          <cell r="C651">
            <v>483239</v>
          </cell>
          <cell r="D651" t="str">
            <v>RISING TIDE</v>
          </cell>
          <cell r="E651">
            <v>239</v>
          </cell>
          <cell r="F651" t="str">
            <v>PLYMOUTH</v>
          </cell>
          <cell r="G651">
            <v>118</v>
          </cell>
          <cell r="H651" t="str">
            <v>HALIFAX</v>
          </cell>
          <cell r="I651">
            <v>123.03090614887296</v>
          </cell>
          <cell r="J651">
            <v>10416</v>
          </cell>
          <cell r="K651">
            <v>2399</v>
          </cell>
          <cell r="L651">
            <v>1088</v>
          </cell>
        </row>
        <row r="652">
          <cell r="B652">
            <v>483239131</v>
          </cell>
          <cell r="C652">
            <v>483239</v>
          </cell>
          <cell r="D652" t="str">
            <v>RISING TIDE</v>
          </cell>
          <cell r="E652">
            <v>239</v>
          </cell>
          <cell r="F652" t="str">
            <v>PLYMOUTH</v>
          </cell>
          <cell r="G652">
            <v>131</v>
          </cell>
          <cell r="H652" t="str">
            <v>HINGHAM</v>
          </cell>
          <cell r="I652">
            <v>149.32952451017294</v>
          </cell>
          <cell r="J652">
            <v>14069</v>
          </cell>
          <cell r="K652">
            <v>6940</v>
          </cell>
          <cell r="L652">
            <v>1088</v>
          </cell>
        </row>
        <row r="653">
          <cell r="B653">
            <v>483239145</v>
          </cell>
          <cell r="C653">
            <v>483239</v>
          </cell>
          <cell r="D653" t="str">
            <v>RISING TIDE</v>
          </cell>
          <cell r="E653">
            <v>239</v>
          </cell>
          <cell r="F653" t="str">
            <v>PLYMOUTH</v>
          </cell>
          <cell r="G653">
            <v>145</v>
          </cell>
          <cell r="H653" t="str">
            <v>KINGSTON</v>
          </cell>
          <cell r="I653">
            <v>121.77271983652886</v>
          </cell>
          <cell r="J653">
            <v>10473</v>
          </cell>
          <cell r="K653">
            <v>2280</v>
          </cell>
          <cell r="L653">
            <v>1088</v>
          </cell>
        </row>
        <row r="654">
          <cell r="B654">
            <v>483239171</v>
          </cell>
          <cell r="C654">
            <v>483239</v>
          </cell>
          <cell r="D654" t="str">
            <v>RISING TIDE</v>
          </cell>
          <cell r="E654">
            <v>239</v>
          </cell>
          <cell r="F654" t="str">
            <v>PLYMOUTH</v>
          </cell>
          <cell r="G654">
            <v>171</v>
          </cell>
          <cell r="H654" t="str">
            <v>MARSHFIELD</v>
          </cell>
          <cell r="I654">
            <v>133.42439647261227</v>
          </cell>
          <cell r="J654">
            <v>13019</v>
          </cell>
          <cell r="K654">
            <v>4352</v>
          </cell>
          <cell r="L654">
            <v>1088</v>
          </cell>
        </row>
        <row r="655">
          <cell r="B655">
            <v>483239172</v>
          </cell>
          <cell r="C655">
            <v>483239</v>
          </cell>
          <cell r="D655" t="str">
            <v>RISING TIDE</v>
          </cell>
          <cell r="E655">
            <v>239</v>
          </cell>
          <cell r="F655" t="str">
            <v>PLYMOUTH</v>
          </cell>
          <cell r="G655">
            <v>172</v>
          </cell>
          <cell r="H655" t="str">
            <v>MASHPEE</v>
          </cell>
          <cell r="I655">
            <v>172.74091217049306</v>
          </cell>
          <cell r="J655">
            <v>13796</v>
          </cell>
          <cell r="K655">
            <v>10035</v>
          </cell>
          <cell r="L655">
            <v>1088</v>
          </cell>
        </row>
        <row r="656">
          <cell r="B656">
            <v>483239182</v>
          </cell>
          <cell r="C656">
            <v>483239</v>
          </cell>
          <cell r="D656" t="str">
            <v>RISING TIDE</v>
          </cell>
          <cell r="E656">
            <v>239</v>
          </cell>
          <cell r="F656" t="str">
            <v>PLYMOUTH</v>
          </cell>
          <cell r="G656">
            <v>182</v>
          </cell>
          <cell r="H656" t="str">
            <v>MIDDLEBOROUGH</v>
          </cell>
          <cell r="I656">
            <v>124.01445741696109</v>
          </cell>
          <cell r="J656">
            <v>12412</v>
          </cell>
          <cell r="K656">
            <v>2981</v>
          </cell>
          <cell r="L656">
            <v>1088</v>
          </cell>
        </row>
        <row r="657">
          <cell r="B657">
            <v>483239219</v>
          </cell>
          <cell r="C657">
            <v>483239</v>
          </cell>
          <cell r="D657" t="str">
            <v>RISING TIDE</v>
          </cell>
          <cell r="E657">
            <v>239</v>
          </cell>
          <cell r="F657" t="str">
            <v>PLYMOUTH</v>
          </cell>
          <cell r="G657">
            <v>219</v>
          </cell>
          <cell r="H657" t="str">
            <v>NORWELL</v>
          </cell>
          <cell r="I657">
            <v>151.18321038050428</v>
          </cell>
          <cell r="J657">
            <v>11960</v>
          </cell>
          <cell r="K657">
            <v>6122</v>
          </cell>
          <cell r="L657">
            <v>1088</v>
          </cell>
        </row>
        <row r="658">
          <cell r="B658">
            <v>483239231</v>
          </cell>
          <cell r="C658">
            <v>483239</v>
          </cell>
          <cell r="D658" t="str">
            <v>RISING TIDE</v>
          </cell>
          <cell r="E658">
            <v>239</v>
          </cell>
          <cell r="F658" t="str">
            <v>PLYMOUTH</v>
          </cell>
          <cell r="G658">
            <v>231</v>
          </cell>
          <cell r="H658" t="str">
            <v>PEMBROKE</v>
          </cell>
          <cell r="I658">
            <v>131.06352032261819</v>
          </cell>
          <cell r="J658">
            <v>12748</v>
          </cell>
          <cell r="K658">
            <v>3960</v>
          </cell>
          <cell r="L658">
            <v>1088</v>
          </cell>
        </row>
        <row r="659">
          <cell r="B659">
            <v>483239239</v>
          </cell>
          <cell r="C659">
            <v>483239</v>
          </cell>
          <cell r="D659" t="str">
            <v>RISING TIDE</v>
          </cell>
          <cell r="E659">
            <v>239</v>
          </cell>
          <cell r="F659" t="str">
            <v>PLYMOUTH</v>
          </cell>
          <cell r="G659">
            <v>239</v>
          </cell>
          <cell r="H659" t="str">
            <v>PLYMOUTH</v>
          </cell>
          <cell r="I659">
            <v>135.66083064132917</v>
          </cell>
          <cell r="J659">
            <v>12023</v>
          </cell>
          <cell r="K659">
            <v>4288</v>
          </cell>
          <cell r="L659">
            <v>1088</v>
          </cell>
        </row>
        <row r="660">
          <cell r="B660">
            <v>483239250</v>
          </cell>
          <cell r="C660">
            <v>483239</v>
          </cell>
          <cell r="D660" t="str">
            <v>RISING TIDE</v>
          </cell>
          <cell r="E660">
            <v>239</v>
          </cell>
          <cell r="F660" t="str">
            <v>PLYMOUTH</v>
          </cell>
          <cell r="G660">
            <v>250</v>
          </cell>
          <cell r="H660" t="str">
            <v>ROCHESTER</v>
          </cell>
          <cell r="I660">
            <v>140.77056564168828</v>
          </cell>
          <cell r="J660">
            <v>14972</v>
          </cell>
          <cell r="K660">
            <v>6104</v>
          </cell>
          <cell r="L660">
            <v>1088</v>
          </cell>
        </row>
        <row r="661">
          <cell r="B661">
            <v>483239251</v>
          </cell>
          <cell r="C661">
            <v>483239</v>
          </cell>
          <cell r="D661" t="str">
            <v>RISING TIDE</v>
          </cell>
          <cell r="E661">
            <v>239</v>
          </cell>
          <cell r="F661" t="str">
            <v>PLYMOUTH</v>
          </cell>
          <cell r="G661">
            <v>251</v>
          </cell>
          <cell r="H661" t="str">
            <v>ROCKLAND</v>
          </cell>
          <cell r="I661">
            <v>121.16107065673376</v>
          </cell>
          <cell r="J661">
            <v>11960</v>
          </cell>
          <cell r="K661">
            <v>2531</v>
          </cell>
          <cell r="L661">
            <v>1088</v>
          </cell>
        </row>
        <row r="662">
          <cell r="B662">
            <v>483239261</v>
          </cell>
          <cell r="C662">
            <v>483239</v>
          </cell>
          <cell r="D662" t="str">
            <v>RISING TIDE</v>
          </cell>
          <cell r="E662">
            <v>239</v>
          </cell>
          <cell r="F662" t="str">
            <v>PLYMOUTH</v>
          </cell>
          <cell r="G662">
            <v>261</v>
          </cell>
          <cell r="H662" t="str">
            <v>SANDWICH</v>
          </cell>
          <cell r="I662">
            <v>174.80932194543786</v>
          </cell>
          <cell r="J662">
            <v>11099</v>
          </cell>
          <cell r="K662">
            <v>8303</v>
          </cell>
          <cell r="L662">
            <v>1088</v>
          </cell>
        </row>
        <row r="663">
          <cell r="B663">
            <v>483239264</v>
          </cell>
          <cell r="C663">
            <v>483239</v>
          </cell>
          <cell r="D663" t="str">
            <v>RISING TIDE</v>
          </cell>
          <cell r="E663">
            <v>239</v>
          </cell>
          <cell r="F663" t="str">
            <v>PLYMOUTH</v>
          </cell>
          <cell r="G663">
            <v>264</v>
          </cell>
          <cell r="H663" t="str">
            <v>SCITUATE</v>
          </cell>
          <cell r="I663">
            <v>151.84321775201798</v>
          </cell>
          <cell r="J663">
            <v>11960</v>
          </cell>
          <cell r="K663">
            <v>6200</v>
          </cell>
          <cell r="L663">
            <v>1088</v>
          </cell>
        </row>
        <row r="664">
          <cell r="B664">
            <v>483239293</v>
          </cell>
          <cell r="C664">
            <v>483239</v>
          </cell>
          <cell r="D664" t="str">
            <v>RISING TIDE</v>
          </cell>
          <cell r="E664">
            <v>239</v>
          </cell>
          <cell r="F664" t="str">
            <v>PLYMOUTH</v>
          </cell>
          <cell r="G664">
            <v>293</v>
          </cell>
          <cell r="H664" t="str">
            <v>TAUNTON</v>
          </cell>
          <cell r="I664">
            <v>104.3728194400704</v>
          </cell>
          <cell r="J664">
            <v>11960</v>
          </cell>
          <cell r="K664">
            <v>523</v>
          </cell>
          <cell r="L664">
            <v>1088</v>
          </cell>
        </row>
        <row r="665">
          <cell r="B665">
            <v>483239310</v>
          </cell>
          <cell r="C665">
            <v>483239</v>
          </cell>
          <cell r="D665" t="str">
            <v>RISING TIDE</v>
          </cell>
          <cell r="E665">
            <v>239</v>
          </cell>
          <cell r="F665" t="str">
            <v>PLYMOUTH</v>
          </cell>
          <cell r="G665">
            <v>310</v>
          </cell>
          <cell r="H665" t="str">
            <v>WAREHAM</v>
          </cell>
          <cell r="I665">
            <v>132.56805945435121</v>
          </cell>
          <cell r="J665">
            <v>14134</v>
          </cell>
          <cell r="K665">
            <v>4603</v>
          </cell>
          <cell r="L665">
            <v>1088</v>
          </cell>
        </row>
        <row r="666">
          <cell r="B666">
            <v>483239336</v>
          </cell>
          <cell r="C666">
            <v>483239</v>
          </cell>
          <cell r="D666" t="str">
            <v>RISING TIDE</v>
          </cell>
          <cell r="E666">
            <v>239</v>
          </cell>
          <cell r="F666" t="str">
            <v>PLYMOUTH</v>
          </cell>
          <cell r="G666">
            <v>336</v>
          </cell>
          <cell r="H666" t="str">
            <v>WEYMOUTH</v>
          </cell>
          <cell r="I666">
            <v>124.32926648234677</v>
          </cell>
          <cell r="J666">
            <v>17454</v>
          </cell>
          <cell r="K666">
            <v>4246</v>
          </cell>
          <cell r="L666">
            <v>1088</v>
          </cell>
        </row>
        <row r="667">
          <cell r="B667">
            <v>483239625</v>
          </cell>
          <cell r="C667">
            <v>483239</v>
          </cell>
          <cell r="D667" t="str">
            <v>RISING TIDE</v>
          </cell>
          <cell r="E667">
            <v>239</v>
          </cell>
          <cell r="F667" t="str">
            <v>PLYMOUTH</v>
          </cell>
          <cell r="G667">
            <v>625</v>
          </cell>
          <cell r="H667" t="str">
            <v>BRIDGEWATER RAYNHAM</v>
          </cell>
          <cell r="I667">
            <v>115.32855345936446</v>
          </cell>
          <cell r="J667">
            <v>13611</v>
          </cell>
          <cell r="K667">
            <v>2086</v>
          </cell>
          <cell r="L667">
            <v>1088</v>
          </cell>
        </row>
        <row r="668">
          <cell r="B668">
            <v>483239645</v>
          </cell>
          <cell r="C668">
            <v>483239</v>
          </cell>
          <cell r="D668" t="str">
            <v>RISING TIDE</v>
          </cell>
          <cell r="E668">
            <v>239</v>
          </cell>
          <cell r="F668" t="str">
            <v>PLYMOUTH</v>
          </cell>
          <cell r="G668">
            <v>645</v>
          </cell>
          <cell r="H668" t="str">
            <v>DENNIS YARMOUTH</v>
          </cell>
          <cell r="I668">
            <v>147.00979748095665</v>
          </cell>
          <cell r="J668">
            <v>17996</v>
          </cell>
          <cell r="K668">
            <v>8460</v>
          </cell>
          <cell r="L668">
            <v>1088</v>
          </cell>
        </row>
        <row r="669">
          <cell r="B669">
            <v>483239665</v>
          </cell>
          <cell r="C669">
            <v>483239</v>
          </cell>
          <cell r="D669" t="str">
            <v>RISING TIDE</v>
          </cell>
          <cell r="E669">
            <v>239</v>
          </cell>
          <cell r="F669" t="str">
            <v>PLYMOUTH</v>
          </cell>
          <cell r="G669">
            <v>665</v>
          </cell>
          <cell r="H669" t="str">
            <v>FREETOWN LAKEVILLE</v>
          </cell>
          <cell r="I669">
            <v>120.21162320860881</v>
          </cell>
          <cell r="J669">
            <v>14719</v>
          </cell>
          <cell r="K669">
            <v>2975</v>
          </cell>
          <cell r="L669">
            <v>1088</v>
          </cell>
        </row>
        <row r="670">
          <cell r="B670">
            <v>483239740</v>
          </cell>
          <cell r="C670">
            <v>483239</v>
          </cell>
          <cell r="D670" t="str">
            <v>RISING TIDE</v>
          </cell>
          <cell r="E670">
            <v>239</v>
          </cell>
          <cell r="F670" t="str">
            <v>PLYMOUTH</v>
          </cell>
          <cell r="G670">
            <v>740</v>
          </cell>
          <cell r="H670" t="str">
            <v>OLD ROCHESTER</v>
          </cell>
          <cell r="I670">
            <v>153.24911104943254</v>
          </cell>
          <cell r="J670">
            <v>11960</v>
          </cell>
          <cell r="K670">
            <v>6369</v>
          </cell>
          <cell r="L670">
            <v>1088</v>
          </cell>
        </row>
        <row r="671">
          <cell r="B671">
            <v>483239760</v>
          </cell>
          <cell r="C671">
            <v>483239</v>
          </cell>
          <cell r="D671" t="str">
            <v>RISING TIDE</v>
          </cell>
          <cell r="E671">
            <v>239</v>
          </cell>
          <cell r="F671" t="str">
            <v>PLYMOUTH</v>
          </cell>
          <cell r="G671">
            <v>760</v>
          </cell>
          <cell r="H671" t="str">
            <v>SILVER LAKE</v>
          </cell>
          <cell r="I671">
            <v>125.43010912232798</v>
          </cell>
          <cell r="J671">
            <v>12251</v>
          </cell>
          <cell r="K671">
            <v>3115</v>
          </cell>
          <cell r="L671">
            <v>1088</v>
          </cell>
        </row>
        <row r="672">
          <cell r="B672">
            <v>484035001</v>
          </cell>
          <cell r="C672">
            <v>484035</v>
          </cell>
          <cell r="D672" t="str">
            <v>ROXBURY PREPARATORY</v>
          </cell>
          <cell r="E672">
            <v>35</v>
          </cell>
          <cell r="F672" t="str">
            <v>BOSTON</v>
          </cell>
          <cell r="G672">
            <v>1</v>
          </cell>
          <cell r="H672" t="str">
            <v>ABINGTON</v>
          </cell>
          <cell r="I672">
            <v>116.80290354028628</v>
          </cell>
          <cell r="J672">
            <v>17894</v>
          </cell>
          <cell r="K672">
            <v>3007</v>
          </cell>
          <cell r="L672">
            <v>1088</v>
          </cell>
        </row>
        <row r="673">
          <cell r="B673">
            <v>484035016</v>
          </cell>
          <cell r="C673">
            <v>484035</v>
          </cell>
          <cell r="D673" t="str">
            <v>ROXBURY PREPARATORY</v>
          </cell>
          <cell r="E673">
            <v>35</v>
          </cell>
          <cell r="F673" t="str">
            <v>BOSTON</v>
          </cell>
          <cell r="G673">
            <v>16</v>
          </cell>
          <cell r="H673" t="str">
            <v>ATTLEBORO</v>
          </cell>
          <cell r="I673">
            <v>105.65954256430703</v>
          </cell>
          <cell r="J673">
            <v>16170</v>
          </cell>
          <cell r="K673">
            <v>915</v>
          </cell>
          <cell r="L673">
            <v>1088</v>
          </cell>
        </row>
        <row r="674">
          <cell r="B674">
            <v>484035035</v>
          </cell>
          <cell r="C674">
            <v>484035</v>
          </cell>
          <cell r="D674" t="str">
            <v>ROXBURY PREPARATORY</v>
          </cell>
          <cell r="E674">
            <v>35</v>
          </cell>
          <cell r="F674" t="str">
            <v>BOSTON</v>
          </cell>
          <cell r="G674">
            <v>35</v>
          </cell>
          <cell r="H674" t="str">
            <v>BOSTON</v>
          </cell>
          <cell r="I674">
            <v>138.7647556857074</v>
          </cell>
          <cell r="J674">
            <v>17357</v>
          </cell>
          <cell r="K674">
            <v>6728</v>
          </cell>
          <cell r="L674">
            <v>1088</v>
          </cell>
        </row>
        <row r="675">
          <cell r="B675">
            <v>484035044</v>
          </cell>
          <cell r="C675">
            <v>484035</v>
          </cell>
          <cell r="D675" t="str">
            <v>ROXBURY PREPARATORY</v>
          </cell>
          <cell r="E675">
            <v>35</v>
          </cell>
          <cell r="F675" t="str">
            <v>BOSTON</v>
          </cell>
          <cell r="G675">
            <v>44</v>
          </cell>
          <cell r="H675" t="str">
            <v>BROCKTON</v>
          </cell>
          <cell r="I675">
            <v>103.18731959976006</v>
          </cell>
          <cell r="J675">
            <v>13651</v>
          </cell>
          <cell r="K675">
            <v>435</v>
          </cell>
          <cell r="L675">
            <v>1088</v>
          </cell>
        </row>
        <row r="676">
          <cell r="B676">
            <v>484035046</v>
          </cell>
          <cell r="C676">
            <v>484035</v>
          </cell>
          <cell r="D676" t="str">
            <v>ROXBURY PREPARATORY</v>
          </cell>
          <cell r="E676">
            <v>35</v>
          </cell>
          <cell r="F676" t="str">
            <v>BOSTON</v>
          </cell>
          <cell r="G676">
            <v>46</v>
          </cell>
          <cell r="H676" t="str">
            <v>BROOKLINE</v>
          </cell>
          <cell r="I676">
            <v>204.14713867098294</v>
          </cell>
          <cell r="J676">
            <v>10434</v>
          </cell>
          <cell r="K676">
            <v>10867</v>
          </cell>
          <cell r="L676">
            <v>1088</v>
          </cell>
        </row>
        <row r="677">
          <cell r="B677">
            <v>484035050</v>
          </cell>
          <cell r="C677">
            <v>484035</v>
          </cell>
          <cell r="D677" t="str">
            <v>ROXBURY PREPARATORY</v>
          </cell>
          <cell r="E677">
            <v>35</v>
          </cell>
          <cell r="F677" t="str">
            <v>BOSTON</v>
          </cell>
          <cell r="G677">
            <v>50</v>
          </cell>
          <cell r="H677" t="str">
            <v>CANTON</v>
          </cell>
          <cell r="I677">
            <v>145.59410382279222</v>
          </cell>
          <cell r="J677">
            <v>15073</v>
          </cell>
          <cell r="K677">
            <v>6872</v>
          </cell>
          <cell r="L677">
            <v>1088</v>
          </cell>
        </row>
        <row r="678">
          <cell r="B678">
            <v>484035093</v>
          </cell>
          <cell r="C678">
            <v>484035</v>
          </cell>
          <cell r="D678" t="str">
            <v>ROXBURY PREPARATORY</v>
          </cell>
          <cell r="E678">
            <v>35</v>
          </cell>
          <cell r="F678" t="str">
            <v>BOSTON</v>
          </cell>
          <cell r="G678">
            <v>93</v>
          </cell>
          <cell r="H678" t="str">
            <v>EVERETT</v>
          </cell>
          <cell r="I678">
            <v>100</v>
          </cell>
          <cell r="J678">
            <v>19084</v>
          </cell>
          <cell r="K678">
            <v>0</v>
          </cell>
          <cell r="L678">
            <v>1088</v>
          </cell>
        </row>
        <row r="679">
          <cell r="B679">
            <v>484035163</v>
          </cell>
          <cell r="C679">
            <v>484035</v>
          </cell>
          <cell r="D679" t="str">
            <v>ROXBURY PREPARATORY</v>
          </cell>
          <cell r="E679">
            <v>35</v>
          </cell>
          <cell r="F679" t="str">
            <v>BOSTON</v>
          </cell>
          <cell r="G679">
            <v>163</v>
          </cell>
          <cell r="H679" t="str">
            <v>LYNN</v>
          </cell>
          <cell r="I679">
            <v>100</v>
          </cell>
          <cell r="J679">
            <v>15762</v>
          </cell>
          <cell r="K679">
            <v>0</v>
          </cell>
          <cell r="L679">
            <v>1088</v>
          </cell>
        </row>
        <row r="680">
          <cell r="B680">
            <v>484035167</v>
          </cell>
          <cell r="C680">
            <v>484035</v>
          </cell>
          <cell r="D680" t="str">
            <v>ROXBURY PREPARATORY</v>
          </cell>
          <cell r="E680">
            <v>35</v>
          </cell>
          <cell r="F680" t="str">
            <v>BOSTON</v>
          </cell>
          <cell r="G680">
            <v>167</v>
          </cell>
          <cell r="H680" t="str">
            <v>MANSFIELD</v>
          </cell>
          <cell r="I680">
            <v>150.55810127617033</v>
          </cell>
          <cell r="J680">
            <v>12440</v>
          </cell>
          <cell r="K680">
            <v>6289</v>
          </cell>
          <cell r="L680">
            <v>1088</v>
          </cell>
        </row>
        <row r="681">
          <cell r="B681">
            <v>484035207</v>
          </cell>
          <cell r="C681">
            <v>484035</v>
          </cell>
          <cell r="D681" t="str">
            <v>ROXBURY PREPARATORY</v>
          </cell>
          <cell r="E681">
            <v>35</v>
          </cell>
          <cell r="F681" t="str">
            <v>BOSTON</v>
          </cell>
          <cell r="G681">
            <v>207</v>
          </cell>
          <cell r="H681" t="str">
            <v>NEWTON</v>
          </cell>
          <cell r="I681">
            <v>177.88748966195379</v>
          </cell>
          <cell r="J681">
            <v>16962</v>
          </cell>
          <cell r="K681">
            <v>13211</v>
          </cell>
          <cell r="L681">
            <v>1088</v>
          </cell>
        </row>
        <row r="682">
          <cell r="B682">
            <v>484035243</v>
          </cell>
          <cell r="C682">
            <v>484035</v>
          </cell>
          <cell r="D682" t="str">
            <v>ROXBURY PREPARATORY</v>
          </cell>
          <cell r="E682">
            <v>35</v>
          </cell>
          <cell r="F682" t="str">
            <v>BOSTON</v>
          </cell>
          <cell r="G682">
            <v>243</v>
          </cell>
          <cell r="H682" t="str">
            <v>QUINCY</v>
          </cell>
          <cell r="I682">
            <v>115.13770209353167</v>
          </cell>
          <cell r="J682">
            <v>15450</v>
          </cell>
          <cell r="K682">
            <v>2339</v>
          </cell>
          <cell r="L682">
            <v>1088</v>
          </cell>
        </row>
        <row r="683">
          <cell r="B683">
            <v>484035244</v>
          </cell>
          <cell r="C683">
            <v>484035</v>
          </cell>
          <cell r="D683" t="str">
            <v>ROXBURY PREPARATORY</v>
          </cell>
          <cell r="E683">
            <v>35</v>
          </cell>
          <cell r="F683" t="str">
            <v>BOSTON</v>
          </cell>
          <cell r="G683">
            <v>244</v>
          </cell>
          <cell r="H683" t="str">
            <v>RANDOLPH</v>
          </cell>
          <cell r="I683">
            <v>129.97873840854766</v>
          </cell>
          <cell r="J683">
            <v>16656</v>
          </cell>
          <cell r="K683">
            <v>4993</v>
          </cell>
          <cell r="L683">
            <v>1088</v>
          </cell>
        </row>
        <row r="684">
          <cell r="B684">
            <v>484035248</v>
          </cell>
          <cell r="C684">
            <v>484035</v>
          </cell>
          <cell r="D684" t="str">
            <v>ROXBURY PREPARATORY</v>
          </cell>
          <cell r="E684">
            <v>35</v>
          </cell>
          <cell r="F684" t="str">
            <v>BOSTON</v>
          </cell>
          <cell r="G684">
            <v>248</v>
          </cell>
          <cell r="H684" t="str">
            <v>REVERE</v>
          </cell>
          <cell r="I684">
            <v>105.36509087951114</v>
          </cell>
          <cell r="J684">
            <v>19084</v>
          </cell>
          <cell r="K684">
            <v>1024</v>
          </cell>
          <cell r="L684">
            <v>1088</v>
          </cell>
        </row>
        <row r="685">
          <cell r="B685">
            <v>484035285</v>
          </cell>
          <cell r="C685">
            <v>484035</v>
          </cell>
          <cell r="D685" t="str">
            <v>ROXBURY PREPARATORY</v>
          </cell>
          <cell r="E685">
            <v>35</v>
          </cell>
          <cell r="F685" t="str">
            <v>BOSTON</v>
          </cell>
          <cell r="G685">
            <v>285</v>
          </cell>
          <cell r="H685" t="str">
            <v>STOUGHTON</v>
          </cell>
          <cell r="I685">
            <v>129.39117704947833</v>
          </cell>
          <cell r="J685">
            <v>15862</v>
          </cell>
          <cell r="K685">
            <v>4662</v>
          </cell>
          <cell r="L685">
            <v>1088</v>
          </cell>
        </row>
        <row r="686">
          <cell r="B686">
            <v>484035314</v>
          </cell>
          <cell r="C686">
            <v>484035</v>
          </cell>
          <cell r="D686" t="str">
            <v>ROXBURY PREPARATORY</v>
          </cell>
          <cell r="E686">
            <v>35</v>
          </cell>
          <cell r="F686" t="str">
            <v>BOSTON</v>
          </cell>
          <cell r="G686">
            <v>314</v>
          </cell>
          <cell r="H686" t="str">
            <v>WATERTOWN</v>
          </cell>
          <cell r="I686">
            <v>179.83749058073474</v>
          </cell>
          <cell r="J686">
            <v>16986</v>
          </cell>
          <cell r="K686">
            <v>13561</v>
          </cell>
          <cell r="L686">
            <v>1088</v>
          </cell>
        </row>
        <row r="687">
          <cell r="B687">
            <v>484035336</v>
          </cell>
          <cell r="C687">
            <v>484035</v>
          </cell>
          <cell r="D687" t="str">
            <v>ROXBURY PREPARATORY</v>
          </cell>
          <cell r="E687">
            <v>35</v>
          </cell>
          <cell r="F687" t="str">
            <v>BOSTON</v>
          </cell>
          <cell r="G687">
            <v>336</v>
          </cell>
          <cell r="H687" t="str">
            <v>WEYMOUTH</v>
          </cell>
          <cell r="I687">
            <v>124.32926648234677</v>
          </cell>
          <cell r="J687">
            <v>13302</v>
          </cell>
          <cell r="K687">
            <v>3236</v>
          </cell>
          <cell r="L687">
            <v>1088</v>
          </cell>
        </row>
        <row r="688">
          <cell r="B688">
            <v>484035690</v>
          </cell>
          <cell r="C688">
            <v>484035</v>
          </cell>
          <cell r="D688" t="str">
            <v>ROXBURY PREPARATORY</v>
          </cell>
          <cell r="E688">
            <v>35</v>
          </cell>
          <cell r="F688" t="str">
            <v>BOSTON</v>
          </cell>
          <cell r="G688">
            <v>690</v>
          </cell>
          <cell r="H688" t="str">
            <v>KING PHILIP</v>
          </cell>
          <cell r="I688">
            <v>140.85332459881221</v>
          </cell>
          <cell r="J688">
            <v>19663</v>
          </cell>
          <cell r="K688">
            <v>8033</v>
          </cell>
          <cell r="L688">
            <v>1088</v>
          </cell>
        </row>
        <row r="689">
          <cell r="B689">
            <v>485258071</v>
          </cell>
          <cell r="C689">
            <v>485258</v>
          </cell>
          <cell r="D689" t="str">
            <v>SALEM ACADEMY</v>
          </cell>
          <cell r="E689">
            <v>258</v>
          </cell>
          <cell r="F689" t="str">
            <v>SALEM</v>
          </cell>
          <cell r="G689">
            <v>71</v>
          </cell>
          <cell r="H689" t="str">
            <v>DANVERS</v>
          </cell>
          <cell r="I689">
            <v>145.79034298070169</v>
          </cell>
          <cell r="J689">
            <v>11611</v>
          </cell>
          <cell r="K689">
            <v>5317</v>
          </cell>
          <cell r="L689">
            <v>1088</v>
          </cell>
        </row>
        <row r="690">
          <cell r="B690">
            <v>485258107</v>
          </cell>
          <cell r="C690">
            <v>485258</v>
          </cell>
          <cell r="D690" t="str">
            <v>SALEM ACADEMY</v>
          </cell>
          <cell r="E690">
            <v>258</v>
          </cell>
          <cell r="F690" t="str">
            <v>SALEM</v>
          </cell>
          <cell r="G690">
            <v>107</v>
          </cell>
          <cell r="H690" t="str">
            <v>GLOUCESTER</v>
          </cell>
          <cell r="I690">
            <v>137.44938177499654</v>
          </cell>
          <cell r="J690">
            <v>10683</v>
          </cell>
          <cell r="K690">
            <v>4001</v>
          </cell>
          <cell r="L690">
            <v>1088</v>
          </cell>
        </row>
        <row r="691">
          <cell r="B691">
            <v>485258128</v>
          </cell>
          <cell r="C691">
            <v>485258</v>
          </cell>
          <cell r="D691" t="str">
            <v>SALEM ACADEMY</v>
          </cell>
          <cell r="E691">
            <v>258</v>
          </cell>
          <cell r="F691" t="str">
            <v>SALEM</v>
          </cell>
          <cell r="G691">
            <v>128</v>
          </cell>
          <cell r="H691" t="str">
            <v>HAVERHILL</v>
          </cell>
          <cell r="I691">
            <v>111.47124854087498</v>
          </cell>
          <cell r="J691">
            <v>15597</v>
          </cell>
          <cell r="K691">
            <v>1789</v>
          </cell>
          <cell r="L691">
            <v>1088</v>
          </cell>
        </row>
        <row r="692">
          <cell r="B692">
            <v>485258163</v>
          </cell>
          <cell r="C692">
            <v>485258</v>
          </cell>
          <cell r="D692" t="str">
            <v>SALEM ACADEMY</v>
          </cell>
          <cell r="E692">
            <v>258</v>
          </cell>
          <cell r="F692" t="str">
            <v>SALEM</v>
          </cell>
          <cell r="G692">
            <v>163</v>
          </cell>
          <cell r="H692" t="str">
            <v>LYNN</v>
          </cell>
          <cell r="I692">
            <v>100</v>
          </cell>
          <cell r="J692">
            <v>14812</v>
          </cell>
          <cell r="K692">
            <v>0</v>
          </cell>
          <cell r="L692">
            <v>1088</v>
          </cell>
        </row>
        <row r="693">
          <cell r="B693">
            <v>485258229</v>
          </cell>
          <cell r="C693">
            <v>485258</v>
          </cell>
          <cell r="D693" t="str">
            <v>SALEM ACADEMY</v>
          </cell>
          <cell r="E693">
            <v>258</v>
          </cell>
          <cell r="F693" t="str">
            <v>SALEM</v>
          </cell>
          <cell r="G693">
            <v>229</v>
          </cell>
          <cell r="H693" t="str">
            <v>PEABODY</v>
          </cell>
          <cell r="I693">
            <v>109.7349200932489</v>
          </cell>
          <cell r="J693">
            <v>15205</v>
          </cell>
          <cell r="K693">
            <v>1480</v>
          </cell>
          <cell r="L693">
            <v>1088</v>
          </cell>
        </row>
        <row r="694">
          <cell r="B694">
            <v>485258248</v>
          </cell>
          <cell r="C694">
            <v>485258</v>
          </cell>
          <cell r="D694" t="str">
            <v>SALEM ACADEMY</v>
          </cell>
          <cell r="E694">
            <v>258</v>
          </cell>
          <cell r="F694" t="str">
            <v>SALEM</v>
          </cell>
          <cell r="G694">
            <v>248</v>
          </cell>
          <cell r="H694" t="str">
            <v>REVERE</v>
          </cell>
          <cell r="I694">
            <v>105.36509087951114</v>
          </cell>
          <cell r="J694">
            <v>14691</v>
          </cell>
          <cell r="K694">
            <v>788</v>
          </cell>
          <cell r="L694">
            <v>1088</v>
          </cell>
        </row>
        <row r="695">
          <cell r="B695">
            <v>485258258</v>
          </cell>
          <cell r="C695">
            <v>485258</v>
          </cell>
          <cell r="D695" t="str">
            <v>SALEM ACADEMY</v>
          </cell>
          <cell r="E695">
            <v>258</v>
          </cell>
          <cell r="F695" t="str">
            <v>SALEM</v>
          </cell>
          <cell r="G695">
            <v>258</v>
          </cell>
          <cell r="H695" t="str">
            <v>SALEM</v>
          </cell>
          <cell r="I695">
            <v>132.3553060028421</v>
          </cell>
          <cell r="J695">
            <v>13966</v>
          </cell>
          <cell r="K695">
            <v>4519</v>
          </cell>
          <cell r="L695">
            <v>1088</v>
          </cell>
        </row>
        <row r="696">
          <cell r="B696">
            <v>485258291</v>
          </cell>
          <cell r="C696">
            <v>485258</v>
          </cell>
          <cell r="D696" t="str">
            <v>SALEM ACADEMY</v>
          </cell>
          <cell r="E696">
            <v>258</v>
          </cell>
          <cell r="F696" t="str">
            <v>SALEM</v>
          </cell>
          <cell r="G696">
            <v>291</v>
          </cell>
          <cell r="H696" t="str">
            <v>SWAMPSCOTT</v>
          </cell>
          <cell r="I696">
            <v>141.98363556757087</v>
          </cell>
          <cell r="J696">
            <v>15196</v>
          </cell>
          <cell r="K696">
            <v>6380</v>
          </cell>
          <cell r="L696">
            <v>1088</v>
          </cell>
        </row>
        <row r="697">
          <cell r="B697">
            <v>485258295</v>
          </cell>
          <cell r="C697">
            <v>485258</v>
          </cell>
          <cell r="D697" t="str">
            <v>SALEM ACADEMY</v>
          </cell>
          <cell r="E697">
            <v>258</v>
          </cell>
          <cell r="F697" t="str">
            <v>SALEM</v>
          </cell>
          <cell r="G697">
            <v>295</v>
          </cell>
          <cell r="H697" t="str">
            <v>TEWKSBURY</v>
          </cell>
          <cell r="I697">
            <v>159.53385688491025</v>
          </cell>
          <cell r="J697">
            <v>15093</v>
          </cell>
          <cell r="K697">
            <v>8985</v>
          </cell>
          <cell r="L697">
            <v>1088</v>
          </cell>
        </row>
        <row r="698">
          <cell r="B698">
            <v>485258305</v>
          </cell>
          <cell r="C698">
            <v>485258</v>
          </cell>
          <cell r="D698" t="str">
            <v>SALEM ACADEMY</v>
          </cell>
          <cell r="E698">
            <v>258</v>
          </cell>
          <cell r="F698" t="str">
            <v>SALEM</v>
          </cell>
          <cell r="G698">
            <v>305</v>
          </cell>
          <cell r="H698" t="str">
            <v>WAKEFIELD</v>
          </cell>
          <cell r="I698">
            <v>144.36253186037808</v>
          </cell>
          <cell r="J698">
            <v>9754</v>
          </cell>
          <cell r="K698">
            <v>4327</v>
          </cell>
          <cell r="L698">
            <v>1088</v>
          </cell>
        </row>
        <row r="699">
          <cell r="B699">
            <v>486348017</v>
          </cell>
          <cell r="C699">
            <v>486348</v>
          </cell>
          <cell r="D699" t="str">
            <v>LEARNING FIRST</v>
          </cell>
          <cell r="E699">
            <v>348</v>
          </cell>
          <cell r="F699" t="str">
            <v>WORCESTER</v>
          </cell>
          <cell r="G699">
            <v>17</v>
          </cell>
          <cell r="H699" t="str">
            <v>AUBURN</v>
          </cell>
          <cell r="I699">
            <v>129.36885106692944</v>
          </cell>
          <cell r="J699">
            <v>17446</v>
          </cell>
          <cell r="K699">
            <v>5124</v>
          </cell>
          <cell r="L699">
            <v>1088</v>
          </cell>
        </row>
        <row r="700">
          <cell r="B700">
            <v>486348151</v>
          </cell>
          <cell r="C700">
            <v>486348</v>
          </cell>
          <cell r="D700" t="str">
            <v>LEARNING FIRST</v>
          </cell>
          <cell r="E700">
            <v>348</v>
          </cell>
          <cell r="F700" t="str">
            <v>WORCESTER</v>
          </cell>
          <cell r="G700">
            <v>151</v>
          </cell>
          <cell r="H700" t="str">
            <v>LEICESTER</v>
          </cell>
          <cell r="I700">
            <v>116.4925363716213</v>
          </cell>
          <cell r="J700">
            <v>15171</v>
          </cell>
          <cell r="K700">
            <v>2502</v>
          </cell>
          <cell r="L700">
            <v>1088</v>
          </cell>
        </row>
        <row r="701">
          <cell r="B701">
            <v>486348153</v>
          </cell>
          <cell r="C701">
            <v>486348</v>
          </cell>
          <cell r="D701" t="str">
            <v>LEARNING FIRST</v>
          </cell>
          <cell r="E701">
            <v>348</v>
          </cell>
          <cell r="F701" t="str">
            <v>WORCESTER</v>
          </cell>
          <cell r="G701">
            <v>153</v>
          </cell>
          <cell r="H701" t="str">
            <v>LEOMINSTER</v>
          </cell>
          <cell r="I701">
            <v>100.25735646661525</v>
          </cell>
          <cell r="J701">
            <v>10115</v>
          </cell>
          <cell r="K701">
            <v>26</v>
          </cell>
          <cell r="L701">
            <v>1088</v>
          </cell>
        </row>
        <row r="702">
          <cell r="B702">
            <v>486348186</v>
          </cell>
          <cell r="C702">
            <v>486348</v>
          </cell>
          <cell r="D702" t="str">
            <v>LEARNING FIRST</v>
          </cell>
          <cell r="E702">
            <v>348</v>
          </cell>
          <cell r="F702" t="str">
            <v>WORCESTER</v>
          </cell>
          <cell r="G702">
            <v>186</v>
          </cell>
          <cell r="H702" t="str">
            <v>MILLBURY</v>
          </cell>
          <cell r="I702">
            <v>139.97333869381916</v>
          </cell>
          <cell r="J702">
            <v>16023</v>
          </cell>
          <cell r="K702">
            <v>6405</v>
          </cell>
          <cell r="L702">
            <v>1088</v>
          </cell>
        </row>
        <row r="703">
          <cell r="B703">
            <v>486348214</v>
          </cell>
          <cell r="C703">
            <v>486348</v>
          </cell>
          <cell r="D703" t="str">
            <v>LEARNING FIRST</v>
          </cell>
          <cell r="E703">
            <v>348</v>
          </cell>
          <cell r="F703" t="str">
            <v>WORCESTER</v>
          </cell>
          <cell r="G703">
            <v>214</v>
          </cell>
          <cell r="H703" t="str">
            <v>NORTHBRIDGE</v>
          </cell>
          <cell r="I703">
            <v>124.219949161957</v>
          </cell>
          <cell r="J703">
            <v>12414</v>
          </cell>
          <cell r="K703">
            <v>3007</v>
          </cell>
          <cell r="L703">
            <v>1088</v>
          </cell>
        </row>
        <row r="704">
          <cell r="B704">
            <v>486348215</v>
          </cell>
          <cell r="C704">
            <v>486348</v>
          </cell>
          <cell r="D704" t="str">
            <v>LEARNING FIRST</v>
          </cell>
          <cell r="E704">
            <v>348</v>
          </cell>
          <cell r="F704" t="str">
            <v>WORCESTER</v>
          </cell>
          <cell r="G704">
            <v>215</v>
          </cell>
          <cell r="H704" t="str">
            <v>NORTH BROOKFIELD</v>
          </cell>
          <cell r="I704">
            <v>123.60088600905941</v>
          </cell>
          <cell r="J704">
            <v>18511</v>
          </cell>
          <cell r="K704">
            <v>4369</v>
          </cell>
          <cell r="L704">
            <v>1088</v>
          </cell>
        </row>
        <row r="705">
          <cell r="B705">
            <v>486348226</v>
          </cell>
          <cell r="C705">
            <v>486348</v>
          </cell>
          <cell r="D705" t="str">
            <v>LEARNING FIRST</v>
          </cell>
          <cell r="E705">
            <v>348</v>
          </cell>
          <cell r="F705" t="str">
            <v>WORCESTER</v>
          </cell>
          <cell r="G705">
            <v>226</v>
          </cell>
          <cell r="H705" t="str">
            <v>OXFORD</v>
          </cell>
          <cell r="I705">
            <v>118.26334827580425</v>
          </cell>
          <cell r="J705">
            <v>15575</v>
          </cell>
          <cell r="K705">
            <v>2845</v>
          </cell>
          <cell r="L705">
            <v>1088</v>
          </cell>
        </row>
        <row r="706">
          <cell r="B706">
            <v>486348227</v>
          </cell>
          <cell r="C706">
            <v>486348</v>
          </cell>
          <cell r="D706" t="str">
            <v>LEARNING FIRST</v>
          </cell>
          <cell r="E706">
            <v>348</v>
          </cell>
          <cell r="F706" t="str">
            <v>WORCESTER</v>
          </cell>
          <cell r="G706">
            <v>227</v>
          </cell>
          <cell r="H706" t="str">
            <v>PALMER</v>
          </cell>
          <cell r="I706">
            <v>128.80771871449514</v>
          </cell>
          <cell r="J706">
            <v>15957</v>
          </cell>
          <cell r="K706">
            <v>4597</v>
          </cell>
          <cell r="L706">
            <v>1088</v>
          </cell>
        </row>
        <row r="707">
          <cell r="B707">
            <v>486348271</v>
          </cell>
          <cell r="C707">
            <v>486348</v>
          </cell>
          <cell r="D707" t="str">
            <v>LEARNING FIRST</v>
          </cell>
          <cell r="E707">
            <v>348</v>
          </cell>
          <cell r="F707" t="str">
            <v>WORCESTER</v>
          </cell>
          <cell r="G707">
            <v>271</v>
          </cell>
          <cell r="H707" t="str">
            <v>SHREWSBURY</v>
          </cell>
          <cell r="I707">
            <v>129.21434182099131</v>
          </cell>
          <cell r="J707">
            <v>14416</v>
          </cell>
          <cell r="K707">
            <v>4212</v>
          </cell>
          <cell r="L707">
            <v>1088</v>
          </cell>
        </row>
        <row r="708">
          <cell r="B708">
            <v>486348277</v>
          </cell>
          <cell r="C708">
            <v>486348</v>
          </cell>
          <cell r="D708" t="str">
            <v>LEARNING FIRST</v>
          </cell>
          <cell r="E708">
            <v>348</v>
          </cell>
          <cell r="F708" t="str">
            <v>WORCESTER</v>
          </cell>
          <cell r="G708">
            <v>277</v>
          </cell>
          <cell r="H708" t="str">
            <v>SOUTHBRIDGE</v>
          </cell>
          <cell r="I708">
            <v>104.09559401479601</v>
          </cell>
          <cell r="J708">
            <v>17446</v>
          </cell>
          <cell r="K708">
            <v>715</v>
          </cell>
          <cell r="L708">
            <v>1088</v>
          </cell>
        </row>
        <row r="709">
          <cell r="B709">
            <v>486348316</v>
          </cell>
          <cell r="C709">
            <v>486348</v>
          </cell>
          <cell r="D709" t="str">
            <v>LEARNING FIRST</v>
          </cell>
          <cell r="E709">
            <v>348</v>
          </cell>
          <cell r="F709" t="str">
            <v>WORCESTER</v>
          </cell>
          <cell r="G709">
            <v>316</v>
          </cell>
          <cell r="H709" t="str">
            <v>WEBSTER</v>
          </cell>
          <cell r="I709">
            <v>112.24425897592019</v>
          </cell>
          <cell r="J709">
            <v>16631</v>
          </cell>
          <cell r="K709">
            <v>2036</v>
          </cell>
          <cell r="L709">
            <v>1088</v>
          </cell>
        </row>
        <row r="710">
          <cell r="B710">
            <v>486348348</v>
          </cell>
          <cell r="C710">
            <v>486348</v>
          </cell>
          <cell r="D710" t="str">
            <v>LEARNING FIRST</v>
          </cell>
          <cell r="E710">
            <v>348</v>
          </cell>
          <cell r="F710" t="str">
            <v>WORCESTER</v>
          </cell>
          <cell r="G710">
            <v>348</v>
          </cell>
          <cell r="H710" t="str">
            <v>WORCESTER</v>
          </cell>
          <cell r="I710">
            <v>100</v>
          </cell>
          <cell r="J710">
            <v>15898</v>
          </cell>
          <cell r="K710">
            <v>0</v>
          </cell>
          <cell r="L710">
            <v>1088</v>
          </cell>
        </row>
        <row r="711">
          <cell r="B711">
            <v>486348610</v>
          </cell>
          <cell r="C711">
            <v>486348</v>
          </cell>
          <cell r="D711" t="str">
            <v>LEARNING FIRST</v>
          </cell>
          <cell r="E711">
            <v>348</v>
          </cell>
          <cell r="F711" t="str">
            <v>WORCESTER</v>
          </cell>
          <cell r="G711">
            <v>610</v>
          </cell>
          <cell r="H711" t="str">
            <v>ASHBURNHAM WESTMINSTER</v>
          </cell>
          <cell r="I711">
            <v>123.19527500785188</v>
          </cell>
          <cell r="J711">
            <v>10064</v>
          </cell>
          <cell r="K711">
            <v>2334</v>
          </cell>
          <cell r="L711">
            <v>1088</v>
          </cell>
        </row>
        <row r="712">
          <cell r="B712">
            <v>486348658</v>
          </cell>
          <cell r="C712">
            <v>486348</v>
          </cell>
          <cell r="D712" t="str">
            <v>LEARNING FIRST</v>
          </cell>
          <cell r="E712">
            <v>348</v>
          </cell>
          <cell r="F712" t="str">
            <v>WORCESTER</v>
          </cell>
          <cell r="G712">
            <v>658</v>
          </cell>
          <cell r="H712" t="str">
            <v>DUDLEY CHARLTON</v>
          </cell>
          <cell r="I712">
            <v>124.07152454280856</v>
          </cell>
          <cell r="J712">
            <v>15989</v>
          </cell>
          <cell r="K712">
            <v>3849</v>
          </cell>
          <cell r="L712">
            <v>1088</v>
          </cell>
        </row>
        <row r="713">
          <cell r="B713">
            <v>486348753</v>
          </cell>
          <cell r="C713">
            <v>486348</v>
          </cell>
          <cell r="D713" t="str">
            <v>LEARNING FIRST</v>
          </cell>
          <cell r="E713">
            <v>348</v>
          </cell>
          <cell r="F713" t="str">
            <v>WORCESTER</v>
          </cell>
          <cell r="G713">
            <v>753</v>
          </cell>
          <cell r="H713" t="str">
            <v>QUABBIN</v>
          </cell>
          <cell r="I713">
            <v>140.60342573677173</v>
          </cell>
          <cell r="J713">
            <v>10115</v>
          </cell>
          <cell r="K713">
            <v>4107</v>
          </cell>
          <cell r="L713">
            <v>1088</v>
          </cell>
        </row>
        <row r="714">
          <cell r="B714">
            <v>486348767</v>
          </cell>
          <cell r="C714">
            <v>486348</v>
          </cell>
          <cell r="D714" t="str">
            <v>LEARNING FIRST</v>
          </cell>
          <cell r="E714">
            <v>348</v>
          </cell>
          <cell r="F714" t="str">
            <v>WORCESTER</v>
          </cell>
          <cell r="G714">
            <v>767</v>
          </cell>
          <cell r="H714" t="str">
            <v>SPENCER EAST BROOKFIELD</v>
          </cell>
          <cell r="I714">
            <v>121.52014444548517</v>
          </cell>
          <cell r="J714">
            <v>14612</v>
          </cell>
          <cell r="K714">
            <v>3145</v>
          </cell>
          <cell r="L714">
            <v>1088</v>
          </cell>
        </row>
        <row r="715">
          <cell r="B715">
            <v>486348775</v>
          </cell>
          <cell r="C715">
            <v>486348</v>
          </cell>
          <cell r="D715" t="str">
            <v>LEARNING FIRST</v>
          </cell>
          <cell r="E715">
            <v>348</v>
          </cell>
          <cell r="F715" t="str">
            <v>WORCESTER</v>
          </cell>
          <cell r="G715">
            <v>775</v>
          </cell>
          <cell r="H715" t="str">
            <v>WACHUSETT</v>
          </cell>
          <cell r="I715">
            <v>128.18905967310502</v>
          </cell>
          <cell r="J715">
            <v>16970</v>
          </cell>
          <cell r="K715">
            <v>4784</v>
          </cell>
          <cell r="L715">
            <v>1088</v>
          </cell>
        </row>
        <row r="716">
          <cell r="B716">
            <v>487049016</v>
          </cell>
          <cell r="C716">
            <v>487049</v>
          </cell>
          <cell r="D716" t="str">
            <v>PROSPECT HILL ACADEMY</v>
          </cell>
          <cell r="E716">
            <v>49</v>
          </cell>
          <cell r="F716" t="str">
            <v>CAMBRIDGE</v>
          </cell>
          <cell r="G716">
            <v>16</v>
          </cell>
          <cell r="H716" t="str">
            <v>ATTLEBORO</v>
          </cell>
          <cell r="I716">
            <v>105.65954256430703</v>
          </cell>
          <cell r="J716">
            <v>21334</v>
          </cell>
          <cell r="K716">
            <v>1207</v>
          </cell>
          <cell r="L716">
            <v>1088</v>
          </cell>
        </row>
        <row r="717">
          <cell r="B717">
            <v>487049018</v>
          </cell>
          <cell r="C717">
            <v>487049</v>
          </cell>
          <cell r="D717" t="str">
            <v>PROSPECT HILL ACADEMY</v>
          </cell>
          <cell r="E717">
            <v>49</v>
          </cell>
          <cell r="F717" t="str">
            <v>CAMBRIDGE</v>
          </cell>
          <cell r="G717">
            <v>18</v>
          </cell>
          <cell r="H717" t="str">
            <v>AVON</v>
          </cell>
          <cell r="I717">
            <v>167.22361943486865</v>
          </cell>
          <cell r="J717">
            <v>12704</v>
          </cell>
          <cell r="K717">
            <v>8540</v>
          </cell>
          <cell r="L717">
            <v>1088</v>
          </cell>
        </row>
        <row r="718">
          <cell r="B718">
            <v>487049035</v>
          </cell>
          <cell r="C718">
            <v>487049</v>
          </cell>
          <cell r="D718" t="str">
            <v>PROSPECT HILL ACADEMY</v>
          </cell>
          <cell r="E718">
            <v>49</v>
          </cell>
          <cell r="F718" t="str">
            <v>CAMBRIDGE</v>
          </cell>
          <cell r="G718">
            <v>35</v>
          </cell>
          <cell r="H718" t="str">
            <v>BOSTON</v>
          </cell>
          <cell r="I718">
            <v>138.7647556857074</v>
          </cell>
          <cell r="J718">
            <v>17443</v>
          </cell>
          <cell r="K718">
            <v>6762</v>
          </cell>
          <cell r="L718">
            <v>1088</v>
          </cell>
        </row>
        <row r="719">
          <cell r="B719">
            <v>487049044</v>
          </cell>
          <cell r="C719">
            <v>487049</v>
          </cell>
          <cell r="D719" t="str">
            <v>PROSPECT HILL ACADEMY</v>
          </cell>
          <cell r="E719">
            <v>49</v>
          </cell>
          <cell r="F719" t="str">
            <v>CAMBRIDGE</v>
          </cell>
          <cell r="G719">
            <v>44</v>
          </cell>
          <cell r="H719" t="str">
            <v>BROCKTON</v>
          </cell>
          <cell r="I719">
            <v>103.18731959976006</v>
          </cell>
          <cell r="J719">
            <v>15030</v>
          </cell>
          <cell r="K719">
            <v>479</v>
          </cell>
          <cell r="L719">
            <v>1088</v>
          </cell>
        </row>
        <row r="720">
          <cell r="B720">
            <v>487049048</v>
          </cell>
          <cell r="C720">
            <v>487049</v>
          </cell>
          <cell r="D720" t="str">
            <v>PROSPECT HILL ACADEMY</v>
          </cell>
          <cell r="E720">
            <v>49</v>
          </cell>
          <cell r="F720" t="str">
            <v>CAMBRIDGE</v>
          </cell>
          <cell r="G720">
            <v>48</v>
          </cell>
          <cell r="H720" t="str">
            <v>BURLINGTON</v>
          </cell>
          <cell r="I720">
            <v>189.46861281465911</v>
          </cell>
          <cell r="J720">
            <v>15397</v>
          </cell>
          <cell r="K720">
            <v>13775</v>
          </cell>
          <cell r="L720">
            <v>1088</v>
          </cell>
        </row>
        <row r="721">
          <cell r="B721">
            <v>487049049</v>
          </cell>
          <cell r="C721">
            <v>487049</v>
          </cell>
          <cell r="D721" t="str">
            <v>PROSPECT HILL ACADEMY</v>
          </cell>
          <cell r="E721">
            <v>49</v>
          </cell>
          <cell r="F721" t="str">
            <v>CAMBRIDGE</v>
          </cell>
          <cell r="G721">
            <v>49</v>
          </cell>
          <cell r="H721" t="str">
            <v>CAMBRIDGE</v>
          </cell>
          <cell r="I721">
            <v>226.48370289309142</v>
          </cell>
          <cell r="J721">
            <v>17425</v>
          </cell>
          <cell r="K721">
            <v>22040</v>
          </cell>
          <cell r="L721">
            <v>1088</v>
          </cell>
        </row>
        <row r="722">
          <cell r="B722">
            <v>487049057</v>
          </cell>
          <cell r="C722">
            <v>487049</v>
          </cell>
          <cell r="D722" t="str">
            <v>PROSPECT HILL ACADEMY</v>
          </cell>
          <cell r="E722">
            <v>49</v>
          </cell>
          <cell r="F722" t="str">
            <v>CAMBRIDGE</v>
          </cell>
          <cell r="G722">
            <v>57</v>
          </cell>
          <cell r="H722" t="str">
            <v>CHELSEA</v>
          </cell>
          <cell r="I722">
            <v>102.95598339025022</v>
          </cell>
          <cell r="J722">
            <v>15251</v>
          </cell>
          <cell r="K722">
            <v>451</v>
          </cell>
          <cell r="L722">
            <v>1088</v>
          </cell>
        </row>
        <row r="723">
          <cell r="B723">
            <v>487049093</v>
          </cell>
          <cell r="C723">
            <v>487049</v>
          </cell>
          <cell r="D723" t="str">
            <v>PROSPECT HILL ACADEMY</v>
          </cell>
          <cell r="E723">
            <v>49</v>
          </cell>
          <cell r="F723" t="str">
            <v>CAMBRIDGE</v>
          </cell>
          <cell r="G723">
            <v>93</v>
          </cell>
          <cell r="H723" t="str">
            <v>EVERETT</v>
          </cell>
          <cell r="I723">
            <v>100</v>
          </cell>
          <cell r="J723">
            <v>15423</v>
          </cell>
          <cell r="K723">
            <v>0</v>
          </cell>
          <cell r="L723">
            <v>1088</v>
          </cell>
        </row>
        <row r="724">
          <cell r="B724">
            <v>487049100</v>
          </cell>
          <cell r="C724">
            <v>487049</v>
          </cell>
          <cell r="D724" t="str">
            <v>PROSPECT HILL ACADEMY</v>
          </cell>
          <cell r="E724">
            <v>49</v>
          </cell>
          <cell r="F724" t="str">
            <v>CAMBRIDGE</v>
          </cell>
          <cell r="G724">
            <v>100</v>
          </cell>
          <cell r="H724" t="str">
            <v>FRAMINGHAM</v>
          </cell>
          <cell r="I724">
            <v>137.91262296452123</v>
          </cell>
          <cell r="J724">
            <v>14901</v>
          </cell>
          <cell r="K724">
            <v>5649</v>
          </cell>
          <cell r="L724">
            <v>1088</v>
          </cell>
        </row>
        <row r="725">
          <cell r="B725">
            <v>487049128</v>
          </cell>
          <cell r="C725">
            <v>487049</v>
          </cell>
          <cell r="D725" t="str">
            <v>PROSPECT HILL ACADEMY</v>
          </cell>
          <cell r="E725">
            <v>49</v>
          </cell>
          <cell r="F725" t="str">
            <v>CAMBRIDGE</v>
          </cell>
          <cell r="G725">
            <v>128</v>
          </cell>
          <cell r="H725" t="str">
            <v>HAVERHILL</v>
          </cell>
          <cell r="I725">
            <v>111.47124854087498</v>
          </cell>
          <cell r="J725">
            <v>14901</v>
          </cell>
          <cell r="K725">
            <v>1709</v>
          </cell>
          <cell r="L725">
            <v>1088</v>
          </cell>
        </row>
        <row r="726">
          <cell r="B726">
            <v>487049155</v>
          </cell>
          <cell r="C726">
            <v>487049</v>
          </cell>
          <cell r="D726" t="str">
            <v>PROSPECT HILL ACADEMY</v>
          </cell>
          <cell r="E726">
            <v>49</v>
          </cell>
          <cell r="F726" t="str">
            <v>CAMBRIDGE</v>
          </cell>
          <cell r="G726">
            <v>155</v>
          </cell>
          <cell r="H726" t="str">
            <v>LEXINGTON</v>
          </cell>
          <cell r="I726">
            <v>181.26173849570614</v>
          </cell>
          <cell r="J726">
            <v>12704</v>
          </cell>
          <cell r="K726">
            <v>10323</v>
          </cell>
          <cell r="L726">
            <v>1088</v>
          </cell>
        </row>
        <row r="727">
          <cell r="B727">
            <v>487049163</v>
          </cell>
          <cell r="C727">
            <v>487049</v>
          </cell>
          <cell r="D727" t="str">
            <v>PROSPECT HILL ACADEMY</v>
          </cell>
          <cell r="E727">
            <v>49</v>
          </cell>
          <cell r="F727" t="str">
            <v>CAMBRIDGE</v>
          </cell>
          <cell r="G727">
            <v>163</v>
          </cell>
          <cell r="H727" t="str">
            <v>LYNN</v>
          </cell>
          <cell r="I727">
            <v>100</v>
          </cell>
          <cell r="J727">
            <v>16483</v>
          </cell>
          <cell r="K727">
            <v>0</v>
          </cell>
          <cell r="L727">
            <v>1088</v>
          </cell>
        </row>
        <row r="728">
          <cell r="B728">
            <v>487049165</v>
          </cell>
          <cell r="C728">
            <v>487049</v>
          </cell>
          <cell r="D728" t="str">
            <v>PROSPECT HILL ACADEMY</v>
          </cell>
          <cell r="E728">
            <v>49</v>
          </cell>
          <cell r="F728" t="str">
            <v>CAMBRIDGE</v>
          </cell>
          <cell r="G728">
            <v>165</v>
          </cell>
          <cell r="H728" t="str">
            <v>MALDEN</v>
          </cell>
          <cell r="I728">
            <v>102.33634069336786</v>
          </cell>
          <cell r="J728">
            <v>16533</v>
          </cell>
          <cell r="K728">
            <v>386</v>
          </cell>
          <cell r="L728">
            <v>1088</v>
          </cell>
        </row>
        <row r="729">
          <cell r="B729">
            <v>487049176</v>
          </cell>
          <cell r="C729">
            <v>487049</v>
          </cell>
          <cell r="D729" t="str">
            <v>PROSPECT HILL ACADEMY</v>
          </cell>
          <cell r="E729">
            <v>49</v>
          </cell>
          <cell r="F729" t="str">
            <v>CAMBRIDGE</v>
          </cell>
          <cell r="G729">
            <v>176</v>
          </cell>
          <cell r="H729" t="str">
            <v>MEDFORD</v>
          </cell>
          <cell r="I729">
            <v>142.82430158230588</v>
          </cell>
          <cell r="J729">
            <v>16387</v>
          </cell>
          <cell r="K729">
            <v>7018</v>
          </cell>
          <cell r="L729">
            <v>1088</v>
          </cell>
        </row>
        <row r="730">
          <cell r="B730">
            <v>487049178</v>
          </cell>
          <cell r="C730">
            <v>487049</v>
          </cell>
          <cell r="D730" t="str">
            <v>PROSPECT HILL ACADEMY</v>
          </cell>
          <cell r="E730">
            <v>49</v>
          </cell>
          <cell r="F730" t="str">
            <v>CAMBRIDGE</v>
          </cell>
          <cell r="G730">
            <v>178</v>
          </cell>
          <cell r="H730" t="str">
            <v>MELROSE</v>
          </cell>
          <cell r="I730">
            <v>121.33160175315649</v>
          </cell>
          <cell r="J730">
            <v>15017</v>
          </cell>
          <cell r="K730">
            <v>3203</v>
          </cell>
          <cell r="L730">
            <v>1088</v>
          </cell>
        </row>
        <row r="731">
          <cell r="B731">
            <v>487049181</v>
          </cell>
          <cell r="C731">
            <v>487049</v>
          </cell>
          <cell r="D731" t="str">
            <v>PROSPECT HILL ACADEMY</v>
          </cell>
          <cell r="E731">
            <v>49</v>
          </cell>
          <cell r="F731" t="str">
            <v>CAMBRIDGE</v>
          </cell>
          <cell r="G731">
            <v>181</v>
          </cell>
          <cell r="H731" t="str">
            <v>METHUEN</v>
          </cell>
          <cell r="I731">
            <v>103.16034296305891</v>
          </cell>
          <cell r="J731">
            <v>14901</v>
          </cell>
          <cell r="K731">
            <v>471</v>
          </cell>
          <cell r="L731">
            <v>1088</v>
          </cell>
        </row>
        <row r="732">
          <cell r="B732">
            <v>487049229</v>
          </cell>
          <cell r="C732">
            <v>487049</v>
          </cell>
          <cell r="D732" t="str">
            <v>PROSPECT HILL ACADEMY</v>
          </cell>
          <cell r="E732">
            <v>49</v>
          </cell>
          <cell r="F732" t="str">
            <v>CAMBRIDGE</v>
          </cell>
          <cell r="G732">
            <v>229</v>
          </cell>
          <cell r="H732" t="str">
            <v>PEABODY</v>
          </cell>
          <cell r="I732">
            <v>109.7349200932489</v>
          </cell>
          <cell r="J732">
            <v>12704</v>
          </cell>
          <cell r="K732">
            <v>1237</v>
          </cell>
          <cell r="L732">
            <v>1088</v>
          </cell>
        </row>
        <row r="733">
          <cell r="B733">
            <v>487049244</v>
          </cell>
          <cell r="C733">
            <v>487049</v>
          </cell>
          <cell r="D733" t="str">
            <v>PROSPECT HILL ACADEMY</v>
          </cell>
          <cell r="E733">
            <v>49</v>
          </cell>
          <cell r="F733" t="str">
            <v>CAMBRIDGE</v>
          </cell>
          <cell r="G733">
            <v>244</v>
          </cell>
          <cell r="H733" t="str">
            <v>RANDOLPH</v>
          </cell>
          <cell r="I733">
            <v>129.97873840854766</v>
          </cell>
          <cell r="J733">
            <v>14253</v>
          </cell>
          <cell r="K733">
            <v>4273</v>
          </cell>
          <cell r="L733">
            <v>1088</v>
          </cell>
        </row>
        <row r="734">
          <cell r="B734">
            <v>487049248</v>
          </cell>
          <cell r="C734">
            <v>487049</v>
          </cell>
          <cell r="D734" t="str">
            <v>PROSPECT HILL ACADEMY</v>
          </cell>
          <cell r="E734">
            <v>49</v>
          </cell>
          <cell r="F734" t="str">
            <v>CAMBRIDGE</v>
          </cell>
          <cell r="G734">
            <v>248</v>
          </cell>
          <cell r="H734" t="str">
            <v>REVERE</v>
          </cell>
          <cell r="I734">
            <v>105.36509087951114</v>
          </cell>
          <cell r="J734">
            <v>16058</v>
          </cell>
          <cell r="K734">
            <v>862</v>
          </cell>
          <cell r="L734">
            <v>1088</v>
          </cell>
        </row>
        <row r="735">
          <cell r="B735">
            <v>487049258</v>
          </cell>
          <cell r="C735">
            <v>487049</v>
          </cell>
          <cell r="D735" t="str">
            <v>PROSPECT HILL ACADEMY</v>
          </cell>
          <cell r="E735">
            <v>49</v>
          </cell>
          <cell r="F735" t="str">
            <v>CAMBRIDGE</v>
          </cell>
          <cell r="G735">
            <v>258</v>
          </cell>
          <cell r="H735" t="str">
            <v>SALEM</v>
          </cell>
          <cell r="I735">
            <v>132.3553060028421</v>
          </cell>
          <cell r="J735">
            <v>17098</v>
          </cell>
          <cell r="K735">
            <v>5532</v>
          </cell>
          <cell r="L735">
            <v>1088</v>
          </cell>
        </row>
        <row r="736">
          <cell r="B736">
            <v>487049262</v>
          </cell>
          <cell r="C736">
            <v>487049</v>
          </cell>
          <cell r="D736" t="str">
            <v>PROSPECT HILL ACADEMY</v>
          </cell>
          <cell r="E736">
            <v>49</v>
          </cell>
          <cell r="F736" t="str">
            <v>CAMBRIDGE</v>
          </cell>
          <cell r="G736">
            <v>262</v>
          </cell>
          <cell r="H736" t="str">
            <v>SAUGUS</v>
          </cell>
          <cell r="I736">
            <v>140.45665356890191</v>
          </cell>
          <cell r="J736">
            <v>15270</v>
          </cell>
          <cell r="K736">
            <v>6178</v>
          </cell>
          <cell r="L736">
            <v>1088</v>
          </cell>
        </row>
        <row r="737">
          <cell r="B737">
            <v>487049274</v>
          </cell>
          <cell r="C737">
            <v>487049</v>
          </cell>
          <cell r="D737" t="str">
            <v>PROSPECT HILL ACADEMY</v>
          </cell>
          <cell r="E737">
            <v>49</v>
          </cell>
          <cell r="F737" t="str">
            <v>CAMBRIDGE</v>
          </cell>
          <cell r="G737">
            <v>274</v>
          </cell>
          <cell r="H737" t="str">
            <v>SOMERVILLE</v>
          </cell>
          <cell r="I737">
            <v>140.60858043095416</v>
          </cell>
          <cell r="J737">
            <v>16379</v>
          </cell>
          <cell r="K737">
            <v>6651</v>
          </cell>
          <cell r="L737">
            <v>1088</v>
          </cell>
        </row>
        <row r="738">
          <cell r="B738">
            <v>487049284</v>
          </cell>
          <cell r="C738">
            <v>487049</v>
          </cell>
          <cell r="D738" t="str">
            <v>PROSPECT HILL ACADEMY</v>
          </cell>
          <cell r="E738">
            <v>49</v>
          </cell>
          <cell r="F738" t="str">
            <v>CAMBRIDGE</v>
          </cell>
          <cell r="G738">
            <v>284</v>
          </cell>
          <cell r="H738" t="str">
            <v>STONEHAM</v>
          </cell>
          <cell r="I738">
            <v>144.3349600372492</v>
          </cell>
          <cell r="J738">
            <v>15517</v>
          </cell>
          <cell r="K738">
            <v>6879</v>
          </cell>
          <cell r="L738">
            <v>1088</v>
          </cell>
        </row>
        <row r="739">
          <cell r="B739">
            <v>487049285</v>
          </cell>
          <cell r="C739">
            <v>487049</v>
          </cell>
          <cell r="D739" t="str">
            <v>PROSPECT HILL ACADEMY</v>
          </cell>
          <cell r="E739">
            <v>49</v>
          </cell>
          <cell r="F739" t="str">
            <v>CAMBRIDGE</v>
          </cell>
          <cell r="G739">
            <v>285</v>
          </cell>
          <cell r="H739" t="str">
            <v>STOUGHTON</v>
          </cell>
          <cell r="I739">
            <v>129.39117704947833</v>
          </cell>
          <cell r="J739">
            <v>11334</v>
          </cell>
          <cell r="K739">
            <v>3331</v>
          </cell>
          <cell r="L739">
            <v>1088</v>
          </cell>
        </row>
        <row r="740">
          <cell r="B740">
            <v>487049305</v>
          </cell>
          <cell r="C740">
            <v>487049</v>
          </cell>
          <cell r="D740" t="str">
            <v>PROSPECT HILL ACADEMY</v>
          </cell>
          <cell r="E740">
            <v>49</v>
          </cell>
          <cell r="F740" t="str">
            <v>CAMBRIDGE</v>
          </cell>
          <cell r="G740">
            <v>305</v>
          </cell>
          <cell r="H740" t="str">
            <v>WAKEFIELD</v>
          </cell>
          <cell r="I740">
            <v>144.36253186037808</v>
          </cell>
          <cell r="J740">
            <v>17451</v>
          </cell>
          <cell r="K740">
            <v>7742</v>
          </cell>
          <cell r="L740">
            <v>1088</v>
          </cell>
        </row>
        <row r="741">
          <cell r="B741">
            <v>487049308</v>
          </cell>
          <cell r="C741">
            <v>487049</v>
          </cell>
          <cell r="D741" t="str">
            <v>PROSPECT HILL ACADEMY</v>
          </cell>
          <cell r="E741">
            <v>49</v>
          </cell>
          <cell r="F741" t="str">
            <v>CAMBRIDGE</v>
          </cell>
          <cell r="G741">
            <v>308</v>
          </cell>
          <cell r="H741" t="str">
            <v>WALTHAM</v>
          </cell>
          <cell r="I741">
            <v>147.84997380121817</v>
          </cell>
          <cell r="J741">
            <v>13216</v>
          </cell>
          <cell r="K741">
            <v>6324</v>
          </cell>
          <cell r="L741">
            <v>1088</v>
          </cell>
        </row>
        <row r="742">
          <cell r="B742">
            <v>487049314</v>
          </cell>
          <cell r="C742">
            <v>487049</v>
          </cell>
          <cell r="D742" t="str">
            <v>PROSPECT HILL ACADEMY</v>
          </cell>
          <cell r="E742">
            <v>49</v>
          </cell>
          <cell r="F742" t="str">
            <v>CAMBRIDGE</v>
          </cell>
          <cell r="G742">
            <v>314</v>
          </cell>
          <cell r="H742" t="str">
            <v>WATERTOWN</v>
          </cell>
          <cell r="I742">
            <v>179.83749058073474</v>
          </cell>
          <cell r="J742">
            <v>18284</v>
          </cell>
          <cell r="K742">
            <v>14597</v>
          </cell>
          <cell r="L742">
            <v>1088</v>
          </cell>
        </row>
        <row r="743">
          <cell r="B743">
            <v>487049347</v>
          </cell>
          <cell r="C743">
            <v>487049</v>
          </cell>
          <cell r="D743" t="str">
            <v>PROSPECT HILL ACADEMY</v>
          </cell>
          <cell r="E743">
            <v>49</v>
          </cell>
          <cell r="F743" t="str">
            <v>CAMBRIDGE</v>
          </cell>
          <cell r="G743">
            <v>347</v>
          </cell>
          <cell r="H743" t="str">
            <v>WOBURN</v>
          </cell>
          <cell r="I743">
            <v>151.63709367971524</v>
          </cell>
          <cell r="J743">
            <v>16813</v>
          </cell>
          <cell r="K743">
            <v>8682</v>
          </cell>
          <cell r="L743">
            <v>1088</v>
          </cell>
        </row>
        <row r="744">
          <cell r="B744">
            <v>487274010</v>
          </cell>
          <cell r="C744">
            <v>487274</v>
          </cell>
          <cell r="D744" t="str">
            <v>PROSPECT HILL ACADEMY</v>
          </cell>
          <cell r="E744">
            <v>274</v>
          </cell>
          <cell r="F744" t="str">
            <v>SOMERVILLE</v>
          </cell>
          <cell r="G744">
            <v>10</v>
          </cell>
          <cell r="H744" t="str">
            <v>ARLINGTON</v>
          </cell>
          <cell r="I744">
            <v>133.26267218821835</v>
          </cell>
          <cell r="J744">
            <v>12135</v>
          </cell>
          <cell r="K744">
            <v>4036</v>
          </cell>
          <cell r="L744">
            <v>1088</v>
          </cell>
        </row>
        <row r="745">
          <cell r="B745">
            <v>487274016</v>
          </cell>
          <cell r="C745">
            <v>487274</v>
          </cell>
          <cell r="D745" t="str">
            <v>PROSPECT HILL ACADEMY</v>
          </cell>
          <cell r="E745">
            <v>274</v>
          </cell>
          <cell r="F745" t="str">
            <v>SOMERVILLE</v>
          </cell>
          <cell r="G745">
            <v>16</v>
          </cell>
          <cell r="H745" t="str">
            <v>ATTLEBORO</v>
          </cell>
          <cell r="I745">
            <v>105.65954256430703</v>
          </cell>
          <cell r="J745">
            <v>10563</v>
          </cell>
          <cell r="K745">
            <v>598</v>
          </cell>
          <cell r="L745">
            <v>1088</v>
          </cell>
        </row>
        <row r="746">
          <cell r="B746">
            <v>487274023</v>
          </cell>
          <cell r="C746">
            <v>487274</v>
          </cell>
          <cell r="D746" t="str">
            <v>PROSPECT HILL ACADEMY</v>
          </cell>
          <cell r="E746">
            <v>274</v>
          </cell>
          <cell r="F746" t="str">
            <v>SOMERVILLE</v>
          </cell>
          <cell r="G746">
            <v>23</v>
          </cell>
          <cell r="H746" t="str">
            <v>BEDFORD</v>
          </cell>
          <cell r="I746">
            <v>158.18101386555276</v>
          </cell>
          <cell r="J746">
            <v>14961</v>
          </cell>
          <cell r="K746">
            <v>8704</v>
          </cell>
          <cell r="L746">
            <v>1088</v>
          </cell>
        </row>
        <row r="747">
          <cell r="B747">
            <v>487274026</v>
          </cell>
          <cell r="C747">
            <v>487274</v>
          </cell>
          <cell r="D747" t="str">
            <v>PROSPECT HILL ACADEMY</v>
          </cell>
          <cell r="E747">
            <v>274</v>
          </cell>
          <cell r="F747" t="str">
            <v>SOMERVILLE</v>
          </cell>
          <cell r="G747">
            <v>26</v>
          </cell>
          <cell r="H747" t="str">
            <v>BELMONT</v>
          </cell>
          <cell r="I747">
            <v>139.9822581882583</v>
          </cell>
          <cell r="J747">
            <v>14961</v>
          </cell>
          <cell r="K747">
            <v>5982</v>
          </cell>
          <cell r="L747">
            <v>1088</v>
          </cell>
        </row>
        <row r="748">
          <cell r="B748">
            <v>487274030</v>
          </cell>
          <cell r="C748">
            <v>487274</v>
          </cell>
          <cell r="D748" t="str">
            <v>PROSPECT HILL ACADEMY</v>
          </cell>
          <cell r="E748">
            <v>274</v>
          </cell>
          <cell r="F748" t="str">
            <v>SOMERVILLE</v>
          </cell>
          <cell r="G748">
            <v>30</v>
          </cell>
          <cell r="H748" t="str">
            <v>BEVERLY</v>
          </cell>
          <cell r="I748">
            <v>124.91159309324364</v>
          </cell>
          <cell r="J748">
            <v>15868</v>
          </cell>
          <cell r="K748">
            <v>3953</v>
          </cell>
          <cell r="L748">
            <v>1088</v>
          </cell>
        </row>
        <row r="749">
          <cell r="B749">
            <v>487274031</v>
          </cell>
          <cell r="C749">
            <v>487274</v>
          </cell>
          <cell r="D749" t="str">
            <v>PROSPECT HILL ACADEMY</v>
          </cell>
          <cell r="E749">
            <v>274</v>
          </cell>
          <cell r="F749" t="str">
            <v>SOMERVILLE</v>
          </cell>
          <cell r="G749">
            <v>31</v>
          </cell>
          <cell r="H749" t="str">
            <v>BILLERICA</v>
          </cell>
          <cell r="I749">
            <v>153.46732126831895</v>
          </cell>
          <cell r="J749">
            <v>13544</v>
          </cell>
          <cell r="K749">
            <v>7242</v>
          </cell>
          <cell r="L749">
            <v>1088</v>
          </cell>
        </row>
        <row r="750">
          <cell r="B750">
            <v>487274035</v>
          </cell>
          <cell r="C750">
            <v>487274</v>
          </cell>
          <cell r="D750" t="str">
            <v>PROSPECT HILL ACADEMY</v>
          </cell>
          <cell r="E750">
            <v>274</v>
          </cell>
          <cell r="F750" t="str">
            <v>SOMERVILLE</v>
          </cell>
          <cell r="G750">
            <v>35</v>
          </cell>
          <cell r="H750" t="str">
            <v>BOSTON</v>
          </cell>
          <cell r="I750">
            <v>138.7647556857074</v>
          </cell>
          <cell r="J750">
            <v>16587</v>
          </cell>
          <cell r="K750">
            <v>6430</v>
          </cell>
          <cell r="L750">
            <v>1088</v>
          </cell>
        </row>
        <row r="751">
          <cell r="B751">
            <v>487274044</v>
          </cell>
          <cell r="C751">
            <v>487274</v>
          </cell>
          <cell r="D751" t="str">
            <v>PROSPECT HILL ACADEMY</v>
          </cell>
          <cell r="E751">
            <v>274</v>
          </cell>
          <cell r="F751" t="str">
            <v>SOMERVILLE</v>
          </cell>
          <cell r="G751">
            <v>44</v>
          </cell>
          <cell r="H751" t="str">
            <v>BROCKTON</v>
          </cell>
          <cell r="I751">
            <v>103.18731959976006</v>
          </cell>
          <cell r="J751">
            <v>17025</v>
          </cell>
          <cell r="K751">
            <v>543</v>
          </cell>
          <cell r="L751">
            <v>1088</v>
          </cell>
        </row>
        <row r="752">
          <cell r="B752">
            <v>487274048</v>
          </cell>
          <cell r="C752">
            <v>487274</v>
          </cell>
          <cell r="D752" t="str">
            <v>PROSPECT HILL ACADEMY</v>
          </cell>
          <cell r="E752">
            <v>274</v>
          </cell>
          <cell r="F752" t="str">
            <v>SOMERVILLE</v>
          </cell>
          <cell r="G752">
            <v>48</v>
          </cell>
          <cell r="H752" t="str">
            <v>BURLINGTON</v>
          </cell>
          <cell r="I752">
            <v>189.46861281465911</v>
          </cell>
          <cell r="J752">
            <v>11899</v>
          </cell>
          <cell r="K752">
            <v>10646</v>
          </cell>
          <cell r="L752">
            <v>1088</v>
          </cell>
        </row>
        <row r="753">
          <cell r="B753">
            <v>487274049</v>
          </cell>
          <cell r="C753">
            <v>487274</v>
          </cell>
          <cell r="D753" t="str">
            <v>PROSPECT HILL ACADEMY</v>
          </cell>
          <cell r="E753">
            <v>274</v>
          </cell>
          <cell r="F753" t="str">
            <v>SOMERVILLE</v>
          </cell>
          <cell r="G753">
            <v>49</v>
          </cell>
          <cell r="H753" t="str">
            <v>CAMBRIDGE</v>
          </cell>
          <cell r="I753">
            <v>226.48370289309142</v>
          </cell>
          <cell r="J753">
            <v>15610</v>
          </cell>
          <cell r="K753">
            <v>19744</v>
          </cell>
          <cell r="L753">
            <v>1088</v>
          </cell>
        </row>
        <row r="754">
          <cell r="B754">
            <v>487274057</v>
          </cell>
          <cell r="C754">
            <v>487274</v>
          </cell>
          <cell r="D754" t="str">
            <v>PROSPECT HILL ACADEMY</v>
          </cell>
          <cell r="E754">
            <v>274</v>
          </cell>
          <cell r="F754" t="str">
            <v>SOMERVILLE</v>
          </cell>
          <cell r="G754">
            <v>57</v>
          </cell>
          <cell r="H754" t="str">
            <v>CHELSEA</v>
          </cell>
          <cell r="I754">
            <v>102.95598339025022</v>
          </cell>
          <cell r="J754">
            <v>15923</v>
          </cell>
          <cell r="K754">
            <v>471</v>
          </cell>
          <cell r="L754">
            <v>1088</v>
          </cell>
        </row>
        <row r="755">
          <cell r="B755">
            <v>487274093</v>
          </cell>
          <cell r="C755">
            <v>487274</v>
          </cell>
          <cell r="D755" t="str">
            <v>PROSPECT HILL ACADEMY</v>
          </cell>
          <cell r="E755">
            <v>274</v>
          </cell>
          <cell r="F755" t="str">
            <v>SOMERVILLE</v>
          </cell>
          <cell r="G755">
            <v>93</v>
          </cell>
          <cell r="H755" t="str">
            <v>EVERETT</v>
          </cell>
          <cell r="I755">
            <v>100</v>
          </cell>
          <cell r="J755">
            <v>16143</v>
          </cell>
          <cell r="K755">
            <v>0</v>
          </cell>
          <cell r="L755">
            <v>1088</v>
          </cell>
        </row>
        <row r="756">
          <cell r="B756">
            <v>487274103</v>
          </cell>
          <cell r="C756">
            <v>487274</v>
          </cell>
          <cell r="D756" t="str">
            <v>PROSPECT HILL ACADEMY</v>
          </cell>
          <cell r="E756">
            <v>274</v>
          </cell>
          <cell r="F756" t="str">
            <v>SOMERVILLE</v>
          </cell>
          <cell r="G756">
            <v>103</v>
          </cell>
          <cell r="H756" t="str">
            <v>GARDNER</v>
          </cell>
          <cell r="I756">
            <v>102.91992679026056</v>
          </cell>
          <cell r="J756">
            <v>16693</v>
          </cell>
          <cell r="K756">
            <v>487</v>
          </cell>
          <cell r="L756">
            <v>1088</v>
          </cell>
        </row>
        <row r="757">
          <cell r="B757">
            <v>487274128</v>
          </cell>
          <cell r="C757">
            <v>487274</v>
          </cell>
          <cell r="D757" t="str">
            <v>PROSPECT HILL ACADEMY</v>
          </cell>
          <cell r="E757">
            <v>274</v>
          </cell>
          <cell r="F757" t="str">
            <v>SOMERVILLE</v>
          </cell>
          <cell r="G757">
            <v>128</v>
          </cell>
          <cell r="H757" t="str">
            <v>HAVERHILL</v>
          </cell>
          <cell r="I757">
            <v>111.47124854087498</v>
          </cell>
          <cell r="J757">
            <v>9659</v>
          </cell>
          <cell r="K757">
            <v>1108</v>
          </cell>
          <cell r="L757">
            <v>1088</v>
          </cell>
        </row>
        <row r="758">
          <cell r="B758">
            <v>487274149</v>
          </cell>
          <cell r="C758">
            <v>487274</v>
          </cell>
          <cell r="D758" t="str">
            <v>PROSPECT HILL ACADEMY</v>
          </cell>
          <cell r="E758">
            <v>274</v>
          </cell>
          <cell r="F758" t="str">
            <v>SOMERVILLE</v>
          </cell>
          <cell r="G758">
            <v>149</v>
          </cell>
          <cell r="H758" t="str">
            <v>LAWRENCE</v>
          </cell>
          <cell r="I758">
            <v>100</v>
          </cell>
          <cell r="J758">
            <v>14837</v>
          </cell>
          <cell r="K758">
            <v>0</v>
          </cell>
          <cell r="L758">
            <v>1088</v>
          </cell>
        </row>
        <row r="759">
          <cell r="B759">
            <v>487274160</v>
          </cell>
          <cell r="C759">
            <v>487274</v>
          </cell>
          <cell r="D759" t="str">
            <v>PROSPECT HILL ACADEMY</v>
          </cell>
          <cell r="E759">
            <v>274</v>
          </cell>
          <cell r="F759" t="str">
            <v>SOMERVILLE</v>
          </cell>
          <cell r="G759">
            <v>160</v>
          </cell>
          <cell r="H759" t="str">
            <v>LOWELL</v>
          </cell>
          <cell r="I759">
            <v>101.35951551565215</v>
          </cell>
          <cell r="J759">
            <v>17025</v>
          </cell>
          <cell r="K759">
            <v>231</v>
          </cell>
          <cell r="L759">
            <v>1088</v>
          </cell>
        </row>
        <row r="760">
          <cell r="B760">
            <v>487274163</v>
          </cell>
          <cell r="C760">
            <v>487274</v>
          </cell>
          <cell r="D760" t="str">
            <v>PROSPECT HILL ACADEMY</v>
          </cell>
          <cell r="E760">
            <v>274</v>
          </cell>
          <cell r="F760" t="str">
            <v>SOMERVILLE</v>
          </cell>
          <cell r="G760">
            <v>163</v>
          </cell>
          <cell r="H760" t="str">
            <v>LYNN</v>
          </cell>
          <cell r="I760">
            <v>100</v>
          </cell>
          <cell r="J760">
            <v>16241</v>
          </cell>
          <cell r="K760">
            <v>0</v>
          </cell>
          <cell r="L760">
            <v>1088</v>
          </cell>
        </row>
        <row r="761">
          <cell r="B761">
            <v>487274165</v>
          </cell>
          <cell r="C761">
            <v>487274</v>
          </cell>
          <cell r="D761" t="str">
            <v>PROSPECT HILL ACADEMY</v>
          </cell>
          <cell r="E761">
            <v>274</v>
          </cell>
          <cell r="F761" t="str">
            <v>SOMERVILLE</v>
          </cell>
          <cell r="G761">
            <v>165</v>
          </cell>
          <cell r="H761" t="str">
            <v>MALDEN</v>
          </cell>
          <cell r="I761">
            <v>102.33634069336786</v>
          </cell>
          <cell r="J761">
            <v>14899</v>
          </cell>
          <cell r="K761">
            <v>348</v>
          </cell>
          <cell r="L761">
            <v>1088</v>
          </cell>
        </row>
        <row r="762">
          <cell r="B762">
            <v>487274176</v>
          </cell>
          <cell r="C762">
            <v>487274</v>
          </cell>
          <cell r="D762" t="str">
            <v>PROSPECT HILL ACADEMY</v>
          </cell>
          <cell r="E762">
            <v>274</v>
          </cell>
          <cell r="F762" t="str">
            <v>SOMERVILLE</v>
          </cell>
          <cell r="G762">
            <v>176</v>
          </cell>
          <cell r="H762" t="str">
            <v>MEDFORD</v>
          </cell>
          <cell r="I762">
            <v>142.82430158230588</v>
          </cell>
          <cell r="J762">
            <v>15007</v>
          </cell>
          <cell r="K762">
            <v>6427</v>
          </cell>
          <cell r="L762">
            <v>1088</v>
          </cell>
        </row>
        <row r="763">
          <cell r="B763">
            <v>487274178</v>
          </cell>
          <cell r="C763">
            <v>487274</v>
          </cell>
          <cell r="D763" t="str">
            <v>PROSPECT HILL ACADEMY</v>
          </cell>
          <cell r="E763">
            <v>274</v>
          </cell>
          <cell r="F763" t="str">
            <v>SOMERVILLE</v>
          </cell>
          <cell r="G763">
            <v>178</v>
          </cell>
          <cell r="H763" t="str">
            <v>MELROSE</v>
          </cell>
          <cell r="I763">
            <v>121.33160175315649</v>
          </cell>
          <cell r="J763">
            <v>14833</v>
          </cell>
          <cell r="K763">
            <v>3164</v>
          </cell>
          <cell r="L763">
            <v>1088</v>
          </cell>
        </row>
        <row r="764">
          <cell r="B764">
            <v>487274181</v>
          </cell>
          <cell r="C764">
            <v>487274</v>
          </cell>
          <cell r="D764" t="str">
            <v>PROSPECT HILL ACADEMY</v>
          </cell>
          <cell r="E764">
            <v>274</v>
          </cell>
          <cell r="F764" t="str">
            <v>SOMERVILLE</v>
          </cell>
          <cell r="G764">
            <v>181</v>
          </cell>
          <cell r="H764" t="str">
            <v>METHUEN</v>
          </cell>
          <cell r="I764">
            <v>103.16034296305891</v>
          </cell>
          <cell r="J764">
            <v>15959</v>
          </cell>
          <cell r="K764">
            <v>504</v>
          </cell>
          <cell r="L764">
            <v>1088</v>
          </cell>
        </row>
        <row r="765">
          <cell r="B765">
            <v>487274182</v>
          </cell>
          <cell r="C765">
            <v>487274</v>
          </cell>
          <cell r="D765" t="str">
            <v>PROSPECT HILL ACADEMY</v>
          </cell>
          <cell r="E765">
            <v>274</v>
          </cell>
          <cell r="F765" t="str">
            <v>SOMERVILLE</v>
          </cell>
          <cell r="G765">
            <v>182</v>
          </cell>
          <cell r="H765" t="str">
            <v>MIDDLEBOROUGH</v>
          </cell>
          <cell r="I765">
            <v>124.01445741696109</v>
          </cell>
          <cell r="J765">
            <v>10179</v>
          </cell>
          <cell r="K765">
            <v>2444</v>
          </cell>
          <cell r="L765">
            <v>1088</v>
          </cell>
        </row>
        <row r="766">
          <cell r="B766">
            <v>487274220</v>
          </cell>
          <cell r="C766">
            <v>487274</v>
          </cell>
          <cell r="D766" t="str">
            <v>PROSPECT HILL ACADEMY</v>
          </cell>
          <cell r="E766">
            <v>274</v>
          </cell>
          <cell r="F766" t="str">
            <v>SOMERVILLE</v>
          </cell>
          <cell r="G766">
            <v>220</v>
          </cell>
          <cell r="H766" t="str">
            <v>NORWOOD</v>
          </cell>
          <cell r="I766">
            <v>145.39664549459732</v>
          </cell>
          <cell r="J766">
            <v>15868</v>
          </cell>
          <cell r="K766">
            <v>7204</v>
          </cell>
          <cell r="L766">
            <v>1088</v>
          </cell>
        </row>
        <row r="767">
          <cell r="B767">
            <v>487274229</v>
          </cell>
          <cell r="C767">
            <v>487274</v>
          </cell>
          <cell r="D767" t="str">
            <v>PROSPECT HILL ACADEMY</v>
          </cell>
          <cell r="E767">
            <v>274</v>
          </cell>
          <cell r="F767" t="str">
            <v>SOMERVILLE</v>
          </cell>
          <cell r="G767">
            <v>229</v>
          </cell>
          <cell r="H767" t="str">
            <v>PEABODY</v>
          </cell>
          <cell r="I767">
            <v>109.7349200932489</v>
          </cell>
          <cell r="J767">
            <v>11135</v>
          </cell>
          <cell r="K767">
            <v>1084</v>
          </cell>
          <cell r="L767">
            <v>1088</v>
          </cell>
        </row>
        <row r="768">
          <cell r="B768">
            <v>487274244</v>
          </cell>
          <cell r="C768">
            <v>487274</v>
          </cell>
          <cell r="D768" t="str">
            <v>PROSPECT HILL ACADEMY</v>
          </cell>
          <cell r="E768">
            <v>274</v>
          </cell>
          <cell r="F768" t="str">
            <v>SOMERVILLE</v>
          </cell>
          <cell r="G768">
            <v>244</v>
          </cell>
          <cell r="H768" t="str">
            <v>RANDOLPH</v>
          </cell>
          <cell r="I768">
            <v>129.97873840854766</v>
          </cell>
          <cell r="J768">
            <v>10179</v>
          </cell>
          <cell r="K768">
            <v>3052</v>
          </cell>
          <cell r="L768">
            <v>1088</v>
          </cell>
        </row>
        <row r="769">
          <cell r="B769">
            <v>487274248</v>
          </cell>
          <cell r="C769">
            <v>487274</v>
          </cell>
          <cell r="D769" t="str">
            <v>PROSPECT HILL ACADEMY</v>
          </cell>
          <cell r="E769">
            <v>274</v>
          </cell>
          <cell r="F769" t="str">
            <v>SOMERVILLE</v>
          </cell>
          <cell r="G769">
            <v>248</v>
          </cell>
          <cell r="H769" t="str">
            <v>REVERE</v>
          </cell>
          <cell r="I769">
            <v>105.36509087951114</v>
          </cell>
          <cell r="J769">
            <v>14276</v>
          </cell>
          <cell r="K769">
            <v>766</v>
          </cell>
          <cell r="L769">
            <v>1088</v>
          </cell>
        </row>
        <row r="770">
          <cell r="B770">
            <v>487274262</v>
          </cell>
          <cell r="C770">
            <v>487274</v>
          </cell>
          <cell r="D770" t="str">
            <v>PROSPECT HILL ACADEMY</v>
          </cell>
          <cell r="E770">
            <v>274</v>
          </cell>
          <cell r="F770" t="str">
            <v>SOMERVILLE</v>
          </cell>
          <cell r="G770">
            <v>262</v>
          </cell>
          <cell r="H770" t="str">
            <v>SAUGUS</v>
          </cell>
          <cell r="I770">
            <v>140.45665356890191</v>
          </cell>
          <cell r="J770">
            <v>13592</v>
          </cell>
          <cell r="K770">
            <v>5499</v>
          </cell>
          <cell r="L770">
            <v>1088</v>
          </cell>
        </row>
        <row r="771">
          <cell r="B771">
            <v>487274274</v>
          </cell>
          <cell r="C771">
            <v>487274</v>
          </cell>
          <cell r="D771" t="str">
            <v>PROSPECT HILL ACADEMY</v>
          </cell>
          <cell r="E771">
            <v>274</v>
          </cell>
          <cell r="F771" t="str">
            <v>SOMERVILLE</v>
          </cell>
          <cell r="G771">
            <v>274</v>
          </cell>
          <cell r="H771" t="str">
            <v>SOMERVILLE</v>
          </cell>
          <cell r="I771">
            <v>140.60858043095416</v>
          </cell>
          <cell r="J771">
            <v>16064</v>
          </cell>
          <cell r="K771">
            <v>6523</v>
          </cell>
          <cell r="L771">
            <v>1088</v>
          </cell>
        </row>
        <row r="772">
          <cell r="B772">
            <v>487274284</v>
          </cell>
          <cell r="C772">
            <v>487274</v>
          </cell>
          <cell r="D772" t="str">
            <v>PROSPECT HILL ACADEMY</v>
          </cell>
          <cell r="E772">
            <v>274</v>
          </cell>
          <cell r="F772" t="str">
            <v>SOMERVILLE</v>
          </cell>
          <cell r="G772">
            <v>284</v>
          </cell>
          <cell r="H772" t="str">
            <v>STONEHAM</v>
          </cell>
          <cell r="I772">
            <v>144.3349600372492</v>
          </cell>
          <cell r="J772">
            <v>15088</v>
          </cell>
          <cell r="K772">
            <v>6689</v>
          </cell>
          <cell r="L772">
            <v>1088</v>
          </cell>
        </row>
        <row r="773">
          <cell r="B773">
            <v>487274308</v>
          </cell>
          <cell r="C773">
            <v>487274</v>
          </cell>
          <cell r="D773" t="str">
            <v>PROSPECT HILL ACADEMY</v>
          </cell>
          <cell r="E773">
            <v>274</v>
          </cell>
          <cell r="F773" t="str">
            <v>SOMERVILLE</v>
          </cell>
          <cell r="G773">
            <v>308</v>
          </cell>
          <cell r="H773" t="str">
            <v>WALTHAM</v>
          </cell>
          <cell r="I773">
            <v>147.84997380121817</v>
          </cell>
          <cell r="J773">
            <v>15676</v>
          </cell>
          <cell r="K773">
            <v>7501</v>
          </cell>
          <cell r="L773">
            <v>1088</v>
          </cell>
        </row>
        <row r="774">
          <cell r="B774">
            <v>487274314</v>
          </cell>
          <cell r="C774">
            <v>487274</v>
          </cell>
          <cell r="D774" t="str">
            <v>PROSPECT HILL ACADEMY</v>
          </cell>
          <cell r="E774">
            <v>274</v>
          </cell>
          <cell r="F774" t="str">
            <v>SOMERVILLE</v>
          </cell>
          <cell r="G774">
            <v>314</v>
          </cell>
          <cell r="H774" t="str">
            <v>WATERTOWN</v>
          </cell>
          <cell r="I774">
            <v>179.83749058073474</v>
          </cell>
          <cell r="J774">
            <v>15868</v>
          </cell>
          <cell r="K774">
            <v>12669</v>
          </cell>
          <cell r="L774">
            <v>1088</v>
          </cell>
        </row>
        <row r="775">
          <cell r="B775">
            <v>487274346</v>
          </cell>
          <cell r="C775">
            <v>487274</v>
          </cell>
          <cell r="D775" t="str">
            <v>PROSPECT HILL ACADEMY</v>
          </cell>
          <cell r="E775">
            <v>274</v>
          </cell>
          <cell r="F775" t="str">
            <v>SOMERVILLE</v>
          </cell>
          <cell r="G775">
            <v>346</v>
          </cell>
          <cell r="H775" t="str">
            <v>WINTHROP</v>
          </cell>
          <cell r="I775">
            <v>118.23747239979329</v>
          </cell>
          <cell r="J775">
            <v>13235</v>
          </cell>
          <cell r="K775">
            <v>2414</v>
          </cell>
          <cell r="L775">
            <v>1088</v>
          </cell>
        </row>
        <row r="776">
          <cell r="B776">
            <v>487274347</v>
          </cell>
          <cell r="C776">
            <v>487274</v>
          </cell>
          <cell r="D776" t="str">
            <v>PROSPECT HILL ACADEMY</v>
          </cell>
          <cell r="E776">
            <v>274</v>
          </cell>
          <cell r="F776" t="str">
            <v>SOMERVILLE</v>
          </cell>
          <cell r="G776">
            <v>347</v>
          </cell>
          <cell r="H776" t="str">
            <v>WOBURN</v>
          </cell>
          <cell r="I776">
            <v>151.63709367971524</v>
          </cell>
          <cell r="J776">
            <v>14927</v>
          </cell>
          <cell r="K776">
            <v>7708</v>
          </cell>
          <cell r="L776">
            <v>1088</v>
          </cell>
        </row>
        <row r="777">
          <cell r="B777">
            <v>488219001</v>
          </cell>
          <cell r="C777">
            <v>488219</v>
          </cell>
          <cell r="D777" t="str">
            <v>SOUTH SHORE</v>
          </cell>
          <cell r="E777">
            <v>219</v>
          </cell>
          <cell r="F777" t="str">
            <v>NORWELL</v>
          </cell>
          <cell r="G777">
            <v>1</v>
          </cell>
          <cell r="H777" t="str">
            <v>ABINGTON</v>
          </cell>
          <cell r="I777">
            <v>116.80290354028628</v>
          </cell>
          <cell r="J777">
            <v>12976</v>
          </cell>
          <cell r="K777">
            <v>2180</v>
          </cell>
          <cell r="L777">
            <v>1088</v>
          </cell>
        </row>
        <row r="778">
          <cell r="B778">
            <v>488219016</v>
          </cell>
          <cell r="C778">
            <v>488219</v>
          </cell>
          <cell r="D778" t="str">
            <v>SOUTH SHORE</v>
          </cell>
          <cell r="E778">
            <v>219</v>
          </cell>
          <cell r="F778" t="str">
            <v>NORWELL</v>
          </cell>
          <cell r="G778">
            <v>16</v>
          </cell>
          <cell r="H778" t="str">
            <v>ATTLEBORO</v>
          </cell>
          <cell r="I778">
            <v>105.65954256430703</v>
          </cell>
          <cell r="J778">
            <v>16603</v>
          </cell>
          <cell r="K778">
            <v>940</v>
          </cell>
          <cell r="L778">
            <v>1088</v>
          </cell>
        </row>
        <row r="779">
          <cell r="B779">
            <v>488219035</v>
          </cell>
          <cell r="C779">
            <v>488219</v>
          </cell>
          <cell r="D779" t="str">
            <v>SOUTH SHORE</v>
          </cell>
          <cell r="E779">
            <v>219</v>
          </cell>
          <cell r="F779" t="str">
            <v>NORWELL</v>
          </cell>
          <cell r="G779">
            <v>35</v>
          </cell>
          <cell r="H779" t="str">
            <v>BOSTON</v>
          </cell>
          <cell r="I779">
            <v>138.7647556857074</v>
          </cell>
          <cell r="J779">
            <v>18666</v>
          </cell>
          <cell r="K779">
            <v>7236</v>
          </cell>
          <cell r="L779">
            <v>1088</v>
          </cell>
        </row>
        <row r="780">
          <cell r="B780">
            <v>488219040</v>
          </cell>
          <cell r="C780">
            <v>488219</v>
          </cell>
          <cell r="D780" t="str">
            <v>SOUTH SHORE</v>
          </cell>
          <cell r="E780">
            <v>219</v>
          </cell>
          <cell r="F780" t="str">
            <v>NORWELL</v>
          </cell>
          <cell r="G780">
            <v>40</v>
          </cell>
          <cell r="H780" t="str">
            <v>BRAINTREE</v>
          </cell>
          <cell r="I780">
            <v>128.33511816913199</v>
          </cell>
          <cell r="J780">
            <v>14629</v>
          </cell>
          <cell r="K780">
            <v>4145</v>
          </cell>
          <cell r="L780">
            <v>1088</v>
          </cell>
        </row>
        <row r="781">
          <cell r="B781">
            <v>488219044</v>
          </cell>
          <cell r="C781">
            <v>488219</v>
          </cell>
          <cell r="D781" t="str">
            <v>SOUTH SHORE</v>
          </cell>
          <cell r="E781">
            <v>219</v>
          </cell>
          <cell r="F781" t="str">
            <v>NORWELL</v>
          </cell>
          <cell r="G781">
            <v>44</v>
          </cell>
          <cell r="H781" t="str">
            <v>BROCKTON</v>
          </cell>
          <cell r="I781">
            <v>103.18731959976006</v>
          </cell>
          <cell r="J781">
            <v>15424</v>
          </cell>
          <cell r="K781">
            <v>492</v>
          </cell>
          <cell r="L781">
            <v>1088</v>
          </cell>
        </row>
        <row r="782">
          <cell r="B782">
            <v>488219050</v>
          </cell>
          <cell r="C782">
            <v>488219</v>
          </cell>
          <cell r="D782" t="str">
            <v>SOUTH SHORE</v>
          </cell>
          <cell r="E782">
            <v>219</v>
          </cell>
          <cell r="F782" t="str">
            <v>NORWELL</v>
          </cell>
          <cell r="G782">
            <v>50</v>
          </cell>
          <cell r="H782" t="str">
            <v>CANTON</v>
          </cell>
          <cell r="I782">
            <v>145.59410382279222</v>
          </cell>
          <cell r="J782">
            <v>16708</v>
          </cell>
          <cell r="K782">
            <v>7618</v>
          </cell>
          <cell r="L782">
            <v>1088</v>
          </cell>
        </row>
        <row r="783">
          <cell r="B783">
            <v>488219052</v>
          </cell>
          <cell r="C783">
            <v>488219</v>
          </cell>
          <cell r="D783" t="str">
            <v>SOUTH SHORE</v>
          </cell>
          <cell r="E783">
            <v>219</v>
          </cell>
          <cell r="F783" t="str">
            <v>NORWELL</v>
          </cell>
          <cell r="G783">
            <v>52</v>
          </cell>
          <cell r="H783" t="str">
            <v>CARVER</v>
          </cell>
          <cell r="I783">
            <v>145.33385961381529</v>
          </cell>
          <cell r="J783">
            <v>10475</v>
          </cell>
          <cell r="K783">
            <v>4749</v>
          </cell>
          <cell r="L783">
            <v>1088</v>
          </cell>
        </row>
        <row r="784">
          <cell r="B784">
            <v>488219065</v>
          </cell>
          <cell r="C784">
            <v>488219</v>
          </cell>
          <cell r="D784" t="str">
            <v>SOUTH SHORE</v>
          </cell>
          <cell r="E784">
            <v>219</v>
          </cell>
          <cell r="F784" t="str">
            <v>NORWELL</v>
          </cell>
          <cell r="G784">
            <v>65</v>
          </cell>
          <cell r="H784" t="str">
            <v>COHASSET</v>
          </cell>
          <cell r="I784">
            <v>172.23606999351566</v>
          </cell>
          <cell r="J784">
            <v>11514</v>
          </cell>
          <cell r="K784">
            <v>8317</v>
          </cell>
          <cell r="L784">
            <v>1088</v>
          </cell>
        </row>
        <row r="785">
          <cell r="B785">
            <v>488219082</v>
          </cell>
          <cell r="C785">
            <v>488219</v>
          </cell>
          <cell r="D785" t="str">
            <v>SOUTH SHORE</v>
          </cell>
          <cell r="E785">
            <v>219</v>
          </cell>
          <cell r="F785" t="str">
            <v>NORWELL</v>
          </cell>
          <cell r="G785">
            <v>82</v>
          </cell>
          <cell r="H785" t="str">
            <v>DUXBURY</v>
          </cell>
          <cell r="I785">
            <v>148.53302805914788</v>
          </cell>
          <cell r="J785">
            <v>12176</v>
          </cell>
          <cell r="K785">
            <v>5909</v>
          </cell>
          <cell r="L785">
            <v>1088</v>
          </cell>
        </row>
        <row r="786">
          <cell r="B786">
            <v>488219083</v>
          </cell>
          <cell r="C786">
            <v>488219</v>
          </cell>
          <cell r="D786" t="str">
            <v>SOUTH SHORE</v>
          </cell>
          <cell r="E786">
            <v>219</v>
          </cell>
          <cell r="F786" t="str">
            <v>NORWELL</v>
          </cell>
          <cell r="G786">
            <v>83</v>
          </cell>
          <cell r="H786" t="str">
            <v>EAST BRIDGEWATER</v>
          </cell>
          <cell r="I786">
            <v>119.11996147844937</v>
          </cell>
          <cell r="J786">
            <v>14104</v>
          </cell>
          <cell r="K786">
            <v>2697</v>
          </cell>
          <cell r="L786">
            <v>1088</v>
          </cell>
        </row>
        <row r="787">
          <cell r="B787">
            <v>488219118</v>
          </cell>
          <cell r="C787">
            <v>488219</v>
          </cell>
          <cell r="D787" t="str">
            <v>SOUTH SHORE</v>
          </cell>
          <cell r="E787">
            <v>219</v>
          </cell>
          <cell r="F787" t="str">
            <v>NORWELL</v>
          </cell>
          <cell r="G787">
            <v>118</v>
          </cell>
          <cell r="H787" t="str">
            <v>HALIFAX</v>
          </cell>
          <cell r="I787">
            <v>123.03090614887296</v>
          </cell>
          <cell r="J787">
            <v>15057</v>
          </cell>
          <cell r="K787">
            <v>3468</v>
          </cell>
          <cell r="L787">
            <v>1088</v>
          </cell>
        </row>
        <row r="788">
          <cell r="B788">
            <v>488219122</v>
          </cell>
          <cell r="C788">
            <v>488219</v>
          </cell>
          <cell r="D788" t="str">
            <v>SOUTH SHORE</v>
          </cell>
          <cell r="E788">
            <v>219</v>
          </cell>
          <cell r="F788" t="str">
            <v>NORWELL</v>
          </cell>
          <cell r="G788">
            <v>122</v>
          </cell>
          <cell r="H788" t="str">
            <v>HANOVER</v>
          </cell>
          <cell r="I788">
            <v>132.67750464299968</v>
          </cell>
          <cell r="J788">
            <v>12989</v>
          </cell>
          <cell r="K788">
            <v>4244</v>
          </cell>
          <cell r="L788">
            <v>1088</v>
          </cell>
        </row>
        <row r="789">
          <cell r="B789">
            <v>488219131</v>
          </cell>
          <cell r="C789">
            <v>488219</v>
          </cell>
          <cell r="D789" t="str">
            <v>SOUTH SHORE</v>
          </cell>
          <cell r="E789">
            <v>219</v>
          </cell>
          <cell r="F789" t="str">
            <v>NORWELL</v>
          </cell>
          <cell r="G789">
            <v>131</v>
          </cell>
          <cell r="H789" t="str">
            <v>HINGHAM</v>
          </cell>
          <cell r="I789">
            <v>149.32952451017294</v>
          </cell>
          <cell r="J789">
            <v>11529</v>
          </cell>
          <cell r="K789">
            <v>5687</v>
          </cell>
          <cell r="L789">
            <v>1088</v>
          </cell>
        </row>
        <row r="790">
          <cell r="B790">
            <v>488219133</v>
          </cell>
          <cell r="C790">
            <v>488219</v>
          </cell>
          <cell r="D790" t="str">
            <v>SOUTH SHORE</v>
          </cell>
          <cell r="E790">
            <v>219</v>
          </cell>
          <cell r="F790" t="str">
            <v>NORWELL</v>
          </cell>
          <cell r="G790">
            <v>133</v>
          </cell>
          <cell r="H790" t="str">
            <v>HOLBROOK</v>
          </cell>
          <cell r="I790">
            <v>110.37577849406077</v>
          </cell>
          <cell r="J790">
            <v>13801</v>
          </cell>
          <cell r="K790">
            <v>1432</v>
          </cell>
          <cell r="L790">
            <v>1088</v>
          </cell>
        </row>
        <row r="791">
          <cell r="B791">
            <v>488219142</v>
          </cell>
          <cell r="C791">
            <v>488219</v>
          </cell>
          <cell r="D791" t="str">
            <v>SOUTH SHORE</v>
          </cell>
          <cell r="E791">
            <v>219</v>
          </cell>
          <cell r="F791" t="str">
            <v>NORWELL</v>
          </cell>
          <cell r="G791">
            <v>142</v>
          </cell>
          <cell r="H791" t="str">
            <v>HULL</v>
          </cell>
          <cell r="I791">
            <v>186.87581368367424</v>
          </cell>
          <cell r="J791">
            <v>11993</v>
          </cell>
          <cell r="K791">
            <v>10419</v>
          </cell>
          <cell r="L791">
            <v>1088</v>
          </cell>
        </row>
        <row r="792">
          <cell r="B792">
            <v>488219145</v>
          </cell>
          <cell r="C792">
            <v>488219</v>
          </cell>
          <cell r="D792" t="str">
            <v>SOUTH SHORE</v>
          </cell>
          <cell r="E792">
            <v>219</v>
          </cell>
          <cell r="F792" t="str">
            <v>NORWELL</v>
          </cell>
          <cell r="G792">
            <v>145</v>
          </cell>
          <cell r="H792" t="str">
            <v>KINGSTON</v>
          </cell>
          <cell r="I792">
            <v>121.77271983652886</v>
          </cell>
          <cell r="J792">
            <v>14321</v>
          </cell>
          <cell r="K792">
            <v>3118</v>
          </cell>
          <cell r="L792">
            <v>1088</v>
          </cell>
        </row>
        <row r="793">
          <cell r="B793">
            <v>488219171</v>
          </cell>
          <cell r="C793">
            <v>488219</v>
          </cell>
          <cell r="D793" t="str">
            <v>SOUTH SHORE</v>
          </cell>
          <cell r="E793">
            <v>219</v>
          </cell>
          <cell r="F793" t="str">
            <v>NORWELL</v>
          </cell>
          <cell r="G793">
            <v>171</v>
          </cell>
          <cell r="H793" t="str">
            <v>MARSHFIELD</v>
          </cell>
          <cell r="I793">
            <v>133.42439647261227</v>
          </cell>
          <cell r="J793">
            <v>12734</v>
          </cell>
          <cell r="K793">
            <v>4256</v>
          </cell>
          <cell r="L793">
            <v>1088</v>
          </cell>
        </row>
        <row r="794">
          <cell r="B794">
            <v>488219182</v>
          </cell>
          <cell r="C794">
            <v>488219</v>
          </cell>
          <cell r="D794" t="str">
            <v>SOUTH SHORE</v>
          </cell>
          <cell r="E794">
            <v>219</v>
          </cell>
          <cell r="F794" t="str">
            <v>NORWELL</v>
          </cell>
          <cell r="G794">
            <v>182</v>
          </cell>
          <cell r="H794" t="str">
            <v>MIDDLEBOROUGH</v>
          </cell>
          <cell r="I794">
            <v>124.01445741696109</v>
          </cell>
          <cell r="J794">
            <v>10603</v>
          </cell>
          <cell r="K794">
            <v>2546</v>
          </cell>
          <cell r="L794">
            <v>1088</v>
          </cell>
        </row>
        <row r="795">
          <cell r="B795">
            <v>488219219</v>
          </cell>
          <cell r="C795">
            <v>488219</v>
          </cell>
          <cell r="D795" t="str">
            <v>SOUTH SHORE</v>
          </cell>
          <cell r="E795">
            <v>219</v>
          </cell>
          <cell r="F795" t="str">
            <v>NORWELL</v>
          </cell>
          <cell r="G795">
            <v>219</v>
          </cell>
          <cell r="H795" t="str">
            <v>NORWELL</v>
          </cell>
          <cell r="I795">
            <v>151.18321038050428</v>
          </cell>
          <cell r="J795">
            <v>11480</v>
          </cell>
          <cell r="K795">
            <v>5876</v>
          </cell>
          <cell r="L795">
            <v>1088</v>
          </cell>
        </row>
        <row r="796">
          <cell r="B796">
            <v>488219231</v>
          </cell>
          <cell r="C796">
            <v>488219</v>
          </cell>
          <cell r="D796" t="str">
            <v>SOUTH SHORE</v>
          </cell>
          <cell r="E796">
            <v>219</v>
          </cell>
          <cell r="F796" t="str">
            <v>NORWELL</v>
          </cell>
          <cell r="G796">
            <v>231</v>
          </cell>
          <cell r="H796" t="str">
            <v>PEMBROKE</v>
          </cell>
          <cell r="I796">
            <v>131.06352032261819</v>
          </cell>
          <cell r="J796">
            <v>12244</v>
          </cell>
          <cell r="K796">
            <v>3803</v>
          </cell>
          <cell r="L796">
            <v>1088</v>
          </cell>
        </row>
        <row r="797">
          <cell r="B797">
            <v>488219239</v>
          </cell>
          <cell r="C797">
            <v>488219</v>
          </cell>
          <cell r="D797" t="str">
            <v>SOUTH SHORE</v>
          </cell>
          <cell r="E797">
            <v>219</v>
          </cell>
          <cell r="F797" t="str">
            <v>NORWELL</v>
          </cell>
          <cell r="G797">
            <v>239</v>
          </cell>
          <cell r="H797" t="str">
            <v>PLYMOUTH</v>
          </cell>
          <cell r="I797">
            <v>135.66083064132917</v>
          </cell>
          <cell r="J797">
            <v>12508</v>
          </cell>
          <cell r="K797">
            <v>4460</v>
          </cell>
          <cell r="L797">
            <v>1088</v>
          </cell>
        </row>
        <row r="798">
          <cell r="B798">
            <v>488219243</v>
          </cell>
          <cell r="C798">
            <v>488219</v>
          </cell>
          <cell r="D798" t="str">
            <v>SOUTH SHORE</v>
          </cell>
          <cell r="E798">
            <v>219</v>
          </cell>
          <cell r="F798" t="str">
            <v>NORWELL</v>
          </cell>
          <cell r="G798">
            <v>243</v>
          </cell>
          <cell r="H798" t="str">
            <v>QUINCY</v>
          </cell>
          <cell r="I798">
            <v>115.13770209353167</v>
          </cell>
          <cell r="J798">
            <v>13612</v>
          </cell>
          <cell r="K798">
            <v>2061</v>
          </cell>
          <cell r="L798">
            <v>1088</v>
          </cell>
        </row>
        <row r="799">
          <cell r="B799">
            <v>488219244</v>
          </cell>
          <cell r="C799">
            <v>488219</v>
          </cell>
          <cell r="D799" t="str">
            <v>SOUTH SHORE</v>
          </cell>
          <cell r="E799">
            <v>219</v>
          </cell>
          <cell r="F799" t="str">
            <v>NORWELL</v>
          </cell>
          <cell r="G799">
            <v>244</v>
          </cell>
          <cell r="H799" t="str">
            <v>RANDOLPH</v>
          </cell>
          <cell r="I799">
            <v>129.97873840854766</v>
          </cell>
          <cell r="J799">
            <v>14695</v>
          </cell>
          <cell r="K799">
            <v>4405</v>
          </cell>
          <cell r="L799">
            <v>1088</v>
          </cell>
        </row>
        <row r="800">
          <cell r="B800">
            <v>488219251</v>
          </cell>
          <cell r="C800">
            <v>488219</v>
          </cell>
          <cell r="D800" t="str">
            <v>SOUTH SHORE</v>
          </cell>
          <cell r="E800">
            <v>219</v>
          </cell>
          <cell r="F800" t="str">
            <v>NORWELL</v>
          </cell>
          <cell r="G800">
            <v>251</v>
          </cell>
          <cell r="H800" t="str">
            <v>ROCKLAND</v>
          </cell>
          <cell r="I800">
            <v>121.16107065673376</v>
          </cell>
          <cell r="J800">
            <v>13306</v>
          </cell>
          <cell r="K800">
            <v>2816</v>
          </cell>
          <cell r="L800">
            <v>1088</v>
          </cell>
        </row>
        <row r="801">
          <cell r="B801">
            <v>488219264</v>
          </cell>
          <cell r="C801">
            <v>488219</v>
          </cell>
          <cell r="D801" t="str">
            <v>SOUTH SHORE</v>
          </cell>
          <cell r="E801">
            <v>219</v>
          </cell>
          <cell r="F801" t="str">
            <v>NORWELL</v>
          </cell>
          <cell r="G801">
            <v>264</v>
          </cell>
          <cell r="H801" t="str">
            <v>SCITUATE</v>
          </cell>
          <cell r="I801">
            <v>151.84321775201798</v>
          </cell>
          <cell r="J801">
            <v>11430</v>
          </cell>
          <cell r="K801">
            <v>5926</v>
          </cell>
          <cell r="L801">
            <v>1088</v>
          </cell>
        </row>
        <row r="802">
          <cell r="B802">
            <v>488219285</v>
          </cell>
          <cell r="C802">
            <v>488219</v>
          </cell>
          <cell r="D802" t="str">
            <v>SOUTH SHORE</v>
          </cell>
          <cell r="E802">
            <v>219</v>
          </cell>
          <cell r="F802" t="str">
            <v>NORWELL</v>
          </cell>
          <cell r="G802">
            <v>285</v>
          </cell>
          <cell r="H802" t="str">
            <v>STOUGHTON</v>
          </cell>
          <cell r="I802">
            <v>129.39117704947833</v>
          </cell>
          <cell r="J802">
            <v>15388</v>
          </cell>
          <cell r="K802">
            <v>4523</v>
          </cell>
          <cell r="L802">
            <v>1088</v>
          </cell>
        </row>
        <row r="803">
          <cell r="B803">
            <v>488219293</v>
          </cell>
          <cell r="C803">
            <v>488219</v>
          </cell>
          <cell r="D803" t="str">
            <v>SOUTH SHORE</v>
          </cell>
          <cell r="E803">
            <v>219</v>
          </cell>
          <cell r="F803" t="str">
            <v>NORWELL</v>
          </cell>
          <cell r="G803">
            <v>293</v>
          </cell>
          <cell r="H803" t="str">
            <v>TAUNTON</v>
          </cell>
          <cell r="I803">
            <v>104.3728194400704</v>
          </cell>
          <cell r="J803">
            <v>17353</v>
          </cell>
          <cell r="K803">
            <v>759</v>
          </cell>
          <cell r="L803">
            <v>1088</v>
          </cell>
        </row>
        <row r="804">
          <cell r="B804">
            <v>488219336</v>
          </cell>
          <cell r="C804">
            <v>488219</v>
          </cell>
          <cell r="D804" t="str">
            <v>SOUTH SHORE</v>
          </cell>
          <cell r="E804">
            <v>219</v>
          </cell>
          <cell r="F804" t="str">
            <v>NORWELL</v>
          </cell>
          <cell r="G804">
            <v>336</v>
          </cell>
          <cell r="H804" t="str">
            <v>WEYMOUTH</v>
          </cell>
          <cell r="I804">
            <v>124.32926648234677</v>
          </cell>
          <cell r="J804">
            <v>12768</v>
          </cell>
          <cell r="K804">
            <v>3106</v>
          </cell>
          <cell r="L804">
            <v>1088</v>
          </cell>
        </row>
        <row r="805">
          <cell r="B805">
            <v>488219625</v>
          </cell>
          <cell r="C805">
            <v>488219</v>
          </cell>
          <cell r="D805" t="str">
            <v>SOUTH SHORE</v>
          </cell>
          <cell r="E805">
            <v>219</v>
          </cell>
          <cell r="F805" t="str">
            <v>NORWELL</v>
          </cell>
          <cell r="G805">
            <v>625</v>
          </cell>
          <cell r="H805" t="str">
            <v>BRIDGEWATER RAYNHAM</v>
          </cell>
          <cell r="I805">
            <v>115.32855345936446</v>
          </cell>
          <cell r="J805">
            <v>15760</v>
          </cell>
          <cell r="K805">
            <v>2416</v>
          </cell>
          <cell r="L805">
            <v>1088</v>
          </cell>
        </row>
        <row r="806">
          <cell r="B806">
            <v>488219760</v>
          </cell>
          <cell r="C806">
            <v>488219</v>
          </cell>
          <cell r="D806" t="str">
            <v>SOUTH SHORE</v>
          </cell>
          <cell r="E806">
            <v>219</v>
          </cell>
          <cell r="F806" t="str">
            <v>NORWELL</v>
          </cell>
          <cell r="G806">
            <v>760</v>
          </cell>
          <cell r="H806" t="str">
            <v>SILVER LAKE</v>
          </cell>
          <cell r="I806">
            <v>125.43010912232798</v>
          </cell>
          <cell r="J806">
            <v>11896</v>
          </cell>
          <cell r="K806">
            <v>3025</v>
          </cell>
          <cell r="L806">
            <v>1088</v>
          </cell>
        </row>
        <row r="807">
          <cell r="B807">
            <v>488219780</v>
          </cell>
          <cell r="C807">
            <v>488219</v>
          </cell>
          <cell r="D807" t="str">
            <v>SOUTH SHORE</v>
          </cell>
          <cell r="E807">
            <v>219</v>
          </cell>
          <cell r="F807" t="str">
            <v>NORWELL</v>
          </cell>
          <cell r="G807">
            <v>780</v>
          </cell>
          <cell r="H807" t="str">
            <v>WHITMAN HANSON</v>
          </cell>
          <cell r="I807">
            <v>127.96698388423448</v>
          </cell>
          <cell r="J807">
            <v>12877</v>
          </cell>
          <cell r="K807">
            <v>3601</v>
          </cell>
          <cell r="L807">
            <v>1088</v>
          </cell>
        </row>
        <row r="808">
          <cell r="B808">
            <v>489020020</v>
          </cell>
          <cell r="C808">
            <v>489020</v>
          </cell>
          <cell r="D808" t="str">
            <v>STURGIS</v>
          </cell>
          <cell r="E808">
            <v>20</v>
          </cell>
          <cell r="F808" t="str">
            <v>BARNSTABLE</v>
          </cell>
          <cell r="G808">
            <v>20</v>
          </cell>
          <cell r="H808" t="str">
            <v>BARNSTABLE</v>
          </cell>
          <cell r="I808">
            <v>131.30877418054249</v>
          </cell>
          <cell r="J808">
            <v>13883</v>
          </cell>
          <cell r="K808">
            <v>4347</v>
          </cell>
          <cell r="L808">
            <v>1088</v>
          </cell>
        </row>
        <row r="809">
          <cell r="B809">
            <v>489020036</v>
          </cell>
          <cell r="C809">
            <v>489020</v>
          </cell>
          <cell r="D809" t="str">
            <v>STURGIS</v>
          </cell>
          <cell r="E809">
            <v>20</v>
          </cell>
          <cell r="F809" t="str">
            <v>BARNSTABLE</v>
          </cell>
          <cell r="G809">
            <v>36</v>
          </cell>
          <cell r="H809" t="str">
            <v>BOURNE</v>
          </cell>
          <cell r="I809">
            <v>136.12168981549394</v>
          </cell>
          <cell r="J809">
            <v>12654</v>
          </cell>
          <cell r="K809">
            <v>4571</v>
          </cell>
          <cell r="L809">
            <v>1088</v>
          </cell>
        </row>
        <row r="810">
          <cell r="B810">
            <v>489020052</v>
          </cell>
          <cell r="C810">
            <v>489020</v>
          </cell>
          <cell r="D810" t="str">
            <v>STURGIS</v>
          </cell>
          <cell r="E810">
            <v>20</v>
          </cell>
          <cell r="F810" t="str">
            <v>BARNSTABLE</v>
          </cell>
          <cell r="G810">
            <v>52</v>
          </cell>
          <cell r="H810" t="str">
            <v>CARVER</v>
          </cell>
          <cell r="I810">
            <v>145.33385961381529</v>
          </cell>
          <cell r="J810">
            <v>14140</v>
          </cell>
          <cell r="K810">
            <v>6410</v>
          </cell>
          <cell r="L810">
            <v>1088</v>
          </cell>
        </row>
        <row r="811">
          <cell r="B811">
            <v>489020096</v>
          </cell>
          <cell r="C811">
            <v>489020</v>
          </cell>
          <cell r="D811" t="str">
            <v>STURGIS</v>
          </cell>
          <cell r="E811">
            <v>20</v>
          </cell>
          <cell r="F811" t="str">
            <v>BARNSTABLE</v>
          </cell>
          <cell r="G811">
            <v>96</v>
          </cell>
          <cell r="H811" t="str">
            <v>FALMOUTH</v>
          </cell>
          <cell r="I811">
            <v>167.88054144928753</v>
          </cell>
          <cell r="J811">
            <v>13238</v>
          </cell>
          <cell r="K811">
            <v>8986</v>
          </cell>
          <cell r="L811">
            <v>1088</v>
          </cell>
        </row>
        <row r="812">
          <cell r="B812">
            <v>489020172</v>
          </cell>
          <cell r="C812">
            <v>489020</v>
          </cell>
          <cell r="D812" t="str">
            <v>STURGIS</v>
          </cell>
          <cell r="E812">
            <v>20</v>
          </cell>
          <cell r="F812" t="str">
            <v>BARNSTABLE</v>
          </cell>
          <cell r="G812">
            <v>172</v>
          </cell>
          <cell r="H812" t="str">
            <v>MASHPEE</v>
          </cell>
          <cell r="I812">
            <v>172.74091217049306</v>
          </cell>
          <cell r="J812">
            <v>12737</v>
          </cell>
          <cell r="K812">
            <v>9265</v>
          </cell>
          <cell r="L812">
            <v>1088</v>
          </cell>
        </row>
        <row r="813">
          <cell r="B813">
            <v>489020197</v>
          </cell>
          <cell r="C813">
            <v>489020</v>
          </cell>
          <cell r="D813" t="str">
            <v>STURGIS</v>
          </cell>
          <cell r="E813">
            <v>20</v>
          </cell>
          <cell r="F813" t="str">
            <v>BARNSTABLE</v>
          </cell>
          <cell r="G813">
            <v>197</v>
          </cell>
          <cell r="H813" t="str">
            <v>NANTUCKET</v>
          </cell>
          <cell r="I813">
            <v>200.61018696183487</v>
          </cell>
          <cell r="J813">
            <v>11611</v>
          </cell>
          <cell r="K813">
            <v>11682</v>
          </cell>
          <cell r="L813">
            <v>1088</v>
          </cell>
        </row>
        <row r="814">
          <cell r="B814">
            <v>489020239</v>
          </cell>
          <cell r="C814">
            <v>489020</v>
          </cell>
          <cell r="D814" t="str">
            <v>STURGIS</v>
          </cell>
          <cell r="E814">
            <v>20</v>
          </cell>
          <cell r="F814" t="str">
            <v>BARNSTABLE</v>
          </cell>
          <cell r="G814">
            <v>239</v>
          </cell>
          <cell r="H814" t="str">
            <v>PLYMOUTH</v>
          </cell>
          <cell r="I814">
            <v>135.66083064132917</v>
          </cell>
          <cell r="J814">
            <v>12165</v>
          </cell>
          <cell r="K814">
            <v>4338</v>
          </cell>
          <cell r="L814">
            <v>1088</v>
          </cell>
        </row>
        <row r="815">
          <cell r="B815">
            <v>489020242</v>
          </cell>
          <cell r="C815">
            <v>489020</v>
          </cell>
          <cell r="D815" t="str">
            <v>STURGIS</v>
          </cell>
          <cell r="E815">
            <v>20</v>
          </cell>
          <cell r="F815" t="str">
            <v>BARNSTABLE</v>
          </cell>
          <cell r="G815">
            <v>242</v>
          </cell>
          <cell r="H815" t="str">
            <v>PROVINCETOWN</v>
          </cell>
          <cell r="I815">
            <v>437.36004655786536</v>
          </cell>
          <cell r="J815">
            <v>17454</v>
          </cell>
          <cell r="K815">
            <v>58883</v>
          </cell>
          <cell r="L815">
            <v>1088</v>
          </cell>
        </row>
        <row r="816">
          <cell r="B816">
            <v>489020261</v>
          </cell>
          <cell r="C816">
            <v>489020</v>
          </cell>
          <cell r="D816" t="str">
            <v>STURGIS</v>
          </cell>
          <cell r="E816">
            <v>20</v>
          </cell>
          <cell r="F816" t="str">
            <v>BARNSTABLE</v>
          </cell>
          <cell r="G816">
            <v>261</v>
          </cell>
          <cell r="H816" t="str">
            <v>SANDWICH</v>
          </cell>
          <cell r="I816">
            <v>174.80932194543786</v>
          </cell>
          <cell r="J816">
            <v>12408</v>
          </cell>
          <cell r="K816">
            <v>9282</v>
          </cell>
          <cell r="L816">
            <v>1088</v>
          </cell>
        </row>
        <row r="817">
          <cell r="B817">
            <v>489020310</v>
          </cell>
          <cell r="C817">
            <v>489020</v>
          </cell>
          <cell r="D817" t="str">
            <v>STURGIS</v>
          </cell>
          <cell r="E817">
            <v>20</v>
          </cell>
          <cell r="F817" t="str">
            <v>BARNSTABLE</v>
          </cell>
          <cell r="G817">
            <v>310</v>
          </cell>
          <cell r="H817" t="str">
            <v>WAREHAM</v>
          </cell>
          <cell r="I817">
            <v>132.56805945435121</v>
          </cell>
          <cell r="J817">
            <v>12390</v>
          </cell>
          <cell r="K817">
            <v>4035</v>
          </cell>
          <cell r="L817">
            <v>1088</v>
          </cell>
        </row>
        <row r="818">
          <cell r="B818">
            <v>489020645</v>
          </cell>
          <cell r="C818">
            <v>489020</v>
          </cell>
          <cell r="D818" t="str">
            <v>STURGIS</v>
          </cell>
          <cell r="E818">
            <v>20</v>
          </cell>
          <cell r="F818" t="str">
            <v>BARNSTABLE</v>
          </cell>
          <cell r="G818">
            <v>645</v>
          </cell>
          <cell r="H818" t="str">
            <v>DENNIS YARMOUTH</v>
          </cell>
          <cell r="I818">
            <v>147.00979748095665</v>
          </cell>
          <cell r="J818">
            <v>13892</v>
          </cell>
          <cell r="K818">
            <v>6531</v>
          </cell>
          <cell r="L818">
            <v>1088</v>
          </cell>
        </row>
        <row r="819">
          <cell r="B819">
            <v>489020660</v>
          </cell>
          <cell r="C819">
            <v>489020</v>
          </cell>
          <cell r="D819" t="str">
            <v>STURGIS</v>
          </cell>
          <cell r="E819">
            <v>20</v>
          </cell>
          <cell r="F819" t="str">
            <v>BARNSTABLE</v>
          </cell>
          <cell r="G819">
            <v>660</v>
          </cell>
          <cell r="H819" t="str">
            <v>NAUSET</v>
          </cell>
          <cell r="I819">
            <v>206.76237574498538</v>
          </cell>
          <cell r="J819">
            <v>14140</v>
          </cell>
          <cell r="K819">
            <v>15096</v>
          </cell>
          <cell r="L819">
            <v>1088</v>
          </cell>
        </row>
        <row r="820">
          <cell r="B820">
            <v>489020712</v>
          </cell>
          <cell r="C820">
            <v>489020</v>
          </cell>
          <cell r="D820" t="str">
            <v>STURGIS</v>
          </cell>
          <cell r="E820">
            <v>20</v>
          </cell>
          <cell r="F820" t="str">
            <v>BARNSTABLE</v>
          </cell>
          <cell r="G820">
            <v>712</v>
          </cell>
          <cell r="H820" t="str">
            <v>MONOMOY</v>
          </cell>
          <cell r="I820">
            <v>173.06570745078258</v>
          </cell>
          <cell r="J820">
            <v>12684</v>
          </cell>
          <cell r="K820">
            <v>9268</v>
          </cell>
          <cell r="L820">
            <v>1088</v>
          </cell>
        </row>
        <row r="821">
          <cell r="B821">
            <v>491095072</v>
          </cell>
          <cell r="C821">
            <v>491095</v>
          </cell>
          <cell r="D821" t="str">
            <v>ATLANTIS</v>
          </cell>
          <cell r="E821">
            <v>95</v>
          </cell>
          <cell r="F821" t="str">
            <v>FALL RIVER</v>
          </cell>
          <cell r="G821">
            <v>72</v>
          </cell>
          <cell r="H821" t="str">
            <v>DARTMOUTH</v>
          </cell>
          <cell r="I821">
            <v>130.35461944848336</v>
          </cell>
          <cell r="J821">
            <v>16419</v>
          </cell>
          <cell r="K821">
            <v>4984</v>
          </cell>
          <cell r="L821">
            <v>1088</v>
          </cell>
        </row>
        <row r="822">
          <cell r="B822">
            <v>491095095</v>
          </cell>
          <cell r="C822">
            <v>491095</v>
          </cell>
          <cell r="D822" t="str">
            <v>ATLANTIS</v>
          </cell>
          <cell r="E822">
            <v>95</v>
          </cell>
          <cell r="F822" t="str">
            <v>FALL RIVER</v>
          </cell>
          <cell r="G822">
            <v>95</v>
          </cell>
          <cell r="H822" t="str">
            <v>FALL RIVER</v>
          </cell>
          <cell r="I822">
            <v>100</v>
          </cell>
          <cell r="J822">
            <v>15193</v>
          </cell>
          <cell r="K822">
            <v>0</v>
          </cell>
          <cell r="L822">
            <v>1088</v>
          </cell>
        </row>
        <row r="823">
          <cell r="B823">
            <v>491095201</v>
          </cell>
          <cell r="C823">
            <v>491095</v>
          </cell>
          <cell r="D823" t="str">
            <v>ATLANTIS</v>
          </cell>
          <cell r="E823">
            <v>95</v>
          </cell>
          <cell r="F823" t="str">
            <v>FALL RIVER</v>
          </cell>
          <cell r="G823">
            <v>201</v>
          </cell>
          <cell r="H823" t="str">
            <v>NEW BEDFORD</v>
          </cell>
          <cell r="I823">
            <v>101.79465627976863</v>
          </cell>
          <cell r="J823">
            <v>16343</v>
          </cell>
          <cell r="K823">
            <v>293</v>
          </cell>
          <cell r="L823">
            <v>1088</v>
          </cell>
        </row>
        <row r="824">
          <cell r="B824">
            <v>491095265</v>
          </cell>
          <cell r="C824">
            <v>491095</v>
          </cell>
          <cell r="D824" t="str">
            <v>ATLANTIS</v>
          </cell>
          <cell r="E824">
            <v>95</v>
          </cell>
          <cell r="F824" t="str">
            <v>FALL RIVER</v>
          </cell>
          <cell r="G824">
            <v>265</v>
          </cell>
          <cell r="H824" t="str">
            <v>SEEKONK</v>
          </cell>
          <cell r="I824">
            <v>145.40107540449409</v>
          </cell>
          <cell r="J824">
            <v>14984</v>
          </cell>
          <cell r="K824">
            <v>6803</v>
          </cell>
          <cell r="L824">
            <v>1088</v>
          </cell>
        </row>
        <row r="825">
          <cell r="B825">
            <v>491095273</v>
          </cell>
          <cell r="C825">
            <v>491095</v>
          </cell>
          <cell r="D825" t="str">
            <v>ATLANTIS</v>
          </cell>
          <cell r="E825">
            <v>95</v>
          </cell>
          <cell r="F825" t="str">
            <v>FALL RIVER</v>
          </cell>
          <cell r="G825">
            <v>273</v>
          </cell>
          <cell r="H825" t="str">
            <v>SOMERSET</v>
          </cell>
          <cell r="I825">
            <v>142.34025843912565</v>
          </cell>
          <cell r="J825">
            <v>12280</v>
          </cell>
          <cell r="K825">
            <v>5199</v>
          </cell>
          <cell r="L825">
            <v>1088</v>
          </cell>
        </row>
        <row r="826">
          <cell r="B826">
            <v>491095292</v>
          </cell>
          <cell r="C826">
            <v>491095</v>
          </cell>
          <cell r="D826" t="str">
            <v>ATLANTIS</v>
          </cell>
          <cell r="E826">
            <v>95</v>
          </cell>
          <cell r="F826" t="str">
            <v>FALL RIVER</v>
          </cell>
          <cell r="G826">
            <v>292</v>
          </cell>
          <cell r="H826" t="str">
            <v>SWANSEA</v>
          </cell>
          <cell r="I826">
            <v>116.45548038573776</v>
          </cell>
          <cell r="J826">
            <v>14128</v>
          </cell>
          <cell r="K826">
            <v>2325</v>
          </cell>
          <cell r="L826">
            <v>1088</v>
          </cell>
        </row>
        <row r="827">
          <cell r="B827">
            <v>491095293</v>
          </cell>
          <cell r="C827">
            <v>491095</v>
          </cell>
          <cell r="D827" t="str">
            <v>ATLANTIS</v>
          </cell>
          <cell r="E827">
            <v>95</v>
          </cell>
          <cell r="F827" t="str">
            <v>FALL RIVER</v>
          </cell>
          <cell r="G827">
            <v>293</v>
          </cell>
          <cell r="H827" t="str">
            <v>TAUNTON</v>
          </cell>
          <cell r="I827">
            <v>104.3728194400704</v>
          </cell>
          <cell r="J827">
            <v>11611</v>
          </cell>
          <cell r="K827">
            <v>508</v>
          </cell>
          <cell r="L827">
            <v>1088</v>
          </cell>
        </row>
        <row r="828">
          <cell r="B828">
            <v>491095331</v>
          </cell>
          <cell r="C828">
            <v>491095</v>
          </cell>
          <cell r="D828" t="str">
            <v>ATLANTIS</v>
          </cell>
          <cell r="E828">
            <v>95</v>
          </cell>
          <cell r="F828" t="str">
            <v>FALL RIVER</v>
          </cell>
          <cell r="G828">
            <v>331</v>
          </cell>
          <cell r="H828" t="str">
            <v>WESTPORT</v>
          </cell>
          <cell r="I828">
            <v>135.43784765777528</v>
          </cell>
          <cell r="J828">
            <v>13306</v>
          </cell>
          <cell r="K828">
            <v>4715</v>
          </cell>
          <cell r="L828">
            <v>1088</v>
          </cell>
        </row>
        <row r="829">
          <cell r="B829">
            <v>491095650</v>
          </cell>
          <cell r="C829">
            <v>491095</v>
          </cell>
          <cell r="D829" t="str">
            <v>ATLANTIS</v>
          </cell>
          <cell r="E829">
            <v>95</v>
          </cell>
          <cell r="F829" t="str">
            <v>FALL RIVER</v>
          </cell>
          <cell r="G829">
            <v>650</v>
          </cell>
          <cell r="H829" t="str">
            <v>DIGHTON REHOBOTH</v>
          </cell>
          <cell r="I829">
            <v>133.49506332393136</v>
          </cell>
          <cell r="J829">
            <v>11212</v>
          </cell>
          <cell r="K829">
            <v>3755</v>
          </cell>
          <cell r="L829">
            <v>1088</v>
          </cell>
        </row>
        <row r="830">
          <cell r="B830">
            <v>491095665</v>
          </cell>
          <cell r="C830">
            <v>491095</v>
          </cell>
          <cell r="D830" t="str">
            <v>ATLANTIS</v>
          </cell>
          <cell r="E830">
            <v>95</v>
          </cell>
          <cell r="F830" t="str">
            <v>FALL RIVER</v>
          </cell>
          <cell r="G830">
            <v>665</v>
          </cell>
          <cell r="H830" t="str">
            <v>FREETOWN LAKEVILLE</v>
          </cell>
          <cell r="I830">
            <v>120.21162320860881</v>
          </cell>
          <cell r="J830">
            <v>12753</v>
          </cell>
          <cell r="K830">
            <v>2578</v>
          </cell>
          <cell r="L830">
            <v>1088</v>
          </cell>
        </row>
        <row r="831">
          <cell r="B831">
            <v>491095763</v>
          </cell>
          <cell r="C831">
            <v>491095</v>
          </cell>
          <cell r="D831" t="str">
            <v>ATLANTIS</v>
          </cell>
          <cell r="E831">
            <v>95</v>
          </cell>
          <cell r="F831" t="str">
            <v>FALL RIVER</v>
          </cell>
          <cell r="G831">
            <v>763</v>
          </cell>
          <cell r="H831" t="str">
            <v>SOMERSET BERKLEY</v>
          </cell>
          <cell r="I831">
            <v>125.19388291187788</v>
          </cell>
          <cell r="J831">
            <v>13817</v>
          </cell>
          <cell r="K831">
            <v>3481</v>
          </cell>
          <cell r="L831">
            <v>1088</v>
          </cell>
        </row>
        <row r="832">
          <cell r="B832">
            <v>492281005</v>
          </cell>
          <cell r="C832">
            <v>492281</v>
          </cell>
          <cell r="D832" t="str">
            <v>MARTIN LUTHER KING JR CS OF EXCELLENCE</v>
          </cell>
          <cell r="E832">
            <v>281</v>
          </cell>
          <cell r="F832" t="str">
            <v>SPRINGFIELD</v>
          </cell>
          <cell r="G832">
            <v>5</v>
          </cell>
          <cell r="H832" t="str">
            <v>AGAWAM</v>
          </cell>
          <cell r="I832">
            <v>146.70722053528942</v>
          </cell>
          <cell r="J832">
            <v>15433</v>
          </cell>
          <cell r="K832">
            <v>7208</v>
          </cell>
          <cell r="L832">
            <v>1088</v>
          </cell>
        </row>
        <row r="833">
          <cell r="B833">
            <v>492281061</v>
          </cell>
          <cell r="C833">
            <v>492281</v>
          </cell>
          <cell r="D833" t="str">
            <v>MARTIN LUTHER KING JR CS OF EXCELLENCE</v>
          </cell>
          <cell r="E833">
            <v>281</v>
          </cell>
          <cell r="F833" t="str">
            <v>SPRINGFIELD</v>
          </cell>
          <cell r="G833">
            <v>61</v>
          </cell>
          <cell r="H833" t="str">
            <v>CHICOPEE</v>
          </cell>
          <cell r="I833">
            <v>106.20126074697593</v>
          </cell>
          <cell r="J833">
            <v>10115</v>
          </cell>
          <cell r="K833">
            <v>627</v>
          </cell>
          <cell r="L833">
            <v>1088</v>
          </cell>
        </row>
        <row r="834">
          <cell r="B834">
            <v>492281281</v>
          </cell>
          <cell r="C834">
            <v>492281</v>
          </cell>
          <cell r="D834" t="str">
            <v>MARTIN LUTHER KING JR CS OF EXCELLENCE</v>
          </cell>
          <cell r="E834">
            <v>281</v>
          </cell>
          <cell r="F834" t="str">
            <v>SPRINGFIELD</v>
          </cell>
          <cell r="G834">
            <v>281</v>
          </cell>
          <cell r="H834" t="str">
            <v>SPRINGFIELD</v>
          </cell>
          <cell r="I834">
            <v>100</v>
          </cell>
          <cell r="J834">
            <v>16577</v>
          </cell>
          <cell r="K834">
            <v>0</v>
          </cell>
          <cell r="L834">
            <v>1088</v>
          </cell>
        </row>
        <row r="835">
          <cell r="B835">
            <v>493057035</v>
          </cell>
          <cell r="C835">
            <v>493057</v>
          </cell>
          <cell r="D835" t="str">
            <v>PHOENIX ACADEMY CHELSEA</v>
          </cell>
          <cell r="E835">
            <v>57</v>
          </cell>
          <cell r="F835" t="str">
            <v>CHELSEA</v>
          </cell>
          <cell r="G835">
            <v>35</v>
          </cell>
          <cell r="H835" t="str">
            <v>BOSTON</v>
          </cell>
          <cell r="I835">
            <v>138.7647556857074</v>
          </cell>
          <cell r="J835">
            <v>20022</v>
          </cell>
          <cell r="K835">
            <v>7761</v>
          </cell>
          <cell r="L835">
            <v>1088</v>
          </cell>
        </row>
        <row r="836">
          <cell r="B836">
            <v>493057057</v>
          </cell>
          <cell r="C836">
            <v>493057</v>
          </cell>
          <cell r="D836" t="str">
            <v>PHOENIX ACADEMY CHELSEA</v>
          </cell>
          <cell r="E836">
            <v>57</v>
          </cell>
          <cell r="F836" t="str">
            <v>CHELSEA</v>
          </cell>
          <cell r="G836">
            <v>57</v>
          </cell>
          <cell r="H836" t="str">
            <v>CHELSEA</v>
          </cell>
          <cell r="I836">
            <v>102.95598339025022</v>
          </cell>
          <cell r="J836">
            <v>19637</v>
          </cell>
          <cell r="K836">
            <v>580</v>
          </cell>
          <cell r="L836">
            <v>1088</v>
          </cell>
        </row>
        <row r="837">
          <cell r="B837">
            <v>493057093</v>
          </cell>
          <cell r="C837">
            <v>493057</v>
          </cell>
          <cell r="D837" t="str">
            <v>PHOENIX ACADEMY CHELSEA</v>
          </cell>
          <cell r="E837">
            <v>57</v>
          </cell>
          <cell r="F837" t="str">
            <v>CHELSEA</v>
          </cell>
          <cell r="G837">
            <v>93</v>
          </cell>
          <cell r="H837" t="str">
            <v>EVERETT</v>
          </cell>
          <cell r="I837">
            <v>100</v>
          </cell>
          <cell r="J837">
            <v>19674</v>
          </cell>
          <cell r="K837">
            <v>0</v>
          </cell>
          <cell r="L837">
            <v>1088</v>
          </cell>
        </row>
        <row r="838">
          <cell r="B838">
            <v>493057163</v>
          </cell>
          <cell r="C838">
            <v>493057</v>
          </cell>
          <cell r="D838" t="str">
            <v>PHOENIX ACADEMY CHELSEA</v>
          </cell>
          <cell r="E838">
            <v>57</v>
          </cell>
          <cell r="F838" t="str">
            <v>CHELSEA</v>
          </cell>
          <cell r="G838">
            <v>163</v>
          </cell>
          <cell r="H838" t="str">
            <v>LYNN</v>
          </cell>
          <cell r="I838">
            <v>100</v>
          </cell>
          <cell r="J838">
            <v>17491</v>
          </cell>
          <cell r="K838">
            <v>0</v>
          </cell>
          <cell r="L838">
            <v>1088</v>
          </cell>
        </row>
        <row r="839">
          <cell r="B839">
            <v>493057165</v>
          </cell>
          <cell r="C839">
            <v>493057</v>
          </cell>
          <cell r="D839" t="str">
            <v>PHOENIX ACADEMY CHELSEA</v>
          </cell>
          <cell r="E839">
            <v>57</v>
          </cell>
          <cell r="F839" t="str">
            <v>CHELSEA</v>
          </cell>
          <cell r="G839">
            <v>165</v>
          </cell>
          <cell r="H839" t="str">
            <v>MALDEN</v>
          </cell>
          <cell r="I839">
            <v>102.33634069336786</v>
          </cell>
          <cell r="J839">
            <v>18690</v>
          </cell>
          <cell r="K839">
            <v>437</v>
          </cell>
          <cell r="L839">
            <v>1088</v>
          </cell>
        </row>
        <row r="840">
          <cell r="B840">
            <v>493057176</v>
          </cell>
          <cell r="C840">
            <v>493057</v>
          </cell>
          <cell r="D840" t="str">
            <v>PHOENIX ACADEMY CHELSEA</v>
          </cell>
          <cell r="E840">
            <v>57</v>
          </cell>
          <cell r="F840" t="str">
            <v>CHELSEA</v>
          </cell>
          <cell r="G840">
            <v>176</v>
          </cell>
          <cell r="H840" t="str">
            <v>MEDFORD</v>
          </cell>
          <cell r="I840">
            <v>142.82430158230588</v>
          </cell>
          <cell r="J840">
            <v>20097</v>
          </cell>
          <cell r="K840">
            <v>8606</v>
          </cell>
          <cell r="L840">
            <v>1088</v>
          </cell>
        </row>
        <row r="841">
          <cell r="B841">
            <v>493057244</v>
          </cell>
          <cell r="C841">
            <v>493057</v>
          </cell>
          <cell r="D841" t="str">
            <v>PHOENIX ACADEMY CHELSEA</v>
          </cell>
          <cell r="E841">
            <v>57</v>
          </cell>
          <cell r="F841" t="str">
            <v>CHELSEA</v>
          </cell>
          <cell r="G841">
            <v>244</v>
          </cell>
          <cell r="H841" t="str">
            <v>RANDOLPH</v>
          </cell>
          <cell r="I841">
            <v>129.97873840854766</v>
          </cell>
          <cell r="J841">
            <v>20640</v>
          </cell>
          <cell r="K841">
            <v>6188</v>
          </cell>
          <cell r="L841">
            <v>1088</v>
          </cell>
        </row>
        <row r="842">
          <cell r="B842">
            <v>493057248</v>
          </cell>
          <cell r="C842">
            <v>493057</v>
          </cell>
          <cell r="D842" t="str">
            <v>PHOENIX ACADEMY CHELSEA</v>
          </cell>
          <cell r="E842">
            <v>57</v>
          </cell>
          <cell r="F842" t="str">
            <v>CHELSEA</v>
          </cell>
          <cell r="G842">
            <v>248</v>
          </cell>
          <cell r="H842" t="str">
            <v>REVERE</v>
          </cell>
          <cell r="I842">
            <v>105.36509087951114</v>
          </cell>
          <cell r="J842">
            <v>18790</v>
          </cell>
          <cell r="K842">
            <v>1008</v>
          </cell>
          <cell r="L842">
            <v>1088</v>
          </cell>
        </row>
        <row r="843">
          <cell r="B843">
            <v>493057262</v>
          </cell>
          <cell r="C843">
            <v>493057</v>
          </cell>
          <cell r="D843" t="str">
            <v>PHOENIX ACADEMY CHELSEA</v>
          </cell>
          <cell r="E843">
            <v>57</v>
          </cell>
          <cell r="F843" t="str">
            <v>CHELSEA</v>
          </cell>
          <cell r="G843">
            <v>262</v>
          </cell>
          <cell r="H843" t="str">
            <v>SAUGUS</v>
          </cell>
          <cell r="I843">
            <v>140.45665356890191</v>
          </cell>
          <cell r="J843">
            <v>17575</v>
          </cell>
          <cell r="K843">
            <v>7110</v>
          </cell>
          <cell r="L843">
            <v>1088</v>
          </cell>
        </row>
        <row r="844">
          <cell r="B844">
            <v>493057274</v>
          </cell>
          <cell r="C844">
            <v>493057</v>
          </cell>
          <cell r="D844" t="str">
            <v>PHOENIX ACADEMY CHELSEA</v>
          </cell>
          <cell r="E844">
            <v>57</v>
          </cell>
          <cell r="F844" t="str">
            <v>CHELSEA</v>
          </cell>
          <cell r="G844">
            <v>274</v>
          </cell>
          <cell r="H844" t="str">
            <v>SOMERVILLE</v>
          </cell>
          <cell r="I844">
            <v>140.60858043095416</v>
          </cell>
          <cell r="J844">
            <v>19340</v>
          </cell>
          <cell r="K844">
            <v>7854</v>
          </cell>
          <cell r="L844">
            <v>1088</v>
          </cell>
        </row>
        <row r="845">
          <cell r="B845">
            <v>493057346</v>
          </cell>
          <cell r="C845">
            <v>493057</v>
          </cell>
          <cell r="D845" t="str">
            <v>PHOENIX ACADEMY CHELSEA</v>
          </cell>
          <cell r="E845">
            <v>57</v>
          </cell>
          <cell r="F845" t="str">
            <v>CHELSEA</v>
          </cell>
          <cell r="G845">
            <v>346</v>
          </cell>
          <cell r="H845" t="str">
            <v>WINTHROP</v>
          </cell>
          <cell r="I845">
            <v>118.23747239979329</v>
          </cell>
          <cell r="J845">
            <v>20097</v>
          </cell>
          <cell r="K845">
            <v>3665</v>
          </cell>
          <cell r="L845">
            <v>1088</v>
          </cell>
        </row>
        <row r="846">
          <cell r="B846">
            <v>493057348</v>
          </cell>
          <cell r="C846">
            <v>493057</v>
          </cell>
          <cell r="D846" t="str">
            <v>PHOENIX ACADEMY CHELSEA</v>
          </cell>
          <cell r="E846">
            <v>57</v>
          </cell>
          <cell r="F846" t="str">
            <v>CHELSEA</v>
          </cell>
          <cell r="G846">
            <v>348</v>
          </cell>
          <cell r="H846" t="str">
            <v>WORCESTER</v>
          </cell>
          <cell r="I846">
            <v>100</v>
          </cell>
          <cell r="J846">
            <v>18368</v>
          </cell>
          <cell r="K846">
            <v>0</v>
          </cell>
          <cell r="L846">
            <v>1088</v>
          </cell>
        </row>
        <row r="847">
          <cell r="B847">
            <v>494093035</v>
          </cell>
          <cell r="C847">
            <v>494093</v>
          </cell>
          <cell r="D847" t="str">
            <v>PIONEER CS OF SCIENCE</v>
          </cell>
          <cell r="E847">
            <v>93</v>
          </cell>
          <cell r="F847" t="str">
            <v>EVERETT</v>
          </cell>
          <cell r="G847">
            <v>35</v>
          </cell>
          <cell r="H847" t="str">
            <v>BOSTON</v>
          </cell>
          <cell r="I847">
            <v>138.7647556857074</v>
          </cell>
          <cell r="J847">
            <v>17196</v>
          </cell>
          <cell r="K847">
            <v>6666</v>
          </cell>
          <cell r="L847">
            <v>1088</v>
          </cell>
        </row>
        <row r="848">
          <cell r="B848">
            <v>494093049</v>
          </cell>
          <cell r="C848">
            <v>494093</v>
          </cell>
          <cell r="D848" t="str">
            <v>PIONEER CS OF SCIENCE</v>
          </cell>
          <cell r="E848">
            <v>93</v>
          </cell>
          <cell r="F848" t="str">
            <v>EVERETT</v>
          </cell>
          <cell r="G848">
            <v>49</v>
          </cell>
          <cell r="H848" t="str">
            <v>CAMBRIDGE</v>
          </cell>
          <cell r="I848">
            <v>226.48370289309142</v>
          </cell>
          <cell r="J848">
            <v>16521</v>
          </cell>
          <cell r="K848">
            <v>20896</v>
          </cell>
          <cell r="L848">
            <v>1088</v>
          </cell>
        </row>
        <row r="849">
          <cell r="B849">
            <v>494093056</v>
          </cell>
          <cell r="C849">
            <v>494093</v>
          </cell>
          <cell r="D849" t="str">
            <v>PIONEER CS OF SCIENCE</v>
          </cell>
          <cell r="E849">
            <v>93</v>
          </cell>
          <cell r="F849" t="str">
            <v>EVERETT</v>
          </cell>
          <cell r="G849">
            <v>56</v>
          </cell>
          <cell r="H849" t="str">
            <v>CHELMSFORD</v>
          </cell>
          <cell r="I849">
            <v>138.10006734860823</v>
          </cell>
          <cell r="J849">
            <v>10055</v>
          </cell>
          <cell r="K849">
            <v>3831</v>
          </cell>
          <cell r="L849">
            <v>1088</v>
          </cell>
        </row>
        <row r="850">
          <cell r="B850">
            <v>494093057</v>
          </cell>
          <cell r="C850">
            <v>494093</v>
          </cell>
          <cell r="D850" t="str">
            <v>PIONEER CS OF SCIENCE</v>
          </cell>
          <cell r="E850">
            <v>93</v>
          </cell>
          <cell r="F850" t="str">
            <v>EVERETT</v>
          </cell>
          <cell r="G850">
            <v>57</v>
          </cell>
          <cell r="H850" t="str">
            <v>CHELSEA</v>
          </cell>
          <cell r="I850">
            <v>102.95598339025022</v>
          </cell>
          <cell r="J850">
            <v>15773</v>
          </cell>
          <cell r="K850">
            <v>466</v>
          </cell>
          <cell r="L850">
            <v>1088</v>
          </cell>
        </row>
        <row r="851">
          <cell r="B851">
            <v>494093071</v>
          </cell>
          <cell r="C851">
            <v>494093</v>
          </cell>
          <cell r="D851" t="str">
            <v>PIONEER CS OF SCIENCE</v>
          </cell>
          <cell r="E851">
            <v>93</v>
          </cell>
          <cell r="F851" t="str">
            <v>EVERETT</v>
          </cell>
          <cell r="G851">
            <v>71</v>
          </cell>
          <cell r="H851" t="str">
            <v>DANVERS</v>
          </cell>
          <cell r="I851">
            <v>145.79034298070169</v>
          </cell>
          <cell r="J851">
            <v>12955</v>
          </cell>
          <cell r="K851">
            <v>5932</v>
          </cell>
          <cell r="L851">
            <v>1088</v>
          </cell>
        </row>
        <row r="852">
          <cell r="B852">
            <v>494093093</v>
          </cell>
          <cell r="C852">
            <v>494093</v>
          </cell>
          <cell r="D852" t="str">
            <v>PIONEER CS OF SCIENCE</v>
          </cell>
          <cell r="E852">
            <v>93</v>
          </cell>
          <cell r="F852" t="str">
            <v>EVERETT</v>
          </cell>
          <cell r="G852">
            <v>93</v>
          </cell>
          <cell r="H852" t="str">
            <v>EVERETT</v>
          </cell>
          <cell r="I852">
            <v>100</v>
          </cell>
          <cell r="J852">
            <v>15189</v>
          </cell>
          <cell r="K852">
            <v>0</v>
          </cell>
          <cell r="L852">
            <v>1088</v>
          </cell>
        </row>
        <row r="853">
          <cell r="B853">
            <v>494093128</v>
          </cell>
          <cell r="C853">
            <v>494093</v>
          </cell>
          <cell r="D853" t="str">
            <v>PIONEER CS OF SCIENCE</v>
          </cell>
          <cell r="E853">
            <v>93</v>
          </cell>
          <cell r="F853" t="str">
            <v>EVERETT</v>
          </cell>
          <cell r="G853">
            <v>128</v>
          </cell>
          <cell r="H853" t="str">
            <v>HAVERHILL</v>
          </cell>
          <cell r="I853">
            <v>111.47124854087498</v>
          </cell>
          <cell r="J853">
            <v>10432</v>
          </cell>
          <cell r="K853">
            <v>1197</v>
          </cell>
          <cell r="L853">
            <v>1088</v>
          </cell>
        </row>
        <row r="854">
          <cell r="B854">
            <v>494093163</v>
          </cell>
          <cell r="C854">
            <v>494093</v>
          </cell>
          <cell r="D854" t="str">
            <v>PIONEER CS OF SCIENCE</v>
          </cell>
          <cell r="E854">
            <v>93</v>
          </cell>
          <cell r="F854" t="str">
            <v>EVERETT</v>
          </cell>
          <cell r="G854">
            <v>163</v>
          </cell>
          <cell r="H854" t="str">
            <v>LYNN</v>
          </cell>
          <cell r="I854">
            <v>100</v>
          </cell>
          <cell r="J854">
            <v>16182</v>
          </cell>
          <cell r="K854">
            <v>0</v>
          </cell>
          <cell r="L854">
            <v>1088</v>
          </cell>
        </row>
        <row r="855">
          <cell r="B855">
            <v>494093165</v>
          </cell>
          <cell r="C855">
            <v>494093</v>
          </cell>
          <cell r="D855" t="str">
            <v>PIONEER CS OF SCIENCE</v>
          </cell>
          <cell r="E855">
            <v>93</v>
          </cell>
          <cell r="F855" t="str">
            <v>EVERETT</v>
          </cell>
          <cell r="G855">
            <v>165</v>
          </cell>
          <cell r="H855" t="str">
            <v>MALDEN</v>
          </cell>
          <cell r="I855">
            <v>102.33634069336786</v>
          </cell>
          <cell r="J855">
            <v>14857</v>
          </cell>
          <cell r="K855">
            <v>347</v>
          </cell>
          <cell r="L855">
            <v>1088</v>
          </cell>
        </row>
        <row r="856">
          <cell r="B856">
            <v>494093176</v>
          </cell>
          <cell r="C856">
            <v>494093</v>
          </cell>
          <cell r="D856" t="str">
            <v>PIONEER CS OF SCIENCE</v>
          </cell>
          <cell r="E856">
            <v>93</v>
          </cell>
          <cell r="F856" t="str">
            <v>EVERETT</v>
          </cell>
          <cell r="G856">
            <v>176</v>
          </cell>
          <cell r="H856" t="str">
            <v>MEDFORD</v>
          </cell>
          <cell r="I856">
            <v>142.82430158230588</v>
          </cell>
          <cell r="J856">
            <v>16605</v>
          </cell>
          <cell r="K856">
            <v>7111</v>
          </cell>
          <cell r="L856">
            <v>1088</v>
          </cell>
        </row>
        <row r="857">
          <cell r="B857">
            <v>494093178</v>
          </cell>
          <cell r="C857">
            <v>494093</v>
          </cell>
          <cell r="D857" t="str">
            <v>PIONEER CS OF SCIENCE</v>
          </cell>
          <cell r="E857">
            <v>93</v>
          </cell>
          <cell r="F857" t="str">
            <v>EVERETT</v>
          </cell>
          <cell r="G857">
            <v>178</v>
          </cell>
          <cell r="H857" t="str">
            <v>MELROSE</v>
          </cell>
          <cell r="I857">
            <v>121.33160175315649</v>
          </cell>
          <cell r="J857">
            <v>10244</v>
          </cell>
          <cell r="K857">
            <v>2185</v>
          </cell>
          <cell r="L857">
            <v>1088</v>
          </cell>
        </row>
        <row r="858">
          <cell r="B858">
            <v>494093181</v>
          </cell>
          <cell r="C858">
            <v>494093</v>
          </cell>
          <cell r="D858" t="str">
            <v>PIONEER CS OF SCIENCE</v>
          </cell>
          <cell r="E858">
            <v>93</v>
          </cell>
          <cell r="F858" t="str">
            <v>EVERETT</v>
          </cell>
          <cell r="G858">
            <v>181</v>
          </cell>
          <cell r="H858" t="str">
            <v>METHUEN</v>
          </cell>
          <cell r="I858">
            <v>103.16034296305891</v>
          </cell>
          <cell r="J858">
            <v>17087</v>
          </cell>
          <cell r="K858">
            <v>540</v>
          </cell>
          <cell r="L858">
            <v>1088</v>
          </cell>
        </row>
        <row r="859">
          <cell r="B859">
            <v>494093229</v>
          </cell>
          <cell r="C859">
            <v>494093</v>
          </cell>
          <cell r="D859" t="str">
            <v>PIONEER CS OF SCIENCE</v>
          </cell>
          <cell r="E859">
            <v>93</v>
          </cell>
          <cell r="F859" t="str">
            <v>EVERETT</v>
          </cell>
          <cell r="G859">
            <v>229</v>
          </cell>
          <cell r="H859" t="str">
            <v>PEABODY</v>
          </cell>
          <cell r="I859">
            <v>109.7349200932489</v>
          </cell>
          <cell r="J859">
            <v>18290</v>
          </cell>
          <cell r="K859">
            <v>1781</v>
          </cell>
          <cell r="L859">
            <v>1088</v>
          </cell>
        </row>
        <row r="860">
          <cell r="B860">
            <v>494093248</v>
          </cell>
          <cell r="C860">
            <v>494093</v>
          </cell>
          <cell r="D860" t="str">
            <v>PIONEER CS OF SCIENCE</v>
          </cell>
          <cell r="E860">
            <v>93</v>
          </cell>
          <cell r="F860" t="str">
            <v>EVERETT</v>
          </cell>
          <cell r="G860">
            <v>248</v>
          </cell>
          <cell r="H860" t="str">
            <v>REVERE</v>
          </cell>
          <cell r="I860">
            <v>105.36509087951114</v>
          </cell>
          <cell r="J860">
            <v>15431</v>
          </cell>
          <cell r="K860">
            <v>828</v>
          </cell>
          <cell r="L860">
            <v>1088</v>
          </cell>
        </row>
        <row r="861">
          <cell r="B861">
            <v>494093262</v>
          </cell>
          <cell r="C861">
            <v>494093</v>
          </cell>
          <cell r="D861" t="str">
            <v>PIONEER CS OF SCIENCE</v>
          </cell>
          <cell r="E861">
            <v>93</v>
          </cell>
          <cell r="F861" t="str">
            <v>EVERETT</v>
          </cell>
          <cell r="G861">
            <v>262</v>
          </cell>
          <cell r="H861" t="str">
            <v>SAUGUS</v>
          </cell>
          <cell r="I861">
            <v>140.45665356890191</v>
          </cell>
          <cell r="J861">
            <v>14591</v>
          </cell>
          <cell r="K861">
            <v>5903</v>
          </cell>
          <cell r="L861">
            <v>1088</v>
          </cell>
        </row>
        <row r="862">
          <cell r="B862">
            <v>494093284</v>
          </cell>
          <cell r="C862">
            <v>494093</v>
          </cell>
          <cell r="D862" t="str">
            <v>PIONEER CS OF SCIENCE</v>
          </cell>
          <cell r="E862">
            <v>93</v>
          </cell>
          <cell r="F862" t="str">
            <v>EVERETT</v>
          </cell>
          <cell r="G862">
            <v>284</v>
          </cell>
          <cell r="H862" t="str">
            <v>STONEHAM</v>
          </cell>
          <cell r="I862">
            <v>144.3349600372492</v>
          </cell>
          <cell r="J862">
            <v>11312</v>
          </cell>
          <cell r="K862">
            <v>5015</v>
          </cell>
          <cell r="L862">
            <v>1088</v>
          </cell>
        </row>
        <row r="863">
          <cell r="B863">
            <v>494093291</v>
          </cell>
          <cell r="C863">
            <v>494093</v>
          </cell>
          <cell r="D863" t="str">
            <v>PIONEER CS OF SCIENCE</v>
          </cell>
          <cell r="E863">
            <v>93</v>
          </cell>
          <cell r="F863" t="str">
            <v>EVERETT</v>
          </cell>
          <cell r="G863">
            <v>291</v>
          </cell>
          <cell r="H863" t="str">
            <v>SWAMPSCOTT</v>
          </cell>
          <cell r="I863">
            <v>141.98363556757087</v>
          </cell>
          <cell r="J863">
            <v>15581</v>
          </cell>
          <cell r="K863">
            <v>6541</v>
          </cell>
          <cell r="L863">
            <v>1088</v>
          </cell>
        </row>
        <row r="864">
          <cell r="B864">
            <v>494093293</v>
          </cell>
          <cell r="C864">
            <v>494093</v>
          </cell>
          <cell r="D864" t="str">
            <v>PIONEER CS OF SCIENCE</v>
          </cell>
          <cell r="E864">
            <v>93</v>
          </cell>
          <cell r="F864" t="str">
            <v>EVERETT</v>
          </cell>
          <cell r="G864">
            <v>293</v>
          </cell>
          <cell r="H864" t="str">
            <v>TAUNTON</v>
          </cell>
          <cell r="I864">
            <v>104.3728194400704</v>
          </cell>
          <cell r="J864">
            <v>17252</v>
          </cell>
          <cell r="K864">
            <v>754</v>
          </cell>
          <cell r="L864">
            <v>1088</v>
          </cell>
        </row>
        <row r="865">
          <cell r="B865">
            <v>494093346</v>
          </cell>
          <cell r="C865">
            <v>494093</v>
          </cell>
          <cell r="D865" t="str">
            <v>PIONEER CS OF SCIENCE</v>
          </cell>
          <cell r="E865">
            <v>93</v>
          </cell>
          <cell r="F865" t="str">
            <v>EVERETT</v>
          </cell>
          <cell r="G865">
            <v>346</v>
          </cell>
          <cell r="H865" t="str">
            <v>WINTHROP</v>
          </cell>
          <cell r="I865">
            <v>118.23747239979329</v>
          </cell>
          <cell r="J865">
            <v>15559</v>
          </cell>
          <cell r="K865">
            <v>2838</v>
          </cell>
          <cell r="L865">
            <v>1088</v>
          </cell>
        </row>
        <row r="866">
          <cell r="B866">
            <v>494093347</v>
          </cell>
          <cell r="C866">
            <v>494093</v>
          </cell>
          <cell r="D866" t="str">
            <v>PIONEER CS OF SCIENCE</v>
          </cell>
          <cell r="E866">
            <v>93</v>
          </cell>
          <cell r="F866" t="str">
            <v>EVERETT</v>
          </cell>
          <cell r="G866">
            <v>347</v>
          </cell>
          <cell r="H866" t="str">
            <v>WOBURN</v>
          </cell>
          <cell r="I866">
            <v>151.63709367971524</v>
          </cell>
          <cell r="J866">
            <v>17067</v>
          </cell>
          <cell r="K866">
            <v>8813</v>
          </cell>
          <cell r="L866">
            <v>1088</v>
          </cell>
        </row>
        <row r="867">
          <cell r="B867">
            <v>496201072</v>
          </cell>
          <cell r="C867">
            <v>496201</v>
          </cell>
          <cell r="D867" t="str">
            <v>GLOBAL LEARNING</v>
          </cell>
          <cell r="E867">
            <v>201</v>
          </cell>
          <cell r="F867" t="str">
            <v>NEW BEDFORD</v>
          </cell>
          <cell r="G867">
            <v>72</v>
          </cell>
          <cell r="H867" t="str">
            <v>DARTMOUTH</v>
          </cell>
          <cell r="I867">
            <v>130.35461944848336</v>
          </cell>
          <cell r="J867">
            <v>13080</v>
          </cell>
          <cell r="K867">
            <v>3970</v>
          </cell>
          <cell r="L867">
            <v>1088</v>
          </cell>
        </row>
        <row r="868">
          <cell r="B868">
            <v>496201095</v>
          </cell>
          <cell r="C868">
            <v>496201</v>
          </cell>
          <cell r="D868" t="str">
            <v>GLOBAL LEARNING</v>
          </cell>
          <cell r="E868">
            <v>201</v>
          </cell>
          <cell r="F868" t="str">
            <v>NEW BEDFORD</v>
          </cell>
          <cell r="G868">
            <v>95</v>
          </cell>
          <cell r="H868" t="str">
            <v>FALL RIVER</v>
          </cell>
          <cell r="I868">
            <v>100</v>
          </cell>
          <cell r="J868">
            <v>15831</v>
          </cell>
          <cell r="K868">
            <v>0</v>
          </cell>
          <cell r="L868">
            <v>1088</v>
          </cell>
        </row>
        <row r="869">
          <cell r="B869">
            <v>496201201</v>
          </cell>
          <cell r="C869">
            <v>496201</v>
          </cell>
          <cell r="D869" t="str">
            <v>GLOBAL LEARNING</v>
          </cell>
          <cell r="E869">
            <v>201</v>
          </cell>
          <cell r="F869" t="str">
            <v>NEW BEDFORD</v>
          </cell>
          <cell r="G869">
            <v>201</v>
          </cell>
          <cell r="H869" t="str">
            <v>NEW BEDFORD</v>
          </cell>
          <cell r="I869">
            <v>101.79465627976863</v>
          </cell>
          <cell r="J869">
            <v>15506</v>
          </cell>
          <cell r="K869">
            <v>278</v>
          </cell>
          <cell r="L869">
            <v>1088</v>
          </cell>
        </row>
        <row r="870">
          <cell r="B870">
            <v>497117005</v>
          </cell>
          <cell r="C870">
            <v>497117</v>
          </cell>
          <cell r="D870" t="str">
            <v>PIONEER VALLEY CHINESE IMMERSION</v>
          </cell>
          <cell r="E870">
            <v>117</v>
          </cell>
          <cell r="F870" t="str">
            <v>HADLEY</v>
          </cell>
          <cell r="G870">
            <v>5</v>
          </cell>
          <cell r="H870" t="str">
            <v>AGAWAM</v>
          </cell>
          <cell r="I870">
            <v>146.70722053528942</v>
          </cell>
          <cell r="J870">
            <v>12019</v>
          </cell>
          <cell r="K870">
            <v>5614</v>
          </cell>
          <cell r="L870">
            <v>1088</v>
          </cell>
        </row>
        <row r="871">
          <cell r="B871">
            <v>497117008</v>
          </cell>
          <cell r="C871">
            <v>497117</v>
          </cell>
          <cell r="D871" t="str">
            <v>PIONEER VALLEY CHINESE IMMERSION</v>
          </cell>
          <cell r="E871">
            <v>117</v>
          </cell>
          <cell r="F871" t="str">
            <v>HADLEY</v>
          </cell>
          <cell r="G871">
            <v>8</v>
          </cell>
          <cell r="H871" t="str">
            <v>AMHERST</v>
          </cell>
          <cell r="I871">
            <v>203.45590273121778</v>
          </cell>
          <cell r="J871">
            <v>10930</v>
          </cell>
          <cell r="K871">
            <v>11308</v>
          </cell>
          <cell r="L871">
            <v>1088</v>
          </cell>
        </row>
        <row r="872">
          <cell r="B872">
            <v>497117024</v>
          </cell>
          <cell r="C872">
            <v>497117</v>
          </cell>
          <cell r="D872" t="str">
            <v>PIONEER VALLEY CHINESE IMMERSION</v>
          </cell>
          <cell r="E872">
            <v>117</v>
          </cell>
          <cell r="F872" t="str">
            <v>HADLEY</v>
          </cell>
          <cell r="G872">
            <v>24</v>
          </cell>
          <cell r="H872" t="str">
            <v>BELCHERTOWN</v>
          </cell>
          <cell r="I872">
            <v>126.38751733866613</v>
          </cell>
          <cell r="J872">
            <v>11636</v>
          </cell>
          <cell r="K872">
            <v>3070</v>
          </cell>
          <cell r="L872">
            <v>1088</v>
          </cell>
        </row>
        <row r="873">
          <cell r="B873">
            <v>497117061</v>
          </cell>
          <cell r="C873">
            <v>497117</v>
          </cell>
          <cell r="D873" t="str">
            <v>PIONEER VALLEY CHINESE IMMERSION</v>
          </cell>
          <cell r="E873">
            <v>117</v>
          </cell>
          <cell r="F873" t="str">
            <v>HADLEY</v>
          </cell>
          <cell r="G873">
            <v>61</v>
          </cell>
          <cell r="H873" t="str">
            <v>CHICOPEE</v>
          </cell>
          <cell r="I873">
            <v>106.20126074697593</v>
          </cell>
          <cell r="J873">
            <v>12979</v>
          </cell>
          <cell r="K873">
            <v>805</v>
          </cell>
          <cell r="L873">
            <v>1088</v>
          </cell>
        </row>
        <row r="874">
          <cell r="B874">
            <v>497117074</v>
          </cell>
          <cell r="C874">
            <v>497117</v>
          </cell>
          <cell r="D874" t="str">
            <v>PIONEER VALLEY CHINESE IMMERSION</v>
          </cell>
          <cell r="E874">
            <v>117</v>
          </cell>
          <cell r="F874" t="str">
            <v>HADLEY</v>
          </cell>
          <cell r="G874">
            <v>74</v>
          </cell>
          <cell r="H874" t="str">
            <v>DEERFIELD</v>
          </cell>
          <cell r="I874">
            <v>191.70945732030287</v>
          </cell>
          <cell r="J874">
            <v>11285</v>
          </cell>
          <cell r="K874">
            <v>10349</v>
          </cell>
          <cell r="L874">
            <v>1088</v>
          </cell>
        </row>
        <row r="875">
          <cell r="B875">
            <v>497117086</v>
          </cell>
          <cell r="C875">
            <v>497117</v>
          </cell>
          <cell r="D875" t="str">
            <v>PIONEER VALLEY CHINESE IMMERSION</v>
          </cell>
          <cell r="E875">
            <v>117</v>
          </cell>
          <cell r="F875" t="str">
            <v>HADLEY</v>
          </cell>
          <cell r="G875">
            <v>86</v>
          </cell>
          <cell r="H875" t="str">
            <v>EASTHAMPTON</v>
          </cell>
          <cell r="I875">
            <v>114.54858832379196</v>
          </cell>
          <cell r="J875">
            <v>11583</v>
          </cell>
          <cell r="K875">
            <v>1685</v>
          </cell>
          <cell r="L875">
            <v>1088</v>
          </cell>
        </row>
        <row r="876">
          <cell r="B876">
            <v>497117087</v>
          </cell>
          <cell r="C876">
            <v>497117</v>
          </cell>
          <cell r="D876" t="str">
            <v>PIONEER VALLEY CHINESE IMMERSION</v>
          </cell>
          <cell r="E876">
            <v>117</v>
          </cell>
          <cell r="F876" t="str">
            <v>HADLEY</v>
          </cell>
          <cell r="G876">
            <v>87</v>
          </cell>
          <cell r="H876" t="str">
            <v>EAST LONGMEADOW</v>
          </cell>
          <cell r="I876">
            <v>143.25178165744234</v>
          </cell>
          <cell r="J876">
            <v>10115</v>
          </cell>
          <cell r="K876">
            <v>4375</v>
          </cell>
          <cell r="L876">
            <v>1088</v>
          </cell>
        </row>
        <row r="877">
          <cell r="B877">
            <v>497117111</v>
          </cell>
          <cell r="C877">
            <v>497117</v>
          </cell>
          <cell r="D877" t="str">
            <v>PIONEER VALLEY CHINESE IMMERSION</v>
          </cell>
          <cell r="E877">
            <v>117</v>
          </cell>
          <cell r="F877" t="str">
            <v>HADLEY</v>
          </cell>
          <cell r="G877">
            <v>111</v>
          </cell>
          <cell r="H877" t="str">
            <v>GRANBY</v>
          </cell>
          <cell r="I877">
            <v>123.2690723514897</v>
          </cell>
          <cell r="J877">
            <v>10657</v>
          </cell>
          <cell r="K877">
            <v>2480</v>
          </cell>
          <cell r="L877">
            <v>1088</v>
          </cell>
        </row>
        <row r="878">
          <cell r="B878">
            <v>497117114</v>
          </cell>
          <cell r="C878">
            <v>497117</v>
          </cell>
          <cell r="D878" t="str">
            <v>PIONEER VALLEY CHINESE IMMERSION</v>
          </cell>
          <cell r="E878">
            <v>117</v>
          </cell>
          <cell r="F878" t="str">
            <v>HADLEY</v>
          </cell>
          <cell r="G878">
            <v>114</v>
          </cell>
          <cell r="H878" t="str">
            <v>GREENFIELD</v>
          </cell>
          <cell r="I878">
            <v>119.38378295479066</v>
          </cell>
          <cell r="J878">
            <v>12599</v>
          </cell>
          <cell r="K878">
            <v>2442</v>
          </cell>
          <cell r="L878">
            <v>1088</v>
          </cell>
        </row>
        <row r="879">
          <cell r="B879">
            <v>497117117</v>
          </cell>
          <cell r="C879">
            <v>497117</v>
          </cell>
          <cell r="D879" t="str">
            <v>PIONEER VALLEY CHINESE IMMERSION</v>
          </cell>
          <cell r="E879">
            <v>117</v>
          </cell>
          <cell r="F879" t="str">
            <v>HADLEY</v>
          </cell>
          <cell r="G879">
            <v>117</v>
          </cell>
          <cell r="H879" t="str">
            <v>HADLEY</v>
          </cell>
          <cell r="I879">
            <v>148.56470449353893</v>
          </cell>
          <cell r="J879">
            <v>10621</v>
          </cell>
          <cell r="K879">
            <v>5158</v>
          </cell>
          <cell r="L879">
            <v>1088</v>
          </cell>
        </row>
        <row r="880">
          <cell r="B880">
            <v>497117127</v>
          </cell>
          <cell r="C880">
            <v>497117</v>
          </cell>
          <cell r="D880" t="str">
            <v>PIONEER VALLEY CHINESE IMMERSION</v>
          </cell>
          <cell r="E880">
            <v>117</v>
          </cell>
          <cell r="F880" t="str">
            <v>HADLEY</v>
          </cell>
          <cell r="G880">
            <v>127</v>
          </cell>
          <cell r="H880" t="str">
            <v>HATFIELD</v>
          </cell>
          <cell r="I880">
            <v>151.15611989619453</v>
          </cell>
          <cell r="J880">
            <v>10115</v>
          </cell>
          <cell r="K880">
            <v>5174</v>
          </cell>
          <cell r="L880">
            <v>1088</v>
          </cell>
        </row>
        <row r="881">
          <cell r="B881">
            <v>497117137</v>
          </cell>
          <cell r="C881">
            <v>497117</v>
          </cell>
          <cell r="D881" t="str">
            <v>PIONEER VALLEY CHINESE IMMERSION</v>
          </cell>
          <cell r="E881">
            <v>117</v>
          </cell>
          <cell r="F881" t="str">
            <v>HADLEY</v>
          </cell>
          <cell r="G881">
            <v>137</v>
          </cell>
          <cell r="H881" t="str">
            <v>HOLYOKE</v>
          </cell>
          <cell r="I881">
            <v>100</v>
          </cell>
          <cell r="J881">
            <v>11940</v>
          </cell>
          <cell r="K881">
            <v>0</v>
          </cell>
          <cell r="L881">
            <v>1088</v>
          </cell>
        </row>
        <row r="882">
          <cell r="B882">
            <v>497117154</v>
          </cell>
          <cell r="C882">
            <v>497117</v>
          </cell>
          <cell r="D882" t="str">
            <v>PIONEER VALLEY CHINESE IMMERSION</v>
          </cell>
          <cell r="E882">
            <v>117</v>
          </cell>
          <cell r="F882" t="str">
            <v>HADLEY</v>
          </cell>
          <cell r="G882">
            <v>154</v>
          </cell>
          <cell r="H882" t="str">
            <v>LEVERETT</v>
          </cell>
          <cell r="I882">
            <v>241.72714853867129</v>
          </cell>
          <cell r="J882">
            <v>9754</v>
          </cell>
          <cell r="K882">
            <v>13824</v>
          </cell>
          <cell r="L882">
            <v>1088</v>
          </cell>
        </row>
        <row r="883">
          <cell r="B883">
            <v>497117159</v>
          </cell>
          <cell r="C883">
            <v>497117</v>
          </cell>
          <cell r="D883" t="str">
            <v>PIONEER VALLEY CHINESE IMMERSION</v>
          </cell>
          <cell r="E883">
            <v>117</v>
          </cell>
          <cell r="F883" t="str">
            <v>HADLEY</v>
          </cell>
          <cell r="G883">
            <v>159</v>
          </cell>
          <cell r="H883" t="str">
            <v>LONGMEADOW</v>
          </cell>
          <cell r="I883">
            <v>148.76098671932155</v>
          </cell>
          <cell r="J883">
            <v>10296</v>
          </cell>
          <cell r="K883">
            <v>5020</v>
          </cell>
          <cell r="L883">
            <v>1088</v>
          </cell>
        </row>
        <row r="884">
          <cell r="B884">
            <v>497117161</v>
          </cell>
          <cell r="C884">
            <v>497117</v>
          </cell>
          <cell r="D884" t="str">
            <v>PIONEER VALLEY CHINESE IMMERSION</v>
          </cell>
          <cell r="E884">
            <v>117</v>
          </cell>
          <cell r="F884" t="str">
            <v>HADLEY</v>
          </cell>
          <cell r="G884">
            <v>161</v>
          </cell>
          <cell r="H884" t="str">
            <v>LUDLOW</v>
          </cell>
          <cell r="I884">
            <v>142.15864962052731</v>
          </cell>
          <cell r="J884">
            <v>10115</v>
          </cell>
          <cell r="K884">
            <v>4264</v>
          </cell>
          <cell r="L884">
            <v>1088</v>
          </cell>
        </row>
        <row r="885">
          <cell r="B885">
            <v>497117210</v>
          </cell>
          <cell r="C885">
            <v>497117</v>
          </cell>
          <cell r="D885" t="str">
            <v>PIONEER VALLEY CHINESE IMMERSION</v>
          </cell>
          <cell r="E885">
            <v>117</v>
          </cell>
          <cell r="F885" t="str">
            <v>HADLEY</v>
          </cell>
          <cell r="G885">
            <v>210</v>
          </cell>
          <cell r="H885" t="str">
            <v>NORTHAMPTON</v>
          </cell>
          <cell r="I885">
            <v>141.02888227608574</v>
          </cell>
          <cell r="J885">
            <v>11443</v>
          </cell>
          <cell r="K885">
            <v>4695</v>
          </cell>
          <cell r="L885">
            <v>1088</v>
          </cell>
        </row>
        <row r="886">
          <cell r="B886">
            <v>497117223</v>
          </cell>
          <cell r="C886">
            <v>497117</v>
          </cell>
          <cell r="D886" t="str">
            <v>PIONEER VALLEY CHINESE IMMERSION</v>
          </cell>
          <cell r="E886">
            <v>117</v>
          </cell>
          <cell r="F886" t="str">
            <v>HADLEY</v>
          </cell>
          <cell r="G886">
            <v>223</v>
          </cell>
          <cell r="H886" t="str">
            <v>ORANGE</v>
          </cell>
          <cell r="I886">
            <v>112.33179410203766</v>
          </cell>
          <cell r="J886">
            <v>10102</v>
          </cell>
          <cell r="K886">
            <v>1246</v>
          </cell>
          <cell r="L886">
            <v>1088</v>
          </cell>
        </row>
        <row r="887">
          <cell r="B887">
            <v>497117272</v>
          </cell>
          <cell r="C887">
            <v>497117</v>
          </cell>
          <cell r="D887" t="str">
            <v>PIONEER VALLEY CHINESE IMMERSION</v>
          </cell>
          <cell r="E887">
            <v>117</v>
          </cell>
          <cell r="F887" t="str">
            <v>HADLEY</v>
          </cell>
          <cell r="G887">
            <v>272</v>
          </cell>
          <cell r="H887" t="str">
            <v>SHUTESBURY</v>
          </cell>
          <cell r="I887">
            <v>253.77299625761918</v>
          </cell>
          <cell r="J887">
            <v>10115</v>
          </cell>
          <cell r="K887">
            <v>15554</v>
          </cell>
          <cell r="L887">
            <v>1088</v>
          </cell>
        </row>
        <row r="888">
          <cell r="B888">
            <v>497117275</v>
          </cell>
          <cell r="C888">
            <v>497117</v>
          </cell>
          <cell r="D888" t="str">
            <v>PIONEER VALLEY CHINESE IMMERSION</v>
          </cell>
          <cell r="E888">
            <v>117</v>
          </cell>
          <cell r="F888" t="str">
            <v>HADLEY</v>
          </cell>
          <cell r="G888">
            <v>275</v>
          </cell>
          <cell r="H888" t="str">
            <v>SOUTHAMPTON</v>
          </cell>
          <cell r="I888">
            <v>143.90826869682567</v>
          </cell>
          <cell r="J888">
            <v>12914</v>
          </cell>
          <cell r="K888">
            <v>5670</v>
          </cell>
          <cell r="L888">
            <v>1088</v>
          </cell>
        </row>
        <row r="889">
          <cell r="B889">
            <v>497117278</v>
          </cell>
          <cell r="C889">
            <v>497117</v>
          </cell>
          <cell r="D889" t="str">
            <v>PIONEER VALLEY CHINESE IMMERSION</v>
          </cell>
          <cell r="E889">
            <v>117</v>
          </cell>
          <cell r="F889" t="str">
            <v>HADLEY</v>
          </cell>
          <cell r="G889">
            <v>278</v>
          </cell>
          <cell r="H889" t="str">
            <v>SOUTH HADLEY</v>
          </cell>
          <cell r="I889">
            <v>122.85807573254179</v>
          </cell>
          <cell r="J889">
            <v>11440</v>
          </cell>
          <cell r="K889">
            <v>2615</v>
          </cell>
          <cell r="L889">
            <v>1088</v>
          </cell>
        </row>
        <row r="890">
          <cell r="B890">
            <v>497117281</v>
          </cell>
          <cell r="C890">
            <v>497117</v>
          </cell>
          <cell r="D890" t="str">
            <v>PIONEER VALLEY CHINESE IMMERSION</v>
          </cell>
          <cell r="E890">
            <v>117</v>
          </cell>
          <cell r="F890" t="str">
            <v>HADLEY</v>
          </cell>
          <cell r="G890">
            <v>281</v>
          </cell>
          <cell r="H890" t="str">
            <v>SPRINGFIELD</v>
          </cell>
          <cell r="I890">
            <v>100</v>
          </cell>
          <cell r="J890">
            <v>14793</v>
          </cell>
          <cell r="K890">
            <v>0</v>
          </cell>
          <cell r="L890">
            <v>1088</v>
          </cell>
        </row>
        <row r="891">
          <cell r="B891">
            <v>497117289</v>
          </cell>
          <cell r="C891">
            <v>497117</v>
          </cell>
          <cell r="D891" t="str">
            <v>PIONEER VALLEY CHINESE IMMERSION</v>
          </cell>
          <cell r="E891">
            <v>117</v>
          </cell>
          <cell r="F891" t="str">
            <v>HADLEY</v>
          </cell>
          <cell r="G891">
            <v>289</v>
          </cell>
          <cell r="H891" t="str">
            <v>SUNDERLAND</v>
          </cell>
          <cell r="I891">
            <v>209.07553048199281</v>
          </cell>
          <cell r="J891">
            <v>9754</v>
          </cell>
          <cell r="K891">
            <v>10639</v>
          </cell>
          <cell r="L891">
            <v>1088</v>
          </cell>
        </row>
        <row r="892">
          <cell r="B892">
            <v>497117325</v>
          </cell>
          <cell r="C892">
            <v>497117</v>
          </cell>
          <cell r="D892" t="str">
            <v>PIONEER VALLEY CHINESE IMMERSION</v>
          </cell>
          <cell r="E892">
            <v>117</v>
          </cell>
          <cell r="F892" t="str">
            <v>HADLEY</v>
          </cell>
          <cell r="G892">
            <v>325</v>
          </cell>
          <cell r="H892" t="str">
            <v>WESTFIELD</v>
          </cell>
          <cell r="I892">
            <v>113.98038470339007</v>
          </cell>
          <cell r="J892">
            <v>12429</v>
          </cell>
          <cell r="K892">
            <v>1738</v>
          </cell>
          <cell r="L892">
            <v>1088</v>
          </cell>
        </row>
        <row r="893">
          <cell r="B893">
            <v>497117332</v>
          </cell>
          <cell r="C893">
            <v>497117</v>
          </cell>
          <cell r="D893" t="str">
            <v>PIONEER VALLEY CHINESE IMMERSION</v>
          </cell>
          <cell r="E893">
            <v>117</v>
          </cell>
          <cell r="F893" t="str">
            <v>HADLEY</v>
          </cell>
          <cell r="G893">
            <v>332</v>
          </cell>
          <cell r="H893" t="str">
            <v>WEST SPRINGFIELD</v>
          </cell>
          <cell r="I893">
            <v>107.57410488017346</v>
          </cell>
          <cell r="J893">
            <v>9935</v>
          </cell>
          <cell r="K893">
            <v>752</v>
          </cell>
          <cell r="L893">
            <v>1088</v>
          </cell>
        </row>
        <row r="894">
          <cell r="B894">
            <v>497117340</v>
          </cell>
          <cell r="C894">
            <v>497117</v>
          </cell>
          <cell r="D894" t="str">
            <v>PIONEER VALLEY CHINESE IMMERSION</v>
          </cell>
          <cell r="E894">
            <v>117</v>
          </cell>
          <cell r="F894" t="str">
            <v>HADLEY</v>
          </cell>
          <cell r="G894">
            <v>340</v>
          </cell>
          <cell r="H894" t="str">
            <v>WILLIAMSBURG</v>
          </cell>
          <cell r="I894">
            <v>166.88102384727267</v>
          </cell>
          <cell r="J894">
            <v>11559</v>
          </cell>
          <cell r="K894">
            <v>7731</v>
          </cell>
          <cell r="L894">
            <v>1088</v>
          </cell>
        </row>
        <row r="895">
          <cell r="B895">
            <v>497117605</v>
          </cell>
          <cell r="C895">
            <v>497117</v>
          </cell>
          <cell r="D895" t="str">
            <v>PIONEER VALLEY CHINESE IMMERSION</v>
          </cell>
          <cell r="E895">
            <v>117</v>
          </cell>
          <cell r="F895" t="str">
            <v>HADLEY</v>
          </cell>
          <cell r="G895">
            <v>605</v>
          </cell>
          <cell r="H895" t="str">
            <v>AMHERST PELHAM</v>
          </cell>
          <cell r="I895">
            <v>172.21605817858116</v>
          </cell>
          <cell r="J895">
            <v>12278</v>
          </cell>
          <cell r="K895">
            <v>8867</v>
          </cell>
          <cell r="L895">
            <v>1088</v>
          </cell>
        </row>
        <row r="896">
          <cell r="B896">
            <v>497117670</v>
          </cell>
          <cell r="C896">
            <v>497117</v>
          </cell>
          <cell r="D896" t="str">
            <v>PIONEER VALLEY CHINESE IMMERSION</v>
          </cell>
          <cell r="E896">
            <v>117</v>
          </cell>
          <cell r="F896" t="str">
            <v>HADLEY</v>
          </cell>
          <cell r="G896">
            <v>670</v>
          </cell>
          <cell r="H896" t="str">
            <v>FRONTIER</v>
          </cell>
          <cell r="I896">
            <v>176.00456452734963</v>
          </cell>
          <cell r="J896">
            <v>12716</v>
          </cell>
          <cell r="K896">
            <v>9665</v>
          </cell>
          <cell r="L896">
            <v>1088</v>
          </cell>
        </row>
        <row r="897">
          <cell r="B897">
            <v>497117672</v>
          </cell>
          <cell r="C897">
            <v>497117</v>
          </cell>
          <cell r="D897" t="str">
            <v>PIONEER VALLEY CHINESE IMMERSION</v>
          </cell>
          <cell r="E897">
            <v>117</v>
          </cell>
          <cell r="F897" t="str">
            <v>HADLEY</v>
          </cell>
          <cell r="G897">
            <v>672</v>
          </cell>
          <cell r="H897" t="str">
            <v>GATEWAY</v>
          </cell>
          <cell r="I897">
            <v>140.26701597983572</v>
          </cell>
          <cell r="J897">
            <v>11611</v>
          </cell>
          <cell r="K897">
            <v>4675</v>
          </cell>
          <cell r="L897">
            <v>1088</v>
          </cell>
        </row>
        <row r="898">
          <cell r="B898">
            <v>497117674</v>
          </cell>
          <cell r="C898">
            <v>497117</v>
          </cell>
          <cell r="D898" t="str">
            <v>PIONEER VALLEY CHINESE IMMERSION</v>
          </cell>
          <cell r="E898">
            <v>117</v>
          </cell>
          <cell r="F898" t="str">
            <v>HADLEY</v>
          </cell>
          <cell r="G898">
            <v>674</v>
          </cell>
          <cell r="H898" t="str">
            <v>GILL MONTAGUE</v>
          </cell>
          <cell r="I898">
            <v>154.14133441429266</v>
          </cell>
          <cell r="J898">
            <v>13240</v>
          </cell>
          <cell r="K898">
            <v>7168</v>
          </cell>
          <cell r="L898">
            <v>1088</v>
          </cell>
        </row>
        <row r="899">
          <cell r="B899">
            <v>497117680</v>
          </cell>
          <cell r="C899">
            <v>497117</v>
          </cell>
          <cell r="D899" t="str">
            <v>PIONEER VALLEY CHINESE IMMERSION</v>
          </cell>
          <cell r="E899">
            <v>117</v>
          </cell>
          <cell r="F899" t="str">
            <v>HADLEY</v>
          </cell>
          <cell r="G899">
            <v>680</v>
          </cell>
          <cell r="H899" t="str">
            <v>HAMPDEN WILBRAHAM</v>
          </cell>
          <cell r="I899">
            <v>137.70175968781518</v>
          </cell>
          <cell r="J899">
            <v>11652</v>
          </cell>
          <cell r="K899">
            <v>4393</v>
          </cell>
          <cell r="L899">
            <v>1088</v>
          </cell>
        </row>
        <row r="900">
          <cell r="B900">
            <v>497117683</v>
          </cell>
          <cell r="C900">
            <v>497117</v>
          </cell>
          <cell r="D900" t="str">
            <v>PIONEER VALLEY CHINESE IMMERSION</v>
          </cell>
          <cell r="E900">
            <v>117</v>
          </cell>
          <cell r="F900" t="str">
            <v>HADLEY</v>
          </cell>
          <cell r="G900">
            <v>683</v>
          </cell>
          <cell r="H900" t="str">
            <v>HAMPSHIRE</v>
          </cell>
          <cell r="I900">
            <v>181.29241816708159</v>
          </cell>
          <cell r="J900">
            <v>13352</v>
          </cell>
          <cell r="K900">
            <v>10854</v>
          </cell>
          <cell r="L900">
            <v>1088</v>
          </cell>
        </row>
        <row r="901">
          <cell r="B901">
            <v>497117750</v>
          </cell>
          <cell r="C901">
            <v>497117</v>
          </cell>
          <cell r="D901" t="str">
            <v>PIONEER VALLEY CHINESE IMMERSION</v>
          </cell>
          <cell r="E901">
            <v>117</v>
          </cell>
          <cell r="F901" t="str">
            <v>HADLEY</v>
          </cell>
          <cell r="G901">
            <v>750</v>
          </cell>
          <cell r="H901" t="str">
            <v>PIONEER</v>
          </cell>
          <cell r="I901">
            <v>108.51767332738689</v>
          </cell>
          <cell r="J901">
            <v>10683</v>
          </cell>
          <cell r="K901">
            <v>910</v>
          </cell>
          <cell r="L901">
            <v>1088</v>
          </cell>
        </row>
        <row r="902">
          <cell r="B902">
            <v>497117755</v>
          </cell>
          <cell r="C902">
            <v>497117</v>
          </cell>
          <cell r="D902" t="str">
            <v>PIONEER VALLEY CHINESE IMMERSION</v>
          </cell>
          <cell r="E902">
            <v>117</v>
          </cell>
          <cell r="F902" t="str">
            <v>HADLEY</v>
          </cell>
          <cell r="G902">
            <v>755</v>
          </cell>
          <cell r="H902" t="str">
            <v>RALPH C MAHAR</v>
          </cell>
          <cell r="I902">
            <v>146.72172421182245</v>
          </cell>
          <cell r="J902">
            <v>11147</v>
          </cell>
          <cell r="K902">
            <v>5208</v>
          </cell>
          <cell r="L902">
            <v>1088</v>
          </cell>
        </row>
        <row r="903">
          <cell r="B903">
            <v>497117766</v>
          </cell>
          <cell r="C903">
            <v>497117</v>
          </cell>
          <cell r="D903" t="str">
            <v>PIONEER VALLEY CHINESE IMMERSION</v>
          </cell>
          <cell r="E903">
            <v>117</v>
          </cell>
          <cell r="F903" t="str">
            <v>HADLEY</v>
          </cell>
          <cell r="G903">
            <v>766</v>
          </cell>
          <cell r="H903" t="str">
            <v>SOUTHWICK TOLLAND GRANVILLE</v>
          </cell>
          <cell r="I903">
            <v>135.29253877179491</v>
          </cell>
          <cell r="J903">
            <v>9935</v>
          </cell>
          <cell r="K903">
            <v>3506</v>
          </cell>
          <cell r="L903">
            <v>1088</v>
          </cell>
        </row>
        <row r="904">
          <cell r="B904">
            <v>498281087</v>
          </cell>
          <cell r="C904">
            <v>498281</v>
          </cell>
          <cell r="D904" t="str">
            <v>VERITAS PREPARATORY</v>
          </cell>
          <cell r="E904">
            <v>281</v>
          </cell>
          <cell r="F904" t="str">
            <v>SPRINGFIELD</v>
          </cell>
          <cell r="G904">
            <v>87</v>
          </cell>
          <cell r="H904" t="str">
            <v>EAST LONGMEADOW</v>
          </cell>
          <cell r="I904">
            <v>143.25178165744234</v>
          </cell>
          <cell r="J904">
            <v>14165</v>
          </cell>
          <cell r="K904">
            <v>6127</v>
          </cell>
          <cell r="L904">
            <v>1088</v>
          </cell>
        </row>
        <row r="905">
          <cell r="B905">
            <v>498281137</v>
          </cell>
          <cell r="C905">
            <v>498281</v>
          </cell>
          <cell r="D905" t="str">
            <v>VERITAS PREPARATORY</v>
          </cell>
          <cell r="E905">
            <v>281</v>
          </cell>
          <cell r="F905" t="str">
            <v>SPRINGFIELD</v>
          </cell>
          <cell r="G905">
            <v>137</v>
          </cell>
          <cell r="H905" t="str">
            <v>HOLYOKE</v>
          </cell>
          <cell r="I905">
            <v>100</v>
          </cell>
          <cell r="J905">
            <v>16591</v>
          </cell>
          <cell r="K905">
            <v>0</v>
          </cell>
          <cell r="L905">
            <v>1088</v>
          </cell>
        </row>
        <row r="906">
          <cell r="B906">
            <v>498281281</v>
          </cell>
          <cell r="C906">
            <v>498281</v>
          </cell>
          <cell r="D906" t="str">
            <v>VERITAS PREPARATORY</v>
          </cell>
          <cell r="E906">
            <v>281</v>
          </cell>
          <cell r="F906" t="str">
            <v>SPRINGFIELD</v>
          </cell>
          <cell r="G906">
            <v>281</v>
          </cell>
          <cell r="H906" t="str">
            <v>SPRINGFIELD</v>
          </cell>
          <cell r="I906">
            <v>100</v>
          </cell>
          <cell r="J906">
            <v>15770</v>
          </cell>
          <cell r="K906">
            <v>0</v>
          </cell>
          <cell r="L906">
            <v>1088</v>
          </cell>
        </row>
        <row r="907">
          <cell r="B907">
            <v>498281332</v>
          </cell>
          <cell r="C907">
            <v>498281</v>
          </cell>
          <cell r="D907" t="str">
            <v>VERITAS PREPARATORY</v>
          </cell>
          <cell r="E907">
            <v>281</v>
          </cell>
          <cell r="F907" t="str">
            <v>SPRINGFIELD</v>
          </cell>
          <cell r="G907">
            <v>332</v>
          </cell>
          <cell r="H907" t="str">
            <v>WEST SPRINGFIELD</v>
          </cell>
          <cell r="I907">
            <v>107.57410488017346</v>
          </cell>
          <cell r="J907">
            <v>15597</v>
          </cell>
          <cell r="K907">
            <v>1181</v>
          </cell>
          <cell r="L907">
            <v>1088</v>
          </cell>
        </row>
        <row r="908">
          <cell r="B908">
            <v>499061024</v>
          </cell>
          <cell r="C908">
            <v>499061</v>
          </cell>
          <cell r="D908" t="str">
            <v>HAMPDEN CS OF SCIENCE EAST</v>
          </cell>
          <cell r="E908">
            <v>61</v>
          </cell>
          <cell r="F908" t="str">
            <v>CHICOPEE</v>
          </cell>
          <cell r="G908">
            <v>24</v>
          </cell>
          <cell r="H908" t="str">
            <v>BELCHERTOWN</v>
          </cell>
          <cell r="I908">
            <v>126.38751733866613</v>
          </cell>
          <cell r="J908">
            <v>16022</v>
          </cell>
          <cell r="K908">
            <v>4228</v>
          </cell>
          <cell r="L908">
            <v>1088</v>
          </cell>
        </row>
        <row r="909">
          <cell r="B909">
            <v>499061061</v>
          </cell>
          <cell r="C909">
            <v>499061</v>
          </cell>
          <cell r="D909" t="str">
            <v>HAMPDEN CS OF SCIENCE EAST</v>
          </cell>
          <cell r="E909">
            <v>61</v>
          </cell>
          <cell r="F909" t="str">
            <v>CHICOPEE</v>
          </cell>
          <cell r="G909">
            <v>61</v>
          </cell>
          <cell r="H909" t="str">
            <v>CHICOPEE</v>
          </cell>
          <cell r="I909">
            <v>106.20126074697593</v>
          </cell>
          <cell r="J909">
            <v>14426</v>
          </cell>
          <cell r="K909">
            <v>895</v>
          </cell>
          <cell r="L909">
            <v>1088</v>
          </cell>
        </row>
        <row r="910">
          <cell r="B910">
            <v>499061087</v>
          </cell>
          <cell r="C910">
            <v>499061</v>
          </cell>
          <cell r="D910" t="str">
            <v>HAMPDEN CS OF SCIENCE EAST</v>
          </cell>
          <cell r="E910">
            <v>61</v>
          </cell>
          <cell r="F910" t="str">
            <v>CHICOPEE</v>
          </cell>
          <cell r="G910">
            <v>87</v>
          </cell>
          <cell r="H910" t="str">
            <v>EAST LONGMEADOW</v>
          </cell>
          <cell r="I910">
            <v>143.25178165744234</v>
          </cell>
          <cell r="J910">
            <v>11611</v>
          </cell>
          <cell r="K910">
            <v>5022</v>
          </cell>
          <cell r="L910">
            <v>1088</v>
          </cell>
        </row>
        <row r="911">
          <cell r="B911">
            <v>499061111</v>
          </cell>
          <cell r="C911">
            <v>499061</v>
          </cell>
          <cell r="D911" t="str">
            <v>HAMPDEN CS OF SCIENCE EAST</v>
          </cell>
          <cell r="E911">
            <v>61</v>
          </cell>
          <cell r="F911" t="str">
            <v>CHICOPEE</v>
          </cell>
          <cell r="G911">
            <v>111</v>
          </cell>
          <cell r="H911" t="str">
            <v>GRANBY</v>
          </cell>
          <cell r="I911">
            <v>123.2690723514897</v>
          </cell>
          <cell r="J911">
            <v>16668</v>
          </cell>
          <cell r="K911">
            <v>3878</v>
          </cell>
          <cell r="L911">
            <v>1088</v>
          </cell>
        </row>
        <row r="912">
          <cell r="B912">
            <v>499061137</v>
          </cell>
          <cell r="C912">
            <v>499061</v>
          </cell>
          <cell r="D912" t="str">
            <v>HAMPDEN CS OF SCIENCE EAST</v>
          </cell>
          <cell r="E912">
            <v>61</v>
          </cell>
          <cell r="F912" t="str">
            <v>CHICOPEE</v>
          </cell>
          <cell r="G912">
            <v>137</v>
          </cell>
          <cell r="H912" t="str">
            <v>HOLYOKE</v>
          </cell>
          <cell r="I912">
            <v>100</v>
          </cell>
          <cell r="J912">
            <v>16421</v>
          </cell>
          <cell r="K912">
            <v>0</v>
          </cell>
          <cell r="L912">
            <v>1088</v>
          </cell>
        </row>
        <row r="913">
          <cell r="B913">
            <v>499061161</v>
          </cell>
          <cell r="C913">
            <v>499061</v>
          </cell>
          <cell r="D913" t="str">
            <v>HAMPDEN CS OF SCIENCE EAST</v>
          </cell>
          <cell r="E913">
            <v>61</v>
          </cell>
          <cell r="F913" t="str">
            <v>CHICOPEE</v>
          </cell>
          <cell r="G913">
            <v>161</v>
          </cell>
          <cell r="H913" t="str">
            <v>LUDLOW</v>
          </cell>
          <cell r="I913">
            <v>142.15864962052731</v>
          </cell>
          <cell r="J913">
            <v>12454</v>
          </cell>
          <cell r="K913">
            <v>5250</v>
          </cell>
          <cell r="L913">
            <v>1088</v>
          </cell>
        </row>
        <row r="914">
          <cell r="B914">
            <v>499061278</v>
          </cell>
          <cell r="C914">
            <v>499061</v>
          </cell>
          <cell r="D914" t="str">
            <v>HAMPDEN CS OF SCIENCE EAST</v>
          </cell>
          <cell r="E914">
            <v>61</v>
          </cell>
          <cell r="F914" t="str">
            <v>CHICOPEE</v>
          </cell>
          <cell r="G914">
            <v>278</v>
          </cell>
          <cell r="H914" t="str">
            <v>SOUTH HADLEY</v>
          </cell>
          <cell r="I914">
            <v>122.85807573254179</v>
          </cell>
          <cell r="J914">
            <v>14140</v>
          </cell>
          <cell r="K914">
            <v>3232</v>
          </cell>
          <cell r="L914">
            <v>1088</v>
          </cell>
        </row>
        <row r="915">
          <cell r="B915">
            <v>499061281</v>
          </cell>
          <cell r="C915">
            <v>499061</v>
          </cell>
          <cell r="D915" t="str">
            <v>HAMPDEN CS OF SCIENCE EAST</v>
          </cell>
          <cell r="E915">
            <v>61</v>
          </cell>
          <cell r="F915" t="str">
            <v>CHICOPEE</v>
          </cell>
          <cell r="G915">
            <v>281</v>
          </cell>
          <cell r="H915" t="str">
            <v>SPRINGFIELD</v>
          </cell>
          <cell r="I915">
            <v>100</v>
          </cell>
          <cell r="J915">
            <v>15617</v>
          </cell>
          <cell r="K915">
            <v>0</v>
          </cell>
          <cell r="L915">
            <v>1088</v>
          </cell>
        </row>
        <row r="916">
          <cell r="B916">
            <v>499061332</v>
          </cell>
          <cell r="C916">
            <v>499061</v>
          </cell>
          <cell r="D916" t="str">
            <v>HAMPDEN CS OF SCIENCE EAST</v>
          </cell>
          <cell r="E916">
            <v>61</v>
          </cell>
          <cell r="F916" t="str">
            <v>CHICOPEE</v>
          </cell>
          <cell r="G916">
            <v>332</v>
          </cell>
          <cell r="H916" t="str">
            <v>WEST SPRINGFIELD</v>
          </cell>
          <cell r="I916">
            <v>107.57410488017346</v>
          </cell>
          <cell r="J916">
            <v>17454</v>
          </cell>
          <cell r="K916">
            <v>1322</v>
          </cell>
          <cell r="L916">
            <v>1088</v>
          </cell>
        </row>
        <row r="917">
          <cell r="B917">
            <v>499061670</v>
          </cell>
          <cell r="C917">
            <v>499061</v>
          </cell>
          <cell r="D917" t="str">
            <v>HAMPDEN CS OF SCIENCE EAST</v>
          </cell>
          <cell r="E917">
            <v>61</v>
          </cell>
          <cell r="F917" t="str">
            <v>CHICOPEE</v>
          </cell>
          <cell r="G917">
            <v>670</v>
          </cell>
          <cell r="H917" t="str">
            <v>FRONTIER</v>
          </cell>
          <cell r="I917">
            <v>176.00456452734963</v>
          </cell>
          <cell r="J917">
            <v>9754</v>
          </cell>
          <cell r="K917">
            <v>7413</v>
          </cell>
          <cell r="L917">
            <v>1088</v>
          </cell>
        </row>
        <row r="918">
          <cell r="B918">
            <v>499061672</v>
          </cell>
          <cell r="C918">
            <v>499061</v>
          </cell>
          <cell r="D918" t="str">
            <v>HAMPDEN CS OF SCIENCE EAST</v>
          </cell>
          <cell r="E918">
            <v>61</v>
          </cell>
          <cell r="F918" t="str">
            <v>CHICOPEE</v>
          </cell>
          <cell r="G918">
            <v>672</v>
          </cell>
          <cell r="H918" t="str">
            <v>GATEWAY</v>
          </cell>
          <cell r="I918">
            <v>140.26701597983572</v>
          </cell>
          <cell r="J918">
            <v>17192</v>
          </cell>
          <cell r="K918">
            <v>6923</v>
          </cell>
          <cell r="L918">
            <v>1088</v>
          </cell>
        </row>
        <row r="919">
          <cell r="B919">
            <v>499061680</v>
          </cell>
          <cell r="C919">
            <v>499061</v>
          </cell>
          <cell r="D919" t="str">
            <v>HAMPDEN CS OF SCIENCE EAST</v>
          </cell>
          <cell r="E919">
            <v>61</v>
          </cell>
          <cell r="F919" t="str">
            <v>CHICOPEE</v>
          </cell>
          <cell r="G919">
            <v>680</v>
          </cell>
          <cell r="H919" t="str">
            <v>HAMPDEN WILBRAHAM</v>
          </cell>
          <cell r="I919">
            <v>137.70175968781518</v>
          </cell>
          <cell r="J919">
            <v>9754</v>
          </cell>
          <cell r="K919">
            <v>3677</v>
          </cell>
          <cell r="L919">
            <v>1088</v>
          </cell>
        </row>
        <row r="920">
          <cell r="B920">
            <v>3501061061</v>
          </cell>
          <cell r="C920">
            <v>3501061</v>
          </cell>
          <cell r="D920" t="str">
            <v>PAULO FREIRE SOCIAL JUSTICE</v>
          </cell>
          <cell r="E920">
            <v>61</v>
          </cell>
          <cell r="F920" t="str">
            <v>CHICOPEE</v>
          </cell>
          <cell r="G920">
            <v>61</v>
          </cell>
          <cell r="H920" t="str">
            <v>CHICOPEE</v>
          </cell>
          <cell r="I920">
            <v>106.20126074697593</v>
          </cell>
          <cell r="J920">
            <v>17228</v>
          </cell>
          <cell r="K920">
            <v>1068</v>
          </cell>
          <cell r="L920">
            <v>1088</v>
          </cell>
        </row>
        <row r="921">
          <cell r="B921">
            <v>3501061087</v>
          </cell>
          <cell r="C921">
            <v>3501061</v>
          </cell>
          <cell r="D921" t="str">
            <v>PAULO FREIRE SOCIAL JUSTICE</v>
          </cell>
          <cell r="E921">
            <v>61</v>
          </cell>
          <cell r="F921" t="str">
            <v>CHICOPEE</v>
          </cell>
          <cell r="G921">
            <v>87</v>
          </cell>
          <cell r="H921" t="str">
            <v>EAST LONGMEADOW</v>
          </cell>
          <cell r="I921">
            <v>143.25178165744234</v>
          </cell>
          <cell r="J921">
            <v>16022</v>
          </cell>
          <cell r="K921">
            <v>6930</v>
          </cell>
          <cell r="L921">
            <v>1088</v>
          </cell>
        </row>
        <row r="922">
          <cell r="B922">
            <v>3501061137</v>
          </cell>
          <cell r="C922">
            <v>3501061</v>
          </cell>
          <cell r="D922" t="str">
            <v>PAULO FREIRE SOCIAL JUSTICE</v>
          </cell>
          <cell r="E922">
            <v>61</v>
          </cell>
          <cell r="F922" t="str">
            <v>CHICOPEE</v>
          </cell>
          <cell r="G922">
            <v>137</v>
          </cell>
          <cell r="H922" t="str">
            <v>HOLYOKE</v>
          </cell>
          <cell r="I922">
            <v>100</v>
          </cell>
          <cell r="J922">
            <v>17790</v>
          </cell>
          <cell r="K922">
            <v>0</v>
          </cell>
          <cell r="L922">
            <v>1088</v>
          </cell>
        </row>
        <row r="923">
          <cell r="B923">
            <v>3501061210</v>
          </cell>
          <cell r="C923">
            <v>3501061</v>
          </cell>
          <cell r="D923" t="str">
            <v>PAULO FREIRE SOCIAL JUSTICE</v>
          </cell>
          <cell r="E923">
            <v>61</v>
          </cell>
          <cell r="F923" t="str">
            <v>CHICOPEE</v>
          </cell>
          <cell r="G923">
            <v>210</v>
          </cell>
          <cell r="H923" t="str">
            <v>NORTHAMPTON</v>
          </cell>
          <cell r="I923">
            <v>141.02888227608574</v>
          </cell>
          <cell r="J923">
            <v>16406</v>
          </cell>
          <cell r="K923">
            <v>6731</v>
          </cell>
          <cell r="L923">
            <v>1088</v>
          </cell>
        </row>
        <row r="924">
          <cell r="B924">
            <v>3501061227</v>
          </cell>
          <cell r="C924">
            <v>3501061</v>
          </cell>
          <cell r="D924" t="str">
            <v>PAULO FREIRE SOCIAL JUSTICE</v>
          </cell>
          <cell r="E924">
            <v>61</v>
          </cell>
          <cell r="F924" t="str">
            <v>CHICOPEE</v>
          </cell>
          <cell r="G924">
            <v>227</v>
          </cell>
          <cell r="H924" t="str">
            <v>PALMER</v>
          </cell>
          <cell r="I924">
            <v>128.80771871449514</v>
          </cell>
          <cell r="J924">
            <v>17454</v>
          </cell>
          <cell r="K924">
            <v>5028</v>
          </cell>
          <cell r="L924">
            <v>1088</v>
          </cell>
        </row>
        <row r="925">
          <cell r="B925">
            <v>3501061278</v>
          </cell>
          <cell r="C925">
            <v>3501061</v>
          </cell>
          <cell r="D925" t="str">
            <v>PAULO FREIRE SOCIAL JUSTICE</v>
          </cell>
          <cell r="E925">
            <v>61</v>
          </cell>
          <cell r="F925" t="str">
            <v>CHICOPEE</v>
          </cell>
          <cell r="G925">
            <v>278</v>
          </cell>
          <cell r="H925" t="str">
            <v>SOUTH HADLEY</v>
          </cell>
          <cell r="I925">
            <v>122.85807573254179</v>
          </cell>
          <cell r="J925">
            <v>18345</v>
          </cell>
          <cell r="K925">
            <v>4193</v>
          </cell>
          <cell r="L925">
            <v>1088</v>
          </cell>
        </row>
        <row r="926">
          <cell r="B926">
            <v>3501061281</v>
          </cell>
          <cell r="C926">
            <v>3501061</v>
          </cell>
          <cell r="D926" t="str">
            <v>PAULO FREIRE SOCIAL JUSTICE</v>
          </cell>
          <cell r="E926">
            <v>61</v>
          </cell>
          <cell r="F926" t="str">
            <v>CHICOPEE</v>
          </cell>
          <cell r="G926">
            <v>281</v>
          </cell>
          <cell r="H926" t="str">
            <v>SPRINGFIELD</v>
          </cell>
          <cell r="I926">
            <v>100</v>
          </cell>
          <cell r="J926">
            <v>17687</v>
          </cell>
          <cell r="K926">
            <v>0</v>
          </cell>
          <cell r="L926">
            <v>1088</v>
          </cell>
        </row>
        <row r="927">
          <cell r="B927">
            <v>3501061325</v>
          </cell>
          <cell r="C927">
            <v>3501061</v>
          </cell>
          <cell r="D927" t="str">
            <v>PAULO FREIRE SOCIAL JUSTICE</v>
          </cell>
          <cell r="E927">
            <v>61</v>
          </cell>
          <cell r="F927" t="str">
            <v>CHICOPEE</v>
          </cell>
          <cell r="G927">
            <v>325</v>
          </cell>
          <cell r="H927" t="str">
            <v>WESTFIELD</v>
          </cell>
          <cell r="I927">
            <v>113.98038470339007</v>
          </cell>
          <cell r="J927">
            <v>17192</v>
          </cell>
          <cell r="K927">
            <v>2404</v>
          </cell>
          <cell r="L927">
            <v>1088</v>
          </cell>
        </row>
        <row r="928">
          <cell r="B928">
            <v>3501061332</v>
          </cell>
          <cell r="C928">
            <v>3501061</v>
          </cell>
          <cell r="D928" t="str">
            <v>PAULO FREIRE SOCIAL JUSTICE</v>
          </cell>
          <cell r="E928">
            <v>61</v>
          </cell>
          <cell r="F928" t="str">
            <v>CHICOPEE</v>
          </cell>
          <cell r="G928">
            <v>332</v>
          </cell>
          <cell r="H928" t="str">
            <v>WEST SPRINGFIELD</v>
          </cell>
          <cell r="I928">
            <v>107.57410488017346</v>
          </cell>
          <cell r="J928">
            <v>17454</v>
          </cell>
          <cell r="K928">
            <v>1322</v>
          </cell>
          <cell r="L928">
            <v>1088</v>
          </cell>
        </row>
        <row r="929">
          <cell r="B929">
            <v>3502281061</v>
          </cell>
          <cell r="C929">
            <v>3502281</v>
          </cell>
          <cell r="D929" t="str">
            <v>BAYSTATE ACADEMY</v>
          </cell>
          <cell r="E929">
            <v>281</v>
          </cell>
          <cell r="F929" t="str">
            <v>SPRINGFIELD</v>
          </cell>
          <cell r="G929">
            <v>61</v>
          </cell>
          <cell r="H929" t="str">
            <v>CHICOPEE</v>
          </cell>
          <cell r="I929">
            <v>106.20126074697593</v>
          </cell>
          <cell r="J929">
            <v>14691</v>
          </cell>
          <cell r="K929">
            <v>911</v>
          </cell>
          <cell r="L929">
            <v>1088</v>
          </cell>
        </row>
        <row r="930">
          <cell r="B930">
            <v>3502281137</v>
          </cell>
          <cell r="C930">
            <v>3502281</v>
          </cell>
          <cell r="D930" t="str">
            <v>BAYSTATE ACADEMY</v>
          </cell>
          <cell r="E930">
            <v>281</v>
          </cell>
          <cell r="F930" t="str">
            <v>SPRINGFIELD</v>
          </cell>
          <cell r="G930">
            <v>137</v>
          </cell>
          <cell r="H930" t="str">
            <v>HOLYOKE</v>
          </cell>
          <cell r="I930">
            <v>100</v>
          </cell>
          <cell r="J930">
            <v>16231</v>
          </cell>
          <cell r="K930">
            <v>0</v>
          </cell>
          <cell r="L930">
            <v>1088</v>
          </cell>
        </row>
        <row r="931">
          <cell r="B931">
            <v>3502281161</v>
          </cell>
          <cell r="C931">
            <v>3502281</v>
          </cell>
          <cell r="D931" t="str">
            <v>BAYSTATE ACADEMY</v>
          </cell>
          <cell r="E931">
            <v>281</v>
          </cell>
          <cell r="F931" t="str">
            <v>SPRINGFIELD</v>
          </cell>
          <cell r="G931">
            <v>161</v>
          </cell>
          <cell r="H931" t="str">
            <v>LUDLOW</v>
          </cell>
          <cell r="I931">
            <v>142.15864962052731</v>
          </cell>
          <cell r="J931">
            <v>14811</v>
          </cell>
          <cell r="K931">
            <v>6244</v>
          </cell>
          <cell r="L931">
            <v>1088</v>
          </cell>
        </row>
        <row r="932">
          <cell r="B932">
            <v>3502281191</v>
          </cell>
          <cell r="C932">
            <v>3502281</v>
          </cell>
          <cell r="D932" t="str">
            <v>BAYSTATE ACADEMY</v>
          </cell>
          <cell r="E932">
            <v>281</v>
          </cell>
          <cell r="F932" t="str">
            <v>SPRINGFIELD</v>
          </cell>
          <cell r="G932">
            <v>191</v>
          </cell>
          <cell r="H932" t="str">
            <v>MONSON</v>
          </cell>
          <cell r="I932">
            <v>134.21166096436826</v>
          </cell>
          <cell r="J932">
            <v>16930</v>
          </cell>
          <cell r="K932">
            <v>5792</v>
          </cell>
          <cell r="L932">
            <v>1088</v>
          </cell>
        </row>
        <row r="933">
          <cell r="B933">
            <v>3502281281</v>
          </cell>
          <cell r="C933">
            <v>3502281</v>
          </cell>
          <cell r="D933" t="str">
            <v>BAYSTATE ACADEMY</v>
          </cell>
          <cell r="E933">
            <v>281</v>
          </cell>
          <cell r="F933" t="str">
            <v>SPRINGFIELD</v>
          </cell>
          <cell r="G933">
            <v>281</v>
          </cell>
          <cell r="H933" t="str">
            <v>SPRINGFIELD</v>
          </cell>
          <cell r="I933">
            <v>100</v>
          </cell>
          <cell r="J933">
            <v>16478</v>
          </cell>
          <cell r="K933">
            <v>0</v>
          </cell>
          <cell r="L933">
            <v>1088</v>
          </cell>
        </row>
        <row r="934">
          <cell r="B934">
            <v>3503160031</v>
          </cell>
          <cell r="C934">
            <v>3503160</v>
          </cell>
          <cell r="D934" t="str">
            <v>COLLEGIATE CS OF LOWELL</v>
          </cell>
          <cell r="E934">
            <v>160</v>
          </cell>
          <cell r="F934" t="str">
            <v>LOWELL</v>
          </cell>
          <cell r="G934">
            <v>31</v>
          </cell>
          <cell r="H934" t="str">
            <v>BILLERICA</v>
          </cell>
          <cell r="I934">
            <v>153.46732126831895</v>
          </cell>
          <cell r="J934">
            <v>11895</v>
          </cell>
          <cell r="K934">
            <v>6360</v>
          </cell>
          <cell r="L934">
            <v>1088</v>
          </cell>
        </row>
        <row r="935">
          <cell r="B935">
            <v>3503160056</v>
          </cell>
          <cell r="C935">
            <v>3503160</v>
          </cell>
          <cell r="D935" t="str">
            <v>COLLEGIATE CS OF LOWELL</v>
          </cell>
          <cell r="E935">
            <v>160</v>
          </cell>
          <cell r="F935" t="str">
            <v>LOWELL</v>
          </cell>
          <cell r="G935">
            <v>56</v>
          </cell>
          <cell r="H935" t="str">
            <v>CHELMSFORD</v>
          </cell>
          <cell r="I935">
            <v>138.10006734860823</v>
          </cell>
          <cell r="J935">
            <v>13352</v>
          </cell>
          <cell r="K935">
            <v>5087</v>
          </cell>
          <cell r="L935">
            <v>1088</v>
          </cell>
        </row>
        <row r="936">
          <cell r="B936">
            <v>3503160079</v>
          </cell>
          <cell r="C936">
            <v>3503160</v>
          </cell>
          <cell r="D936" t="str">
            <v>COLLEGIATE CS OF LOWELL</v>
          </cell>
          <cell r="E936">
            <v>160</v>
          </cell>
          <cell r="F936" t="str">
            <v>LOWELL</v>
          </cell>
          <cell r="G936">
            <v>79</v>
          </cell>
          <cell r="H936" t="str">
            <v>DRACUT</v>
          </cell>
          <cell r="I936">
            <v>100.27835152226643</v>
          </cell>
          <cell r="J936">
            <v>12629</v>
          </cell>
          <cell r="K936">
            <v>35</v>
          </cell>
          <cell r="L936">
            <v>1088</v>
          </cell>
        </row>
        <row r="937">
          <cell r="B937">
            <v>3503160128</v>
          </cell>
          <cell r="C937">
            <v>3503160</v>
          </cell>
          <cell r="D937" t="str">
            <v>COLLEGIATE CS OF LOWELL</v>
          </cell>
          <cell r="E937">
            <v>160</v>
          </cell>
          <cell r="F937" t="str">
            <v>LOWELL</v>
          </cell>
          <cell r="G937">
            <v>128</v>
          </cell>
          <cell r="H937" t="str">
            <v>HAVERHILL</v>
          </cell>
          <cell r="I937">
            <v>111.47124854087498</v>
          </cell>
          <cell r="J937">
            <v>17454</v>
          </cell>
          <cell r="K937">
            <v>2002</v>
          </cell>
          <cell r="L937">
            <v>1088</v>
          </cell>
        </row>
        <row r="938">
          <cell r="B938">
            <v>3503160149</v>
          </cell>
          <cell r="C938">
            <v>3503160</v>
          </cell>
          <cell r="D938" t="str">
            <v>COLLEGIATE CS OF LOWELL</v>
          </cell>
          <cell r="E938">
            <v>160</v>
          </cell>
          <cell r="F938" t="str">
            <v>LOWELL</v>
          </cell>
          <cell r="G938">
            <v>149</v>
          </cell>
          <cell r="H938" t="str">
            <v>LAWRENCE</v>
          </cell>
          <cell r="I938">
            <v>100</v>
          </cell>
          <cell r="J938">
            <v>12844</v>
          </cell>
          <cell r="K938">
            <v>0</v>
          </cell>
          <cell r="L938">
            <v>1088</v>
          </cell>
        </row>
        <row r="939">
          <cell r="B939">
            <v>3503160160</v>
          </cell>
          <cell r="C939">
            <v>3503160</v>
          </cell>
          <cell r="D939" t="str">
            <v>COLLEGIATE CS OF LOWELL</v>
          </cell>
          <cell r="E939">
            <v>160</v>
          </cell>
          <cell r="F939" t="str">
            <v>LOWELL</v>
          </cell>
          <cell r="G939">
            <v>160</v>
          </cell>
          <cell r="H939" t="str">
            <v>LOWELL</v>
          </cell>
          <cell r="I939">
            <v>101.35951551565215</v>
          </cell>
          <cell r="J939">
            <v>15136</v>
          </cell>
          <cell r="K939">
            <v>206</v>
          </cell>
          <cell r="L939">
            <v>1088</v>
          </cell>
        </row>
        <row r="940">
          <cell r="B940">
            <v>3503160207</v>
          </cell>
          <cell r="C940">
            <v>3503160</v>
          </cell>
          <cell r="D940" t="str">
            <v>COLLEGIATE CS OF LOWELL</v>
          </cell>
          <cell r="E940">
            <v>160</v>
          </cell>
          <cell r="F940" t="str">
            <v>LOWELL</v>
          </cell>
          <cell r="G940">
            <v>207</v>
          </cell>
          <cell r="H940" t="str">
            <v>NEWTON</v>
          </cell>
          <cell r="I940">
            <v>177.88748966195379</v>
          </cell>
          <cell r="J940">
            <v>13946</v>
          </cell>
          <cell r="K940">
            <v>10862</v>
          </cell>
          <cell r="L940">
            <v>1088</v>
          </cell>
        </row>
        <row r="941">
          <cell r="B941">
            <v>3503160295</v>
          </cell>
          <cell r="C941">
            <v>3503160</v>
          </cell>
          <cell r="D941" t="str">
            <v>COLLEGIATE CS OF LOWELL</v>
          </cell>
          <cell r="E941">
            <v>160</v>
          </cell>
          <cell r="F941" t="str">
            <v>LOWELL</v>
          </cell>
          <cell r="G941">
            <v>295</v>
          </cell>
          <cell r="H941" t="str">
            <v>TEWKSBURY</v>
          </cell>
          <cell r="I941">
            <v>159.53385688491025</v>
          </cell>
          <cell r="J941">
            <v>15273</v>
          </cell>
          <cell r="K941">
            <v>9093</v>
          </cell>
          <cell r="L941">
            <v>1088</v>
          </cell>
        </row>
        <row r="942">
          <cell r="B942">
            <v>3503160301</v>
          </cell>
          <cell r="C942">
            <v>3503160</v>
          </cell>
          <cell r="D942" t="str">
            <v>COLLEGIATE CS OF LOWELL</v>
          </cell>
          <cell r="E942">
            <v>160</v>
          </cell>
          <cell r="F942" t="str">
            <v>LOWELL</v>
          </cell>
          <cell r="G942">
            <v>301</v>
          </cell>
          <cell r="H942" t="str">
            <v>TYNGSBOROUGH</v>
          </cell>
          <cell r="I942">
            <v>137.19937815383446</v>
          </cell>
          <cell r="J942">
            <v>15403</v>
          </cell>
          <cell r="K942">
            <v>5730</v>
          </cell>
          <cell r="L942">
            <v>1088</v>
          </cell>
        </row>
        <row r="943">
          <cell r="B943">
            <v>3503160673</v>
          </cell>
          <cell r="C943">
            <v>3503160</v>
          </cell>
          <cell r="D943" t="str">
            <v>COLLEGIATE CS OF LOWELL</v>
          </cell>
          <cell r="E943">
            <v>160</v>
          </cell>
          <cell r="F943" t="str">
            <v>LOWELL</v>
          </cell>
          <cell r="G943">
            <v>673</v>
          </cell>
          <cell r="H943" t="str">
            <v>GROTON DUNSTABLE</v>
          </cell>
          <cell r="I943">
            <v>164.21453828632684</v>
          </cell>
          <cell r="J943">
            <v>9754</v>
          </cell>
          <cell r="K943">
            <v>6263</v>
          </cell>
          <cell r="L943">
            <v>1088</v>
          </cell>
        </row>
        <row r="944">
          <cell r="B944">
            <v>3506262030</v>
          </cell>
          <cell r="C944">
            <v>3506262</v>
          </cell>
          <cell r="D944" t="str">
            <v>PIONEER CS OF SCIENCE II</v>
          </cell>
          <cell r="E944">
            <v>262</v>
          </cell>
          <cell r="F944" t="str">
            <v>SAUGUS</v>
          </cell>
          <cell r="G944">
            <v>30</v>
          </cell>
          <cell r="H944" t="str">
            <v>BEVERLY</v>
          </cell>
          <cell r="I944">
            <v>124.91159309324364</v>
          </cell>
          <cell r="J944">
            <v>17926</v>
          </cell>
          <cell r="K944">
            <v>4466</v>
          </cell>
          <cell r="L944">
            <v>1088</v>
          </cell>
        </row>
        <row r="945">
          <cell r="B945">
            <v>3506262031</v>
          </cell>
          <cell r="C945">
            <v>3506262</v>
          </cell>
          <cell r="D945" t="str">
            <v>PIONEER CS OF SCIENCE II</v>
          </cell>
          <cell r="E945">
            <v>262</v>
          </cell>
          <cell r="F945" t="str">
            <v>SAUGUS</v>
          </cell>
          <cell r="G945">
            <v>31</v>
          </cell>
          <cell r="H945" t="str">
            <v>BILLERICA</v>
          </cell>
          <cell r="I945">
            <v>153.46732126831895</v>
          </cell>
          <cell r="J945">
            <v>11611</v>
          </cell>
          <cell r="K945">
            <v>6208</v>
          </cell>
          <cell r="L945">
            <v>1088</v>
          </cell>
        </row>
        <row r="946">
          <cell r="B946">
            <v>3506262035</v>
          </cell>
          <cell r="C946">
            <v>3506262</v>
          </cell>
          <cell r="D946" t="str">
            <v>PIONEER CS OF SCIENCE II</v>
          </cell>
          <cell r="E946">
            <v>262</v>
          </cell>
          <cell r="F946" t="str">
            <v>SAUGUS</v>
          </cell>
          <cell r="G946">
            <v>35</v>
          </cell>
          <cell r="H946" t="str">
            <v>BOSTON</v>
          </cell>
          <cell r="I946">
            <v>138.7647556857074</v>
          </cell>
          <cell r="J946">
            <v>18610</v>
          </cell>
          <cell r="K946">
            <v>7214</v>
          </cell>
          <cell r="L946">
            <v>1088</v>
          </cell>
        </row>
        <row r="947">
          <cell r="B947">
            <v>3506262057</v>
          </cell>
          <cell r="C947">
            <v>3506262</v>
          </cell>
          <cell r="D947" t="str">
            <v>PIONEER CS OF SCIENCE II</v>
          </cell>
          <cell r="E947">
            <v>262</v>
          </cell>
          <cell r="F947" t="str">
            <v>SAUGUS</v>
          </cell>
          <cell r="G947">
            <v>57</v>
          </cell>
          <cell r="H947" t="str">
            <v>CHELSEA</v>
          </cell>
          <cell r="I947">
            <v>102.95598339025022</v>
          </cell>
          <cell r="J947">
            <v>18088</v>
          </cell>
          <cell r="K947">
            <v>535</v>
          </cell>
          <cell r="L947">
            <v>1088</v>
          </cell>
        </row>
        <row r="948">
          <cell r="B948">
            <v>3506262071</v>
          </cell>
          <cell r="C948">
            <v>3506262</v>
          </cell>
          <cell r="D948" t="str">
            <v>PIONEER CS OF SCIENCE II</v>
          </cell>
          <cell r="E948">
            <v>262</v>
          </cell>
          <cell r="F948" t="str">
            <v>SAUGUS</v>
          </cell>
          <cell r="G948">
            <v>71</v>
          </cell>
          <cell r="H948" t="str">
            <v>DANVERS</v>
          </cell>
          <cell r="I948">
            <v>145.79034298070169</v>
          </cell>
          <cell r="J948">
            <v>10992</v>
          </cell>
          <cell r="K948">
            <v>5033</v>
          </cell>
          <cell r="L948">
            <v>1088</v>
          </cell>
        </row>
        <row r="949">
          <cell r="B949">
            <v>3506262079</v>
          </cell>
          <cell r="C949">
            <v>3506262</v>
          </cell>
          <cell r="D949" t="str">
            <v>PIONEER CS OF SCIENCE II</v>
          </cell>
          <cell r="E949">
            <v>262</v>
          </cell>
          <cell r="F949" t="str">
            <v>SAUGUS</v>
          </cell>
          <cell r="G949">
            <v>79</v>
          </cell>
          <cell r="H949" t="str">
            <v>DRACUT</v>
          </cell>
          <cell r="I949">
            <v>100.27835152226643</v>
          </cell>
          <cell r="J949">
            <v>11611</v>
          </cell>
          <cell r="K949">
            <v>32</v>
          </cell>
          <cell r="L949">
            <v>1088</v>
          </cell>
        </row>
        <row r="950">
          <cell r="B950">
            <v>3506262093</v>
          </cell>
          <cell r="C950">
            <v>3506262</v>
          </cell>
          <cell r="D950" t="str">
            <v>PIONEER CS OF SCIENCE II</v>
          </cell>
          <cell r="E950">
            <v>262</v>
          </cell>
          <cell r="F950" t="str">
            <v>SAUGUS</v>
          </cell>
          <cell r="G950">
            <v>93</v>
          </cell>
          <cell r="H950" t="str">
            <v>EVERETT</v>
          </cell>
          <cell r="I950">
            <v>100</v>
          </cell>
          <cell r="J950">
            <v>14479</v>
          </cell>
          <cell r="K950">
            <v>0</v>
          </cell>
          <cell r="L950">
            <v>1088</v>
          </cell>
        </row>
        <row r="951">
          <cell r="B951">
            <v>3506262149</v>
          </cell>
          <cell r="C951">
            <v>3506262</v>
          </cell>
          <cell r="D951" t="str">
            <v>PIONEER CS OF SCIENCE II</v>
          </cell>
          <cell r="E951">
            <v>262</v>
          </cell>
          <cell r="F951" t="str">
            <v>SAUGUS</v>
          </cell>
          <cell r="G951">
            <v>149</v>
          </cell>
          <cell r="H951" t="str">
            <v>LAWRENCE</v>
          </cell>
          <cell r="I951">
            <v>100</v>
          </cell>
          <cell r="J951">
            <v>14850</v>
          </cell>
          <cell r="K951">
            <v>0</v>
          </cell>
          <cell r="L951">
            <v>1088</v>
          </cell>
        </row>
        <row r="952">
          <cell r="B952">
            <v>3506262163</v>
          </cell>
          <cell r="C952">
            <v>3506262</v>
          </cell>
          <cell r="D952" t="str">
            <v>PIONEER CS OF SCIENCE II</v>
          </cell>
          <cell r="E952">
            <v>262</v>
          </cell>
          <cell r="F952" t="str">
            <v>SAUGUS</v>
          </cell>
          <cell r="G952">
            <v>163</v>
          </cell>
          <cell r="H952" t="str">
            <v>LYNN</v>
          </cell>
          <cell r="I952">
            <v>100</v>
          </cell>
          <cell r="J952">
            <v>15094</v>
          </cell>
          <cell r="K952">
            <v>0</v>
          </cell>
          <cell r="L952">
            <v>1088</v>
          </cell>
        </row>
        <row r="953">
          <cell r="B953">
            <v>3506262165</v>
          </cell>
          <cell r="C953">
            <v>3506262</v>
          </cell>
          <cell r="D953" t="str">
            <v>PIONEER CS OF SCIENCE II</v>
          </cell>
          <cell r="E953">
            <v>262</v>
          </cell>
          <cell r="F953" t="str">
            <v>SAUGUS</v>
          </cell>
          <cell r="G953">
            <v>165</v>
          </cell>
          <cell r="H953" t="str">
            <v>MALDEN</v>
          </cell>
          <cell r="I953">
            <v>102.33634069336786</v>
          </cell>
          <cell r="J953">
            <v>14050</v>
          </cell>
          <cell r="K953">
            <v>328</v>
          </cell>
          <cell r="L953">
            <v>1088</v>
          </cell>
        </row>
        <row r="954">
          <cell r="B954">
            <v>3506262176</v>
          </cell>
          <cell r="C954">
            <v>3506262</v>
          </cell>
          <cell r="D954" t="str">
            <v>PIONEER CS OF SCIENCE II</v>
          </cell>
          <cell r="E954">
            <v>262</v>
          </cell>
          <cell r="F954" t="str">
            <v>SAUGUS</v>
          </cell>
          <cell r="G954">
            <v>176</v>
          </cell>
          <cell r="H954" t="str">
            <v>MEDFORD</v>
          </cell>
          <cell r="I954">
            <v>142.82430158230588</v>
          </cell>
          <cell r="J954">
            <v>13356</v>
          </cell>
          <cell r="K954">
            <v>5720</v>
          </cell>
          <cell r="L954">
            <v>1088</v>
          </cell>
        </row>
        <row r="955">
          <cell r="B955">
            <v>3506262178</v>
          </cell>
          <cell r="C955">
            <v>3506262</v>
          </cell>
          <cell r="D955" t="str">
            <v>PIONEER CS OF SCIENCE II</v>
          </cell>
          <cell r="E955">
            <v>262</v>
          </cell>
          <cell r="F955" t="str">
            <v>SAUGUS</v>
          </cell>
          <cell r="G955">
            <v>178</v>
          </cell>
          <cell r="H955" t="str">
            <v>MELROSE</v>
          </cell>
          <cell r="I955">
            <v>121.33160175315649</v>
          </cell>
          <cell r="J955">
            <v>14406</v>
          </cell>
          <cell r="K955">
            <v>3073</v>
          </cell>
          <cell r="L955">
            <v>1088</v>
          </cell>
        </row>
        <row r="956">
          <cell r="B956">
            <v>3506262229</v>
          </cell>
          <cell r="C956">
            <v>3506262</v>
          </cell>
          <cell r="D956" t="str">
            <v>PIONEER CS OF SCIENCE II</v>
          </cell>
          <cell r="E956">
            <v>262</v>
          </cell>
          <cell r="F956" t="str">
            <v>SAUGUS</v>
          </cell>
          <cell r="G956">
            <v>229</v>
          </cell>
          <cell r="H956" t="str">
            <v>PEABODY</v>
          </cell>
          <cell r="I956">
            <v>109.7349200932489</v>
          </cell>
          <cell r="J956">
            <v>13938</v>
          </cell>
          <cell r="K956">
            <v>1357</v>
          </cell>
          <cell r="L956">
            <v>1088</v>
          </cell>
        </row>
        <row r="957">
          <cell r="B957">
            <v>3506262243</v>
          </cell>
          <cell r="C957">
            <v>3506262</v>
          </cell>
          <cell r="D957" t="str">
            <v>PIONEER CS OF SCIENCE II</v>
          </cell>
          <cell r="E957">
            <v>262</v>
          </cell>
          <cell r="F957" t="str">
            <v>SAUGUS</v>
          </cell>
          <cell r="G957">
            <v>243</v>
          </cell>
          <cell r="H957" t="str">
            <v>QUINCY</v>
          </cell>
          <cell r="I957">
            <v>115.13770209353167</v>
          </cell>
          <cell r="J957">
            <v>9754</v>
          </cell>
          <cell r="K957">
            <v>1477</v>
          </cell>
          <cell r="L957">
            <v>1088</v>
          </cell>
        </row>
        <row r="958">
          <cell r="B958">
            <v>3506262248</v>
          </cell>
          <cell r="C958">
            <v>3506262</v>
          </cell>
          <cell r="D958" t="str">
            <v>PIONEER CS OF SCIENCE II</v>
          </cell>
          <cell r="E958">
            <v>262</v>
          </cell>
          <cell r="F958" t="str">
            <v>SAUGUS</v>
          </cell>
          <cell r="G958">
            <v>248</v>
          </cell>
          <cell r="H958" t="str">
            <v>REVERE</v>
          </cell>
          <cell r="I958">
            <v>105.36509087951114</v>
          </cell>
          <cell r="J958">
            <v>13834</v>
          </cell>
          <cell r="K958">
            <v>742</v>
          </cell>
          <cell r="L958">
            <v>1088</v>
          </cell>
        </row>
        <row r="959">
          <cell r="B959">
            <v>3506262258</v>
          </cell>
          <cell r="C959">
            <v>3506262</v>
          </cell>
          <cell r="D959" t="str">
            <v>PIONEER CS OF SCIENCE II</v>
          </cell>
          <cell r="E959">
            <v>262</v>
          </cell>
          <cell r="F959" t="str">
            <v>SAUGUS</v>
          </cell>
          <cell r="G959">
            <v>258</v>
          </cell>
          <cell r="H959" t="str">
            <v>SALEM</v>
          </cell>
          <cell r="I959">
            <v>132.3553060028421</v>
          </cell>
          <cell r="J959">
            <v>13773</v>
          </cell>
          <cell r="K959">
            <v>4456</v>
          </cell>
          <cell r="L959">
            <v>1088</v>
          </cell>
        </row>
        <row r="960">
          <cell r="B960">
            <v>3506262262</v>
          </cell>
          <cell r="C960">
            <v>3506262</v>
          </cell>
          <cell r="D960" t="str">
            <v>PIONEER CS OF SCIENCE II</v>
          </cell>
          <cell r="E960">
            <v>262</v>
          </cell>
          <cell r="F960" t="str">
            <v>SAUGUS</v>
          </cell>
          <cell r="G960">
            <v>262</v>
          </cell>
          <cell r="H960" t="str">
            <v>SAUGUS</v>
          </cell>
          <cell r="I960">
            <v>140.45665356890191</v>
          </cell>
          <cell r="J960">
            <v>13698</v>
          </cell>
          <cell r="K960">
            <v>5542</v>
          </cell>
          <cell r="L960">
            <v>1088</v>
          </cell>
        </row>
        <row r="961">
          <cell r="B961">
            <v>3506262274</v>
          </cell>
          <cell r="C961">
            <v>3506262</v>
          </cell>
          <cell r="D961" t="str">
            <v>PIONEER CS OF SCIENCE II</v>
          </cell>
          <cell r="E961">
            <v>262</v>
          </cell>
          <cell r="F961" t="str">
            <v>SAUGUS</v>
          </cell>
          <cell r="G961">
            <v>274</v>
          </cell>
          <cell r="H961" t="str">
            <v>SOMERVILLE</v>
          </cell>
          <cell r="I961">
            <v>140.60858043095416</v>
          </cell>
          <cell r="J961">
            <v>17454</v>
          </cell>
          <cell r="K961">
            <v>7088</v>
          </cell>
          <cell r="L961">
            <v>1088</v>
          </cell>
        </row>
        <row r="962">
          <cell r="B962">
            <v>3506262284</v>
          </cell>
          <cell r="C962">
            <v>3506262</v>
          </cell>
          <cell r="D962" t="str">
            <v>PIONEER CS OF SCIENCE II</v>
          </cell>
          <cell r="E962">
            <v>262</v>
          </cell>
          <cell r="F962" t="str">
            <v>SAUGUS</v>
          </cell>
          <cell r="G962">
            <v>284</v>
          </cell>
          <cell r="H962" t="str">
            <v>STONEHAM</v>
          </cell>
          <cell r="I962">
            <v>144.3349600372492</v>
          </cell>
          <cell r="J962">
            <v>12730</v>
          </cell>
          <cell r="K962">
            <v>5644</v>
          </cell>
          <cell r="L962">
            <v>1088</v>
          </cell>
        </row>
        <row r="963">
          <cell r="B963">
            <v>3506262295</v>
          </cell>
          <cell r="C963">
            <v>3506262</v>
          </cell>
          <cell r="D963" t="str">
            <v>PIONEER CS OF SCIENCE II</v>
          </cell>
          <cell r="E963">
            <v>262</v>
          </cell>
          <cell r="F963" t="str">
            <v>SAUGUS</v>
          </cell>
          <cell r="G963">
            <v>295</v>
          </cell>
          <cell r="H963" t="str">
            <v>TEWKSBURY</v>
          </cell>
          <cell r="I963">
            <v>159.53385688491025</v>
          </cell>
          <cell r="J963">
            <v>11611</v>
          </cell>
          <cell r="K963">
            <v>6912</v>
          </cell>
          <cell r="L963">
            <v>1088</v>
          </cell>
        </row>
        <row r="964">
          <cell r="B964">
            <v>3506262305</v>
          </cell>
          <cell r="C964">
            <v>3506262</v>
          </cell>
          <cell r="D964" t="str">
            <v>PIONEER CS OF SCIENCE II</v>
          </cell>
          <cell r="E964">
            <v>262</v>
          </cell>
          <cell r="F964" t="str">
            <v>SAUGUS</v>
          </cell>
          <cell r="G964">
            <v>305</v>
          </cell>
          <cell r="H964" t="str">
            <v>WAKEFIELD</v>
          </cell>
          <cell r="I964">
            <v>144.36253186037808</v>
          </cell>
          <cell r="J964">
            <v>10373</v>
          </cell>
          <cell r="K964">
            <v>4602</v>
          </cell>
          <cell r="L964">
            <v>1088</v>
          </cell>
        </row>
        <row r="965">
          <cell r="B965">
            <v>3506262342</v>
          </cell>
          <cell r="C965">
            <v>3506262</v>
          </cell>
          <cell r="D965" t="str">
            <v>PIONEER CS OF SCIENCE II</v>
          </cell>
          <cell r="E965">
            <v>262</v>
          </cell>
          <cell r="F965" t="str">
            <v>SAUGUS</v>
          </cell>
          <cell r="G965">
            <v>342</v>
          </cell>
          <cell r="H965" t="str">
            <v>WILMINGTON</v>
          </cell>
          <cell r="I965">
            <v>182.06866892908889</v>
          </cell>
          <cell r="J965">
            <v>9754</v>
          </cell>
          <cell r="K965">
            <v>8005</v>
          </cell>
          <cell r="L965">
            <v>1088</v>
          </cell>
        </row>
        <row r="966">
          <cell r="B966">
            <v>3506262346</v>
          </cell>
          <cell r="C966">
            <v>3506262</v>
          </cell>
          <cell r="D966" t="str">
            <v>PIONEER CS OF SCIENCE II</v>
          </cell>
          <cell r="E966">
            <v>262</v>
          </cell>
          <cell r="F966" t="str">
            <v>SAUGUS</v>
          </cell>
          <cell r="G966">
            <v>346</v>
          </cell>
          <cell r="H966" t="str">
            <v>WINTHROP</v>
          </cell>
          <cell r="I966">
            <v>118.23747239979329</v>
          </cell>
          <cell r="J966">
            <v>15073</v>
          </cell>
          <cell r="K966">
            <v>2749</v>
          </cell>
          <cell r="L966">
            <v>1088</v>
          </cell>
        </row>
        <row r="967">
          <cell r="B967">
            <v>3506262347</v>
          </cell>
          <cell r="C967">
            <v>3506262</v>
          </cell>
          <cell r="D967" t="str">
            <v>PIONEER CS OF SCIENCE II</v>
          </cell>
          <cell r="E967">
            <v>262</v>
          </cell>
          <cell r="F967" t="str">
            <v>SAUGUS</v>
          </cell>
          <cell r="G967">
            <v>347</v>
          </cell>
          <cell r="H967" t="str">
            <v>WOBURN</v>
          </cell>
          <cell r="I967">
            <v>151.63709367971524</v>
          </cell>
          <cell r="J967">
            <v>14411</v>
          </cell>
          <cell r="K967">
            <v>7441</v>
          </cell>
          <cell r="L967">
            <v>1088</v>
          </cell>
        </row>
        <row r="968">
          <cell r="B968">
            <v>3508281061</v>
          </cell>
          <cell r="C968">
            <v>3508281</v>
          </cell>
          <cell r="D968" t="str">
            <v>PHOENIX ACADEMY SPRINGFIELD</v>
          </cell>
          <cell r="E968">
            <v>281</v>
          </cell>
          <cell r="F968" t="str">
            <v>SPRINGFIELD</v>
          </cell>
          <cell r="G968">
            <v>61</v>
          </cell>
          <cell r="H968" t="str">
            <v>CHICOPEE</v>
          </cell>
          <cell r="I968">
            <v>106.20126074697593</v>
          </cell>
          <cell r="J968">
            <v>19029</v>
          </cell>
          <cell r="K968">
            <v>1180</v>
          </cell>
          <cell r="L968">
            <v>1088</v>
          </cell>
        </row>
        <row r="969">
          <cell r="B969">
            <v>3508281137</v>
          </cell>
          <cell r="C969">
            <v>3508281</v>
          </cell>
          <cell r="D969" t="str">
            <v>PHOENIX ACADEMY SPRINGFIELD</v>
          </cell>
          <cell r="E969">
            <v>281</v>
          </cell>
          <cell r="F969" t="str">
            <v>SPRINGFIELD</v>
          </cell>
          <cell r="G969">
            <v>137</v>
          </cell>
          <cell r="H969" t="str">
            <v>HOLYOKE</v>
          </cell>
          <cell r="I969">
            <v>100</v>
          </cell>
          <cell r="J969">
            <v>18088</v>
          </cell>
          <cell r="K969">
            <v>0</v>
          </cell>
          <cell r="L969">
            <v>1088</v>
          </cell>
        </row>
        <row r="970">
          <cell r="B970">
            <v>3508281281</v>
          </cell>
          <cell r="C970">
            <v>3508281</v>
          </cell>
          <cell r="D970" t="str">
            <v>PHOENIX ACADEMY SPRINGFIELD</v>
          </cell>
          <cell r="E970">
            <v>281</v>
          </cell>
          <cell r="F970" t="str">
            <v>SPRINGFIELD</v>
          </cell>
          <cell r="G970">
            <v>281</v>
          </cell>
          <cell r="H970" t="str">
            <v>SPRINGFIELD</v>
          </cell>
          <cell r="I970">
            <v>100</v>
          </cell>
          <cell r="J970">
            <v>18139</v>
          </cell>
          <cell r="K970">
            <v>0</v>
          </cell>
          <cell r="L970">
            <v>1088</v>
          </cell>
        </row>
        <row r="971">
          <cell r="B971">
            <v>3508281325</v>
          </cell>
          <cell r="C971">
            <v>3508281</v>
          </cell>
          <cell r="D971" t="str">
            <v>PHOENIX ACADEMY SPRINGFIELD</v>
          </cell>
          <cell r="E971">
            <v>281</v>
          </cell>
          <cell r="F971" t="str">
            <v>SPRINGFIELD</v>
          </cell>
          <cell r="G971">
            <v>325</v>
          </cell>
          <cell r="H971" t="str">
            <v>WESTFIELD</v>
          </cell>
          <cell r="I971">
            <v>113.98038470339007</v>
          </cell>
          <cell r="J971">
            <v>17192</v>
          </cell>
          <cell r="K971">
            <v>2404</v>
          </cell>
          <cell r="L971">
            <v>1088</v>
          </cell>
        </row>
        <row r="972">
          <cell r="B972">
            <v>3509095072</v>
          </cell>
          <cell r="C972">
            <v>3509095</v>
          </cell>
          <cell r="D972" t="str">
            <v>ARGOSY COLLEGIATE</v>
          </cell>
          <cell r="E972">
            <v>95</v>
          </cell>
          <cell r="F972" t="str">
            <v>FALL RIVER</v>
          </cell>
          <cell r="G972">
            <v>72</v>
          </cell>
          <cell r="H972" t="str">
            <v>DARTMOUTH</v>
          </cell>
          <cell r="I972">
            <v>130.35461944848336</v>
          </cell>
          <cell r="J972">
            <v>16406</v>
          </cell>
          <cell r="K972">
            <v>4980</v>
          </cell>
          <cell r="L972">
            <v>1088</v>
          </cell>
        </row>
        <row r="973">
          <cell r="B973">
            <v>3509095095</v>
          </cell>
          <cell r="C973">
            <v>3509095</v>
          </cell>
          <cell r="D973" t="str">
            <v>ARGOSY COLLEGIATE</v>
          </cell>
          <cell r="E973">
            <v>95</v>
          </cell>
          <cell r="F973" t="str">
            <v>FALL RIVER</v>
          </cell>
          <cell r="G973">
            <v>95</v>
          </cell>
          <cell r="H973" t="str">
            <v>FALL RIVER</v>
          </cell>
          <cell r="I973">
            <v>100</v>
          </cell>
          <cell r="J973">
            <v>16441</v>
          </cell>
          <cell r="K973">
            <v>0</v>
          </cell>
          <cell r="L973">
            <v>1088</v>
          </cell>
        </row>
        <row r="974">
          <cell r="B974">
            <v>3509095201</v>
          </cell>
          <cell r="C974">
            <v>3509095</v>
          </cell>
          <cell r="D974" t="str">
            <v>ARGOSY COLLEGIATE</v>
          </cell>
          <cell r="E974">
            <v>95</v>
          </cell>
          <cell r="F974" t="str">
            <v>FALL RIVER</v>
          </cell>
          <cell r="G974">
            <v>201</v>
          </cell>
          <cell r="H974" t="str">
            <v>NEW BEDFORD</v>
          </cell>
          <cell r="I974">
            <v>101.79465627976863</v>
          </cell>
          <cell r="J974">
            <v>17917</v>
          </cell>
          <cell r="K974">
            <v>322</v>
          </cell>
          <cell r="L974">
            <v>1088</v>
          </cell>
        </row>
        <row r="975">
          <cell r="B975">
            <v>3509095265</v>
          </cell>
          <cell r="C975">
            <v>3509095</v>
          </cell>
          <cell r="D975" t="str">
            <v>ARGOSY COLLEGIATE</v>
          </cell>
          <cell r="E975">
            <v>95</v>
          </cell>
          <cell r="F975" t="str">
            <v>FALL RIVER</v>
          </cell>
          <cell r="G975">
            <v>265</v>
          </cell>
          <cell r="H975" t="str">
            <v>SEEKONK</v>
          </cell>
          <cell r="I975">
            <v>145.40107540449409</v>
          </cell>
          <cell r="J975">
            <v>18428</v>
          </cell>
          <cell r="K975">
            <v>8367</v>
          </cell>
          <cell r="L975">
            <v>1088</v>
          </cell>
        </row>
        <row r="976">
          <cell r="B976">
            <v>3509095292</v>
          </cell>
          <cell r="C976">
            <v>3509095</v>
          </cell>
          <cell r="D976" t="str">
            <v>ARGOSY COLLEGIATE</v>
          </cell>
          <cell r="E976">
            <v>95</v>
          </cell>
          <cell r="F976" t="str">
            <v>FALL RIVER</v>
          </cell>
          <cell r="G976">
            <v>292</v>
          </cell>
          <cell r="H976" t="str">
            <v>SWANSEA</v>
          </cell>
          <cell r="I976">
            <v>116.45548038573776</v>
          </cell>
          <cell r="J976">
            <v>16406</v>
          </cell>
          <cell r="K976">
            <v>2700</v>
          </cell>
          <cell r="L976">
            <v>1088</v>
          </cell>
        </row>
        <row r="977">
          <cell r="B977">
            <v>3509095331</v>
          </cell>
          <cell r="C977">
            <v>3509095</v>
          </cell>
          <cell r="D977" t="str">
            <v>ARGOSY COLLEGIATE</v>
          </cell>
          <cell r="E977">
            <v>95</v>
          </cell>
          <cell r="F977" t="str">
            <v>FALL RIVER</v>
          </cell>
          <cell r="G977">
            <v>331</v>
          </cell>
          <cell r="H977" t="str">
            <v>WESTPORT</v>
          </cell>
          <cell r="I977">
            <v>135.43784765777528</v>
          </cell>
          <cell r="J977">
            <v>11611</v>
          </cell>
          <cell r="K977">
            <v>4115</v>
          </cell>
          <cell r="L977">
            <v>1088</v>
          </cell>
        </row>
        <row r="978">
          <cell r="B978">
            <v>3509095650</v>
          </cell>
          <cell r="C978">
            <v>3509095</v>
          </cell>
          <cell r="D978" t="str">
            <v>ARGOSY COLLEGIATE</v>
          </cell>
          <cell r="E978">
            <v>95</v>
          </cell>
          <cell r="F978" t="str">
            <v>FALL RIVER</v>
          </cell>
          <cell r="G978">
            <v>650</v>
          </cell>
          <cell r="H978" t="str">
            <v>DIGHTON REHOBOTH</v>
          </cell>
          <cell r="I978">
            <v>133.49506332393136</v>
          </cell>
          <cell r="J978">
            <v>11611</v>
          </cell>
          <cell r="K978">
            <v>3889</v>
          </cell>
          <cell r="L978">
            <v>1088</v>
          </cell>
        </row>
        <row r="979">
          <cell r="B979">
            <v>3509095665</v>
          </cell>
          <cell r="C979">
            <v>3509095</v>
          </cell>
          <cell r="D979" t="str">
            <v>ARGOSY COLLEGIATE</v>
          </cell>
          <cell r="E979">
            <v>95</v>
          </cell>
          <cell r="F979" t="str">
            <v>FALL RIVER</v>
          </cell>
          <cell r="G979">
            <v>665</v>
          </cell>
          <cell r="H979" t="str">
            <v>FREETOWN LAKEVILLE</v>
          </cell>
          <cell r="I979">
            <v>120.21162320860881</v>
          </cell>
          <cell r="J979">
            <v>14165</v>
          </cell>
          <cell r="K979">
            <v>2863</v>
          </cell>
          <cell r="L979">
            <v>1088</v>
          </cell>
        </row>
        <row r="980">
          <cell r="B980">
            <v>3510281061</v>
          </cell>
          <cell r="C980">
            <v>3510281</v>
          </cell>
          <cell r="D980" t="str">
            <v>SPRINGFIELD PREPARATORY</v>
          </cell>
          <cell r="E980">
            <v>281</v>
          </cell>
          <cell r="F980" t="str">
            <v>SPRINGFIELD</v>
          </cell>
          <cell r="G980">
            <v>61</v>
          </cell>
          <cell r="H980" t="str">
            <v>CHICOPEE</v>
          </cell>
          <cell r="I980">
            <v>106.20126074697593</v>
          </cell>
          <cell r="J980">
            <v>16094</v>
          </cell>
          <cell r="K980">
            <v>998</v>
          </cell>
          <cell r="L980">
            <v>1088</v>
          </cell>
        </row>
        <row r="981">
          <cell r="B981">
            <v>3510281087</v>
          </cell>
          <cell r="C981">
            <v>3510281</v>
          </cell>
          <cell r="D981" t="str">
            <v>SPRINGFIELD PREPARATORY</v>
          </cell>
          <cell r="E981">
            <v>281</v>
          </cell>
          <cell r="F981" t="str">
            <v>SPRINGFIELD</v>
          </cell>
          <cell r="G981">
            <v>87</v>
          </cell>
          <cell r="H981" t="str">
            <v>EAST LONGMEADOW</v>
          </cell>
          <cell r="I981">
            <v>143.25178165744234</v>
          </cell>
          <cell r="J981">
            <v>13597</v>
          </cell>
          <cell r="K981">
            <v>5881</v>
          </cell>
          <cell r="L981">
            <v>1088</v>
          </cell>
        </row>
        <row r="982">
          <cell r="B982">
            <v>3510281137</v>
          </cell>
          <cell r="C982">
            <v>3510281</v>
          </cell>
          <cell r="D982" t="str">
            <v>SPRINGFIELD PREPARATORY</v>
          </cell>
          <cell r="E982">
            <v>281</v>
          </cell>
          <cell r="F982" t="str">
            <v>SPRINGFIELD</v>
          </cell>
          <cell r="G982">
            <v>137</v>
          </cell>
          <cell r="H982" t="str">
            <v>HOLYOKE</v>
          </cell>
          <cell r="I982">
            <v>100</v>
          </cell>
          <cell r="J982">
            <v>16471</v>
          </cell>
          <cell r="K982">
            <v>0</v>
          </cell>
          <cell r="L982">
            <v>1088</v>
          </cell>
        </row>
        <row r="983">
          <cell r="B983">
            <v>3510281281</v>
          </cell>
          <cell r="C983">
            <v>3510281</v>
          </cell>
          <cell r="D983" t="str">
            <v>SPRINGFIELD PREPARATORY</v>
          </cell>
          <cell r="E983">
            <v>281</v>
          </cell>
          <cell r="F983" t="str">
            <v>SPRINGFIELD</v>
          </cell>
          <cell r="G983">
            <v>281</v>
          </cell>
          <cell r="H983" t="str">
            <v>SPRINGFIELD</v>
          </cell>
          <cell r="I983">
            <v>100</v>
          </cell>
          <cell r="J983">
            <v>15554</v>
          </cell>
          <cell r="K983">
            <v>0</v>
          </cell>
          <cell r="L983">
            <v>1088</v>
          </cell>
        </row>
        <row r="984">
          <cell r="B984">
            <v>3510281325</v>
          </cell>
          <cell r="C984">
            <v>3510281</v>
          </cell>
          <cell r="D984" t="str">
            <v>SPRINGFIELD PREPARATORY</v>
          </cell>
          <cell r="E984">
            <v>281</v>
          </cell>
          <cell r="F984" t="str">
            <v>SPRINGFIELD</v>
          </cell>
          <cell r="G984">
            <v>325</v>
          </cell>
          <cell r="H984" t="str">
            <v>WESTFIELD</v>
          </cell>
          <cell r="I984">
            <v>113.98038470339007</v>
          </cell>
          <cell r="J984">
            <v>15558</v>
          </cell>
          <cell r="K984">
            <v>2175</v>
          </cell>
          <cell r="L984">
            <v>1088</v>
          </cell>
        </row>
        <row r="985">
          <cell r="B985">
            <v>3510281332</v>
          </cell>
          <cell r="C985">
            <v>3510281</v>
          </cell>
          <cell r="D985" t="str">
            <v>SPRINGFIELD PREPARATORY</v>
          </cell>
          <cell r="E985">
            <v>281</v>
          </cell>
          <cell r="F985" t="str">
            <v>SPRINGFIELD</v>
          </cell>
          <cell r="G985">
            <v>332</v>
          </cell>
          <cell r="H985" t="str">
            <v>WEST SPRINGFIELD</v>
          </cell>
          <cell r="I985">
            <v>107.57410488017346</v>
          </cell>
          <cell r="J985">
            <v>15706</v>
          </cell>
          <cell r="K985">
            <v>1190</v>
          </cell>
          <cell r="L985">
            <v>1088</v>
          </cell>
        </row>
        <row r="986">
          <cell r="B986">
            <v>3510281680</v>
          </cell>
          <cell r="C986">
            <v>3510281</v>
          </cell>
          <cell r="D986" t="str">
            <v>SPRINGFIELD PREPARATORY</v>
          </cell>
          <cell r="E986">
            <v>281</v>
          </cell>
          <cell r="F986" t="str">
            <v>SPRINGFIELD</v>
          </cell>
          <cell r="G986">
            <v>680</v>
          </cell>
          <cell r="H986" t="str">
            <v>HAMPDEN WILBRAHAM</v>
          </cell>
          <cell r="I986">
            <v>137.70175968781518</v>
          </cell>
          <cell r="J986">
            <v>14345</v>
          </cell>
          <cell r="K986">
            <v>5408</v>
          </cell>
          <cell r="L986">
            <v>1088</v>
          </cell>
        </row>
        <row r="987">
          <cell r="B987">
            <v>3513044016</v>
          </cell>
          <cell r="C987">
            <v>3513044</v>
          </cell>
          <cell r="D987" t="str">
            <v>NEW HEIGHTS CS OF BROCKTON</v>
          </cell>
          <cell r="E987">
            <v>44</v>
          </cell>
          <cell r="F987" t="str">
            <v>BROCKTON</v>
          </cell>
          <cell r="G987">
            <v>16</v>
          </cell>
          <cell r="H987" t="str">
            <v>ATTLEBORO</v>
          </cell>
          <cell r="I987">
            <v>105.65954256430703</v>
          </cell>
          <cell r="J987">
            <v>15073</v>
          </cell>
          <cell r="K987">
            <v>853</v>
          </cell>
          <cell r="L987">
            <v>1088</v>
          </cell>
        </row>
        <row r="988">
          <cell r="B988">
            <v>3513044018</v>
          </cell>
          <cell r="C988">
            <v>3513044</v>
          </cell>
          <cell r="D988" t="str">
            <v>NEW HEIGHTS CS OF BROCKTON</v>
          </cell>
          <cell r="E988">
            <v>44</v>
          </cell>
          <cell r="F988" t="str">
            <v>BROCKTON</v>
          </cell>
          <cell r="G988">
            <v>18</v>
          </cell>
          <cell r="H988" t="str">
            <v>AVON</v>
          </cell>
          <cell r="I988">
            <v>167.22361943486865</v>
          </cell>
          <cell r="J988">
            <v>18031</v>
          </cell>
          <cell r="K988">
            <v>12121</v>
          </cell>
          <cell r="L988">
            <v>1088</v>
          </cell>
        </row>
        <row r="989">
          <cell r="B989">
            <v>3513044035</v>
          </cell>
          <cell r="C989">
            <v>3513044</v>
          </cell>
          <cell r="D989" t="str">
            <v>NEW HEIGHTS CS OF BROCKTON</v>
          </cell>
          <cell r="E989">
            <v>44</v>
          </cell>
          <cell r="F989" t="str">
            <v>BROCKTON</v>
          </cell>
          <cell r="G989">
            <v>35</v>
          </cell>
          <cell r="H989" t="str">
            <v>BOSTON</v>
          </cell>
          <cell r="I989">
            <v>138.7647556857074</v>
          </cell>
          <cell r="J989">
            <v>17174</v>
          </cell>
          <cell r="K989">
            <v>6657</v>
          </cell>
          <cell r="L989">
            <v>1088</v>
          </cell>
        </row>
        <row r="990">
          <cell r="B990">
            <v>3513044044</v>
          </cell>
          <cell r="C990">
            <v>3513044</v>
          </cell>
          <cell r="D990" t="str">
            <v>NEW HEIGHTS CS OF BROCKTON</v>
          </cell>
          <cell r="E990">
            <v>44</v>
          </cell>
          <cell r="F990" t="str">
            <v>BROCKTON</v>
          </cell>
          <cell r="G990">
            <v>44</v>
          </cell>
          <cell r="H990" t="str">
            <v>BROCKTON</v>
          </cell>
          <cell r="I990">
            <v>103.18731959976006</v>
          </cell>
          <cell r="J990">
            <v>15327</v>
          </cell>
          <cell r="K990">
            <v>489</v>
          </cell>
          <cell r="L990">
            <v>1088</v>
          </cell>
        </row>
        <row r="991">
          <cell r="B991">
            <v>3513044050</v>
          </cell>
          <cell r="C991">
            <v>3513044</v>
          </cell>
          <cell r="D991" t="str">
            <v>NEW HEIGHTS CS OF BROCKTON</v>
          </cell>
          <cell r="E991">
            <v>44</v>
          </cell>
          <cell r="F991" t="str">
            <v>BROCKTON</v>
          </cell>
          <cell r="G991">
            <v>50</v>
          </cell>
          <cell r="H991" t="str">
            <v>CANTON</v>
          </cell>
          <cell r="I991">
            <v>145.59410382279222</v>
          </cell>
          <cell r="J991">
            <v>12834</v>
          </cell>
          <cell r="K991">
            <v>5852</v>
          </cell>
          <cell r="L991">
            <v>1088</v>
          </cell>
        </row>
        <row r="992">
          <cell r="B992">
            <v>3513044083</v>
          </cell>
          <cell r="C992">
            <v>3513044</v>
          </cell>
          <cell r="D992" t="str">
            <v>NEW HEIGHTS CS OF BROCKTON</v>
          </cell>
          <cell r="E992">
            <v>44</v>
          </cell>
          <cell r="F992" t="str">
            <v>BROCKTON</v>
          </cell>
          <cell r="G992">
            <v>83</v>
          </cell>
          <cell r="H992" t="str">
            <v>EAST BRIDGEWATER</v>
          </cell>
          <cell r="I992">
            <v>119.11996147844937</v>
          </cell>
          <cell r="J992">
            <v>18083</v>
          </cell>
          <cell r="K992">
            <v>3457</v>
          </cell>
          <cell r="L992">
            <v>1088</v>
          </cell>
        </row>
        <row r="993">
          <cell r="B993">
            <v>3513044095</v>
          </cell>
          <cell r="C993">
            <v>3513044</v>
          </cell>
          <cell r="D993" t="str">
            <v>NEW HEIGHTS CS OF BROCKTON</v>
          </cell>
          <cell r="E993">
            <v>44</v>
          </cell>
          <cell r="F993" t="str">
            <v>BROCKTON</v>
          </cell>
          <cell r="G993">
            <v>95</v>
          </cell>
          <cell r="H993" t="str">
            <v>FALL RIVER</v>
          </cell>
          <cell r="I993">
            <v>100</v>
          </cell>
          <cell r="J993">
            <v>19346</v>
          </cell>
          <cell r="K993">
            <v>0</v>
          </cell>
          <cell r="L993">
            <v>1088</v>
          </cell>
        </row>
        <row r="994">
          <cell r="B994">
            <v>3513044133</v>
          </cell>
          <cell r="C994">
            <v>3513044</v>
          </cell>
          <cell r="D994" t="str">
            <v>NEW HEIGHTS CS OF BROCKTON</v>
          </cell>
          <cell r="E994">
            <v>44</v>
          </cell>
          <cell r="F994" t="str">
            <v>BROCKTON</v>
          </cell>
          <cell r="G994">
            <v>133</v>
          </cell>
          <cell r="H994" t="str">
            <v>HOLBROOK</v>
          </cell>
          <cell r="I994">
            <v>110.37577849406077</v>
          </cell>
          <cell r="J994">
            <v>16728</v>
          </cell>
          <cell r="K994">
            <v>1736</v>
          </cell>
          <cell r="L994">
            <v>1088</v>
          </cell>
        </row>
        <row r="995">
          <cell r="B995">
            <v>3513044182</v>
          </cell>
          <cell r="C995">
            <v>3513044</v>
          </cell>
          <cell r="D995" t="str">
            <v>NEW HEIGHTS CS OF BROCKTON</v>
          </cell>
          <cell r="E995">
            <v>44</v>
          </cell>
          <cell r="F995" t="str">
            <v>BROCKTON</v>
          </cell>
          <cell r="G995">
            <v>182</v>
          </cell>
          <cell r="H995" t="str">
            <v>MIDDLEBOROUGH</v>
          </cell>
          <cell r="I995">
            <v>124.01445741696109</v>
          </cell>
          <cell r="J995">
            <v>16930</v>
          </cell>
          <cell r="K995">
            <v>4066</v>
          </cell>
          <cell r="L995">
            <v>1088</v>
          </cell>
        </row>
        <row r="996">
          <cell r="B996">
            <v>3513044218</v>
          </cell>
          <cell r="C996">
            <v>3513044</v>
          </cell>
          <cell r="D996" t="str">
            <v>NEW HEIGHTS CS OF BROCKTON</v>
          </cell>
          <cell r="E996">
            <v>44</v>
          </cell>
          <cell r="F996" t="str">
            <v>BROCKTON</v>
          </cell>
          <cell r="G996">
            <v>218</v>
          </cell>
          <cell r="H996" t="str">
            <v>NORTON</v>
          </cell>
          <cell r="I996">
            <v>140.52361306462996</v>
          </cell>
          <cell r="J996">
            <v>15093</v>
          </cell>
          <cell r="K996">
            <v>6116</v>
          </cell>
          <cell r="L996">
            <v>1088</v>
          </cell>
        </row>
        <row r="997">
          <cell r="B997">
            <v>3513044220</v>
          </cell>
          <cell r="C997">
            <v>3513044</v>
          </cell>
          <cell r="D997" t="str">
            <v>NEW HEIGHTS CS OF BROCKTON</v>
          </cell>
          <cell r="E997">
            <v>44</v>
          </cell>
          <cell r="F997" t="str">
            <v>BROCKTON</v>
          </cell>
          <cell r="G997">
            <v>220</v>
          </cell>
          <cell r="H997" t="str">
            <v>NORWOOD</v>
          </cell>
          <cell r="I997">
            <v>145.39664549459732</v>
          </cell>
          <cell r="J997">
            <v>9754</v>
          </cell>
          <cell r="K997">
            <v>4428</v>
          </cell>
          <cell r="L997">
            <v>1088</v>
          </cell>
        </row>
        <row r="998">
          <cell r="B998">
            <v>3513044244</v>
          </cell>
          <cell r="C998">
            <v>3513044</v>
          </cell>
          <cell r="D998" t="str">
            <v>NEW HEIGHTS CS OF BROCKTON</v>
          </cell>
          <cell r="E998">
            <v>44</v>
          </cell>
          <cell r="F998" t="str">
            <v>BROCKTON</v>
          </cell>
          <cell r="G998">
            <v>244</v>
          </cell>
          <cell r="H998" t="str">
            <v>RANDOLPH</v>
          </cell>
          <cell r="I998">
            <v>129.97873840854766</v>
          </cell>
          <cell r="J998">
            <v>14361</v>
          </cell>
          <cell r="K998">
            <v>4305</v>
          </cell>
          <cell r="L998">
            <v>1088</v>
          </cell>
        </row>
        <row r="999">
          <cell r="B999">
            <v>3513044285</v>
          </cell>
          <cell r="C999">
            <v>3513044</v>
          </cell>
          <cell r="D999" t="str">
            <v>NEW HEIGHTS CS OF BROCKTON</v>
          </cell>
          <cell r="E999">
            <v>44</v>
          </cell>
          <cell r="F999" t="str">
            <v>BROCKTON</v>
          </cell>
          <cell r="G999">
            <v>285</v>
          </cell>
          <cell r="H999" t="str">
            <v>STOUGHTON</v>
          </cell>
          <cell r="I999">
            <v>129.39117704947833</v>
          </cell>
          <cell r="J999">
            <v>11611</v>
          </cell>
          <cell r="K999">
            <v>3413</v>
          </cell>
          <cell r="L999">
            <v>1088</v>
          </cell>
        </row>
        <row r="1000">
          <cell r="B1000">
            <v>3513044293</v>
          </cell>
          <cell r="C1000">
            <v>3513044</v>
          </cell>
          <cell r="D1000" t="str">
            <v>NEW HEIGHTS CS OF BROCKTON</v>
          </cell>
          <cell r="E1000">
            <v>44</v>
          </cell>
          <cell r="F1000" t="str">
            <v>BROCKTON</v>
          </cell>
          <cell r="G1000">
            <v>293</v>
          </cell>
          <cell r="H1000" t="str">
            <v>TAUNTON</v>
          </cell>
          <cell r="I1000">
            <v>104.3728194400704</v>
          </cell>
          <cell r="J1000">
            <v>16222</v>
          </cell>
          <cell r="K1000">
            <v>709</v>
          </cell>
          <cell r="L1000">
            <v>1088</v>
          </cell>
        </row>
        <row r="1001">
          <cell r="B1001">
            <v>3513044323</v>
          </cell>
          <cell r="C1001">
            <v>3513044</v>
          </cell>
          <cell r="D1001" t="str">
            <v>NEW HEIGHTS CS OF BROCKTON</v>
          </cell>
          <cell r="E1001">
            <v>44</v>
          </cell>
          <cell r="F1001" t="str">
            <v>BROCKTON</v>
          </cell>
          <cell r="G1001">
            <v>323</v>
          </cell>
          <cell r="H1001" t="str">
            <v>WEST BRIDGEWATER</v>
          </cell>
          <cell r="I1001">
            <v>134.18287506912264</v>
          </cell>
          <cell r="J1001">
            <v>14165</v>
          </cell>
          <cell r="K1001">
            <v>4842</v>
          </cell>
          <cell r="L1001">
            <v>1088</v>
          </cell>
        </row>
        <row r="1002">
          <cell r="B1002">
            <v>3513044336</v>
          </cell>
          <cell r="C1002">
            <v>3513044</v>
          </cell>
          <cell r="D1002" t="str">
            <v>NEW HEIGHTS CS OF BROCKTON</v>
          </cell>
          <cell r="E1002">
            <v>44</v>
          </cell>
          <cell r="F1002" t="str">
            <v>BROCKTON</v>
          </cell>
          <cell r="G1002">
            <v>336</v>
          </cell>
          <cell r="H1002" t="str">
            <v>WEYMOUTH</v>
          </cell>
          <cell r="I1002">
            <v>124.32926648234677</v>
          </cell>
          <cell r="J1002">
            <v>15073</v>
          </cell>
          <cell r="K1002">
            <v>3667</v>
          </cell>
          <cell r="L1002">
            <v>1088</v>
          </cell>
        </row>
        <row r="1003">
          <cell r="B1003">
            <v>3513044625</v>
          </cell>
          <cell r="C1003">
            <v>3513044</v>
          </cell>
          <cell r="D1003" t="str">
            <v>NEW HEIGHTS CS OF BROCKTON</v>
          </cell>
          <cell r="E1003">
            <v>44</v>
          </cell>
          <cell r="F1003" t="str">
            <v>BROCKTON</v>
          </cell>
          <cell r="G1003">
            <v>625</v>
          </cell>
          <cell r="H1003" t="str">
            <v>BRIDGEWATER RAYNHAM</v>
          </cell>
          <cell r="I1003">
            <v>115.32855345936446</v>
          </cell>
          <cell r="J1003">
            <v>10683</v>
          </cell>
          <cell r="K1003">
            <v>1638</v>
          </cell>
          <cell r="L1003">
            <v>1088</v>
          </cell>
        </row>
        <row r="1004">
          <cell r="B1004">
            <v>3513044665</v>
          </cell>
          <cell r="C1004">
            <v>3513044</v>
          </cell>
          <cell r="D1004" t="str">
            <v>NEW HEIGHTS CS OF BROCKTON</v>
          </cell>
          <cell r="E1004">
            <v>44</v>
          </cell>
          <cell r="F1004" t="str">
            <v>BROCKTON</v>
          </cell>
          <cell r="G1004">
            <v>665</v>
          </cell>
          <cell r="H1004" t="str">
            <v>FREETOWN LAKEVILLE</v>
          </cell>
          <cell r="I1004">
            <v>120.21162320860881</v>
          </cell>
          <cell r="J1004">
            <v>14165</v>
          </cell>
          <cell r="K1004">
            <v>2863</v>
          </cell>
          <cell r="L1004">
            <v>1088</v>
          </cell>
        </row>
        <row r="1005">
          <cell r="B1005">
            <v>3513044760</v>
          </cell>
          <cell r="C1005">
            <v>3513044</v>
          </cell>
          <cell r="D1005" t="str">
            <v>NEW HEIGHTS CS OF BROCKTON</v>
          </cell>
          <cell r="E1005">
            <v>44</v>
          </cell>
          <cell r="F1005" t="str">
            <v>BROCKTON</v>
          </cell>
          <cell r="G1005">
            <v>760</v>
          </cell>
          <cell r="H1005" t="str">
            <v>SILVER LAKE</v>
          </cell>
          <cell r="I1005">
            <v>125.43010912232798</v>
          </cell>
          <cell r="J1005">
            <v>14552</v>
          </cell>
          <cell r="K1005">
            <v>3701</v>
          </cell>
          <cell r="L1005">
            <v>1088</v>
          </cell>
        </row>
        <row r="1006">
          <cell r="B1006">
            <v>3513044780</v>
          </cell>
          <cell r="C1006">
            <v>3513044</v>
          </cell>
          <cell r="D1006" t="str">
            <v>NEW HEIGHTS CS OF BROCKTON</v>
          </cell>
          <cell r="E1006">
            <v>44</v>
          </cell>
          <cell r="F1006" t="str">
            <v>BROCKTON</v>
          </cell>
          <cell r="G1006">
            <v>780</v>
          </cell>
          <cell r="H1006" t="str">
            <v>WHITMAN HANSON</v>
          </cell>
          <cell r="I1006">
            <v>127.96698388423448</v>
          </cell>
          <cell r="J1006">
            <v>14608</v>
          </cell>
          <cell r="K1006">
            <v>4085</v>
          </cell>
          <cell r="L1006">
            <v>1088</v>
          </cell>
        </row>
        <row r="1007">
          <cell r="B1007">
            <v>3514281005</v>
          </cell>
          <cell r="C1007">
            <v>3514281</v>
          </cell>
          <cell r="D1007" t="str">
            <v>LIBERTAS ACADEMY</v>
          </cell>
          <cell r="E1007">
            <v>281</v>
          </cell>
          <cell r="F1007" t="str">
            <v>SPRINGFIELD</v>
          </cell>
          <cell r="G1007">
            <v>5</v>
          </cell>
          <cell r="H1007" t="str">
            <v>AGAWAM</v>
          </cell>
          <cell r="I1007">
            <v>146.70722053528942</v>
          </cell>
          <cell r="J1007">
            <v>9754</v>
          </cell>
          <cell r="K1007">
            <v>4556</v>
          </cell>
          <cell r="L1007">
            <v>1088</v>
          </cell>
        </row>
        <row r="1008">
          <cell r="B1008">
            <v>3514281061</v>
          </cell>
          <cell r="C1008">
            <v>3514281</v>
          </cell>
          <cell r="D1008" t="str">
            <v>LIBERTAS ACADEMY</v>
          </cell>
          <cell r="E1008">
            <v>281</v>
          </cell>
          <cell r="F1008" t="str">
            <v>SPRINGFIELD</v>
          </cell>
          <cell r="G1008">
            <v>61</v>
          </cell>
          <cell r="H1008" t="str">
            <v>CHICOPEE</v>
          </cell>
          <cell r="I1008">
            <v>106.20126074697593</v>
          </cell>
          <cell r="J1008">
            <v>15914</v>
          </cell>
          <cell r="K1008">
            <v>987</v>
          </cell>
          <cell r="L1008">
            <v>1088</v>
          </cell>
        </row>
        <row r="1009">
          <cell r="B1009">
            <v>3514281137</v>
          </cell>
          <cell r="C1009">
            <v>3514281</v>
          </cell>
          <cell r="D1009" t="str">
            <v>LIBERTAS ACADEMY</v>
          </cell>
          <cell r="E1009">
            <v>281</v>
          </cell>
          <cell r="F1009" t="str">
            <v>SPRINGFIELD</v>
          </cell>
          <cell r="G1009">
            <v>137</v>
          </cell>
          <cell r="H1009" t="str">
            <v>HOLYOKE</v>
          </cell>
          <cell r="I1009">
            <v>100</v>
          </cell>
          <cell r="J1009">
            <v>17160</v>
          </cell>
          <cell r="K1009">
            <v>0</v>
          </cell>
          <cell r="L1009">
            <v>1088</v>
          </cell>
        </row>
        <row r="1010">
          <cell r="B1010">
            <v>3514281281</v>
          </cell>
          <cell r="C1010">
            <v>3514281</v>
          </cell>
          <cell r="D1010" t="str">
            <v>LIBERTAS ACADEMY</v>
          </cell>
          <cell r="E1010">
            <v>281</v>
          </cell>
          <cell r="F1010" t="str">
            <v>SPRINGFIELD</v>
          </cell>
          <cell r="G1010">
            <v>281</v>
          </cell>
          <cell r="H1010" t="str">
            <v>SPRINGFIELD</v>
          </cell>
          <cell r="I1010">
            <v>100</v>
          </cell>
          <cell r="J1010">
            <v>16698</v>
          </cell>
          <cell r="K1010">
            <v>0</v>
          </cell>
          <cell r="L1010">
            <v>1088</v>
          </cell>
        </row>
        <row r="1011">
          <cell r="B1011">
            <v>3515287005</v>
          </cell>
          <cell r="C1011">
            <v>3515287</v>
          </cell>
          <cell r="D1011" t="str">
            <v>OLD STURBRIDGE ACADEMY</v>
          </cell>
          <cell r="E1011">
            <v>287</v>
          </cell>
          <cell r="F1011" t="str">
            <v>STURBRIDGE</v>
          </cell>
          <cell r="G1011">
            <v>5</v>
          </cell>
          <cell r="H1011" t="str">
            <v>AGAWAM</v>
          </cell>
          <cell r="I1011">
            <v>146.70722053528942</v>
          </cell>
          <cell r="J1011">
            <v>10115</v>
          </cell>
          <cell r="K1011">
            <v>4724</v>
          </cell>
          <cell r="L1011">
            <v>1088</v>
          </cell>
        </row>
        <row r="1012">
          <cell r="B1012">
            <v>3515287043</v>
          </cell>
          <cell r="C1012">
            <v>3515287</v>
          </cell>
          <cell r="D1012" t="str">
            <v>OLD STURBRIDGE ACADEMY</v>
          </cell>
          <cell r="E1012">
            <v>287</v>
          </cell>
          <cell r="F1012" t="str">
            <v>STURBRIDGE</v>
          </cell>
          <cell r="G1012">
            <v>43</v>
          </cell>
          <cell r="H1012" t="str">
            <v>BRIMFIELD</v>
          </cell>
          <cell r="I1012">
            <v>147.25565700405622</v>
          </cell>
          <cell r="J1012">
            <v>11696</v>
          </cell>
          <cell r="K1012">
            <v>5527</v>
          </cell>
          <cell r="L1012">
            <v>1088</v>
          </cell>
        </row>
        <row r="1013">
          <cell r="B1013">
            <v>3515287045</v>
          </cell>
          <cell r="C1013">
            <v>3515287</v>
          </cell>
          <cell r="D1013" t="str">
            <v>OLD STURBRIDGE ACADEMY</v>
          </cell>
          <cell r="E1013">
            <v>287</v>
          </cell>
          <cell r="F1013" t="str">
            <v>STURBRIDGE</v>
          </cell>
          <cell r="G1013">
            <v>45</v>
          </cell>
          <cell r="H1013" t="str">
            <v>BROOKFIELD</v>
          </cell>
          <cell r="I1013">
            <v>134.02901986502883</v>
          </cell>
          <cell r="J1013">
            <v>13269</v>
          </cell>
          <cell r="K1013">
            <v>4515</v>
          </cell>
          <cell r="L1013">
            <v>1088</v>
          </cell>
        </row>
        <row r="1014">
          <cell r="B1014">
            <v>3515287135</v>
          </cell>
          <cell r="C1014">
            <v>3515287</v>
          </cell>
          <cell r="D1014" t="str">
            <v>OLD STURBRIDGE ACADEMY</v>
          </cell>
          <cell r="E1014">
            <v>287</v>
          </cell>
          <cell r="F1014" t="str">
            <v>STURBRIDGE</v>
          </cell>
          <cell r="G1014">
            <v>135</v>
          </cell>
          <cell r="H1014" t="str">
            <v>HOLLAND</v>
          </cell>
          <cell r="I1014">
            <v>166.43007052578568</v>
          </cell>
          <cell r="J1014">
            <v>10912</v>
          </cell>
          <cell r="K1014">
            <v>7249</v>
          </cell>
          <cell r="L1014">
            <v>1088</v>
          </cell>
        </row>
        <row r="1015">
          <cell r="B1015">
            <v>3515287151</v>
          </cell>
          <cell r="C1015">
            <v>3515287</v>
          </cell>
          <cell r="D1015" t="str">
            <v>OLD STURBRIDGE ACADEMY</v>
          </cell>
          <cell r="E1015">
            <v>287</v>
          </cell>
          <cell r="F1015" t="str">
            <v>STURBRIDGE</v>
          </cell>
          <cell r="G1015">
            <v>151</v>
          </cell>
          <cell r="H1015" t="str">
            <v>LEICESTER</v>
          </cell>
          <cell r="I1015">
            <v>116.4925363716213</v>
          </cell>
          <cell r="J1015">
            <v>10115</v>
          </cell>
          <cell r="K1015">
            <v>1668</v>
          </cell>
          <cell r="L1015">
            <v>1088</v>
          </cell>
        </row>
        <row r="1016">
          <cell r="B1016">
            <v>3515287191</v>
          </cell>
          <cell r="C1016">
            <v>3515287</v>
          </cell>
          <cell r="D1016" t="str">
            <v>OLD STURBRIDGE ACADEMY</v>
          </cell>
          <cell r="E1016">
            <v>287</v>
          </cell>
          <cell r="F1016" t="str">
            <v>STURBRIDGE</v>
          </cell>
          <cell r="G1016">
            <v>191</v>
          </cell>
          <cell r="H1016" t="str">
            <v>MONSON</v>
          </cell>
          <cell r="I1016">
            <v>134.21166096436826</v>
          </cell>
          <cell r="J1016">
            <v>11282</v>
          </cell>
          <cell r="K1016">
            <v>3860</v>
          </cell>
          <cell r="L1016">
            <v>1088</v>
          </cell>
        </row>
        <row r="1017">
          <cell r="B1017">
            <v>3515287215</v>
          </cell>
          <cell r="C1017">
            <v>3515287</v>
          </cell>
          <cell r="D1017" t="str">
            <v>OLD STURBRIDGE ACADEMY</v>
          </cell>
          <cell r="E1017">
            <v>287</v>
          </cell>
          <cell r="F1017" t="str">
            <v>STURBRIDGE</v>
          </cell>
          <cell r="G1017">
            <v>215</v>
          </cell>
          <cell r="H1017" t="str">
            <v>NORTH BROOKFIELD</v>
          </cell>
          <cell r="I1017">
            <v>123.60088600905941</v>
          </cell>
          <cell r="J1017">
            <v>13173</v>
          </cell>
          <cell r="K1017">
            <v>3109</v>
          </cell>
          <cell r="L1017">
            <v>1088</v>
          </cell>
        </row>
        <row r="1018">
          <cell r="B1018">
            <v>3515287226</v>
          </cell>
          <cell r="C1018">
            <v>3515287</v>
          </cell>
          <cell r="D1018" t="str">
            <v>OLD STURBRIDGE ACADEMY</v>
          </cell>
          <cell r="E1018">
            <v>287</v>
          </cell>
          <cell r="F1018" t="str">
            <v>STURBRIDGE</v>
          </cell>
          <cell r="G1018">
            <v>226</v>
          </cell>
          <cell r="H1018" t="str">
            <v>OXFORD</v>
          </cell>
          <cell r="I1018">
            <v>118.26334827580425</v>
          </cell>
          <cell r="J1018">
            <v>15695</v>
          </cell>
          <cell r="K1018">
            <v>2866</v>
          </cell>
          <cell r="L1018">
            <v>1088</v>
          </cell>
        </row>
        <row r="1019">
          <cell r="B1019">
            <v>3515287227</v>
          </cell>
          <cell r="C1019">
            <v>3515287</v>
          </cell>
          <cell r="D1019" t="str">
            <v>OLD STURBRIDGE ACADEMY</v>
          </cell>
          <cell r="E1019">
            <v>287</v>
          </cell>
          <cell r="F1019" t="str">
            <v>STURBRIDGE</v>
          </cell>
          <cell r="G1019">
            <v>227</v>
          </cell>
          <cell r="H1019" t="str">
            <v>PALMER</v>
          </cell>
          <cell r="I1019">
            <v>128.80771871449514</v>
          </cell>
          <cell r="J1019">
            <v>12469</v>
          </cell>
          <cell r="K1019">
            <v>3592</v>
          </cell>
          <cell r="L1019">
            <v>1088</v>
          </cell>
        </row>
        <row r="1020">
          <cell r="B1020">
            <v>3515287277</v>
          </cell>
          <cell r="C1020">
            <v>3515287</v>
          </cell>
          <cell r="D1020" t="str">
            <v>OLD STURBRIDGE ACADEMY</v>
          </cell>
          <cell r="E1020">
            <v>287</v>
          </cell>
          <cell r="F1020" t="str">
            <v>STURBRIDGE</v>
          </cell>
          <cell r="G1020">
            <v>277</v>
          </cell>
          <cell r="H1020" t="str">
            <v>SOUTHBRIDGE</v>
          </cell>
          <cell r="I1020">
            <v>104.09559401479601</v>
          </cell>
          <cell r="J1020">
            <v>14149</v>
          </cell>
          <cell r="K1020">
            <v>579</v>
          </cell>
          <cell r="L1020">
            <v>1088</v>
          </cell>
        </row>
        <row r="1021">
          <cell r="B1021">
            <v>3515287287</v>
          </cell>
          <cell r="C1021">
            <v>3515287</v>
          </cell>
          <cell r="D1021" t="str">
            <v>OLD STURBRIDGE ACADEMY</v>
          </cell>
          <cell r="E1021">
            <v>287</v>
          </cell>
          <cell r="F1021" t="str">
            <v>STURBRIDGE</v>
          </cell>
          <cell r="G1021">
            <v>287</v>
          </cell>
          <cell r="H1021" t="str">
            <v>STURBRIDGE</v>
          </cell>
          <cell r="I1021">
            <v>150.35173079380374</v>
          </cell>
          <cell r="J1021">
            <v>11594</v>
          </cell>
          <cell r="K1021">
            <v>5838</v>
          </cell>
          <cell r="L1021">
            <v>1088</v>
          </cell>
        </row>
        <row r="1022">
          <cell r="B1022">
            <v>3515287306</v>
          </cell>
          <cell r="C1022">
            <v>3515287</v>
          </cell>
          <cell r="D1022" t="str">
            <v>OLD STURBRIDGE ACADEMY</v>
          </cell>
          <cell r="E1022">
            <v>287</v>
          </cell>
          <cell r="F1022" t="str">
            <v>STURBRIDGE</v>
          </cell>
          <cell r="G1022">
            <v>306</v>
          </cell>
          <cell r="H1022" t="str">
            <v>WALES</v>
          </cell>
          <cell r="I1022">
            <v>139.36079772149529</v>
          </cell>
          <cell r="J1022">
            <v>13235</v>
          </cell>
          <cell r="K1022">
            <v>5209</v>
          </cell>
          <cell r="L1022">
            <v>1088</v>
          </cell>
        </row>
        <row r="1023">
          <cell r="B1023">
            <v>3515287316</v>
          </cell>
          <cell r="C1023">
            <v>3515287</v>
          </cell>
          <cell r="D1023" t="str">
            <v>OLD STURBRIDGE ACADEMY</v>
          </cell>
          <cell r="E1023">
            <v>287</v>
          </cell>
          <cell r="F1023" t="str">
            <v>STURBRIDGE</v>
          </cell>
          <cell r="G1023">
            <v>316</v>
          </cell>
          <cell r="H1023" t="str">
            <v>WEBSTER</v>
          </cell>
          <cell r="I1023">
            <v>112.24425897592019</v>
          </cell>
          <cell r="J1023">
            <v>15021</v>
          </cell>
          <cell r="K1023">
            <v>1839</v>
          </cell>
          <cell r="L1023">
            <v>1088</v>
          </cell>
        </row>
        <row r="1024">
          <cell r="B1024">
            <v>3515287658</v>
          </cell>
          <cell r="C1024">
            <v>3515287</v>
          </cell>
          <cell r="D1024" t="str">
            <v>OLD STURBRIDGE ACADEMY</v>
          </cell>
          <cell r="E1024">
            <v>287</v>
          </cell>
          <cell r="F1024" t="str">
            <v>STURBRIDGE</v>
          </cell>
          <cell r="G1024">
            <v>658</v>
          </cell>
          <cell r="H1024" t="str">
            <v>DUDLEY CHARLTON</v>
          </cell>
          <cell r="I1024">
            <v>124.07152454280856</v>
          </cell>
          <cell r="J1024">
            <v>10522</v>
          </cell>
          <cell r="K1024">
            <v>2533</v>
          </cell>
          <cell r="L1024">
            <v>1088</v>
          </cell>
        </row>
        <row r="1025">
          <cell r="B1025">
            <v>3515287767</v>
          </cell>
          <cell r="C1025">
            <v>3515287</v>
          </cell>
          <cell r="D1025" t="str">
            <v>OLD STURBRIDGE ACADEMY</v>
          </cell>
          <cell r="E1025">
            <v>287</v>
          </cell>
          <cell r="F1025" t="str">
            <v>STURBRIDGE</v>
          </cell>
          <cell r="G1025">
            <v>767</v>
          </cell>
          <cell r="H1025" t="str">
            <v>SPENCER EAST BROOKFIELD</v>
          </cell>
          <cell r="I1025">
            <v>121.52014444548517</v>
          </cell>
          <cell r="J1025">
            <v>11487</v>
          </cell>
          <cell r="K1025">
            <v>2472</v>
          </cell>
          <cell r="L1025">
            <v>1088</v>
          </cell>
        </row>
        <row r="1026">
          <cell r="B1026">
            <v>3515287770</v>
          </cell>
          <cell r="C1026">
            <v>3515287</v>
          </cell>
          <cell r="D1026" t="str">
            <v>OLD STURBRIDGE ACADEMY</v>
          </cell>
          <cell r="E1026">
            <v>287</v>
          </cell>
          <cell r="F1026" t="str">
            <v>STURBRIDGE</v>
          </cell>
          <cell r="G1026">
            <v>770</v>
          </cell>
          <cell r="H1026" t="str">
            <v>TANTASQUA</v>
          </cell>
          <cell r="I1026">
            <v>117.85586129719141</v>
          </cell>
          <cell r="J1026">
            <v>9754</v>
          </cell>
          <cell r="K1026">
            <v>1742</v>
          </cell>
          <cell r="L1026">
            <v>1088</v>
          </cell>
        </row>
        <row r="1027">
          <cell r="B1027">
            <v>3515287778</v>
          </cell>
          <cell r="C1027">
            <v>3515287</v>
          </cell>
          <cell r="D1027" t="str">
            <v>OLD STURBRIDGE ACADEMY</v>
          </cell>
          <cell r="E1027">
            <v>287</v>
          </cell>
          <cell r="F1027" t="str">
            <v>STURBRIDGE</v>
          </cell>
          <cell r="G1027">
            <v>778</v>
          </cell>
          <cell r="H1027" t="str">
            <v>QUABOAG</v>
          </cell>
          <cell r="I1027">
            <v>111.79139355649204</v>
          </cell>
          <cell r="J1027">
            <v>13792</v>
          </cell>
          <cell r="K1027">
            <v>1626</v>
          </cell>
          <cell r="L1027">
            <v>1088</v>
          </cell>
        </row>
        <row r="1028">
          <cell r="B1028">
            <v>3516332005</v>
          </cell>
          <cell r="C1028">
            <v>3516332</v>
          </cell>
          <cell r="D1028" t="str">
            <v>HAMPDEN CS OF SCIENCE WEST</v>
          </cell>
          <cell r="E1028">
            <v>332</v>
          </cell>
          <cell r="F1028" t="str">
            <v>WEST SPRINGFIELD</v>
          </cell>
          <cell r="G1028">
            <v>5</v>
          </cell>
          <cell r="H1028" t="str">
            <v>AGAWAM</v>
          </cell>
          <cell r="I1028">
            <v>146.70722053528942</v>
          </cell>
          <cell r="J1028">
            <v>12685</v>
          </cell>
          <cell r="K1028">
            <v>5925</v>
          </cell>
          <cell r="L1028">
            <v>1088</v>
          </cell>
        </row>
        <row r="1029">
          <cell r="B1029">
            <v>3516332061</v>
          </cell>
          <cell r="C1029">
            <v>3516332</v>
          </cell>
          <cell r="D1029" t="str">
            <v>HAMPDEN CS OF SCIENCE WEST</v>
          </cell>
          <cell r="E1029">
            <v>332</v>
          </cell>
          <cell r="F1029" t="str">
            <v>WEST SPRINGFIELD</v>
          </cell>
          <cell r="G1029">
            <v>61</v>
          </cell>
          <cell r="H1029" t="str">
            <v>CHICOPEE</v>
          </cell>
          <cell r="I1029">
            <v>106.20126074697593</v>
          </cell>
          <cell r="J1029">
            <v>14733</v>
          </cell>
          <cell r="K1029">
            <v>914</v>
          </cell>
          <cell r="L1029">
            <v>1088</v>
          </cell>
        </row>
        <row r="1030">
          <cell r="B1030">
            <v>3516332086</v>
          </cell>
          <cell r="C1030">
            <v>3516332</v>
          </cell>
          <cell r="D1030" t="str">
            <v>HAMPDEN CS OF SCIENCE WEST</v>
          </cell>
          <cell r="E1030">
            <v>332</v>
          </cell>
          <cell r="F1030" t="str">
            <v>WEST SPRINGFIELD</v>
          </cell>
          <cell r="G1030">
            <v>86</v>
          </cell>
          <cell r="H1030" t="str">
            <v>EASTHAMPTON</v>
          </cell>
          <cell r="I1030">
            <v>114.54858832379196</v>
          </cell>
          <cell r="J1030">
            <v>9754</v>
          </cell>
          <cell r="K1030">
            <v>1419</v>
          </cell>
          <cell r="L1030">
            <v>1088</v>
          </cell>
        </row>
        <row r="1031">
          <cell r="B1031">
            <v>3516332087</v>
          </cell>
          <cell r="C1031">
            <v>3516332</v>
          </cell>
          <cell r="D1031" t="str">
            <v>HAMPDEN CS OF SCIENCE WEST</v>
          </cell>
          <cell r="E1031">
            <v>332</v>
          </cell>
          <cell r="F1031" t="str">
            <v>WEST SPRINGFIELD</v>
          </cell>
          <cell r="G1031">
            <v>87</v>
          </cell>
          <cell r="H1031" t="str">
            <v>EAST LONGMEADOW</v>
          </cell>
          <cell r="I1031">
            <v>143.25178165744234</v>
          </cell>
          <cell r="J1031">
            <v>16186</v>
          </cell>
          <cell r="K1031">
            <v>7001</v>
          </cell>
          <cell r="L1031">
            <v>1088</v>
          </cell>
        </row>
        <row r="1032">
          <cell r="B1032">
            <v>3516332137</v>
          </cell>
          <cell r="C1032">
            <v>3516332</v>
          </cell>
          <cell r="D1032" t="str">
            <v>HAMPDEN CS OF SCIENCE WEST</v>
          </cell>
          <cell r="E1032">
            <v>332</v>
          </cell>
          <cell r="F1032" t="str">
            <v>WEST SPRINGFIELD</v>
          </cell>
          <cell r="G1032">
            <v>137</v>
          </cell>
          <cell r="H1032" t="str">
            <v>HOLYOKE</v>
          </cell>
          <cell r="I1032">
            <v>100</v>
          </cell>
          <cell r="J1032">
            <v>14965</v>
          </cell>
          <cell r="K1032">
            <v>0</v>
          </cell>
          <cell r="L1032">
            <v>1088</v>
          </cell>
        </row>
        <row r="1033">
          <cell r="B1033">
            <v>3516332278</v>
          </cell>
          <cell r="C1033">
            <v>3516332</v>
          </cell>
          <cell r="D1033" t="str">
            <v>HAMPDEN CS OF SCIENCE WEST</v>
          </cell>
          <cell r="E1033">
            <v>332</v>
          </cell>
          <cell r="F1033" t="str">
            <v>WEST SPRINGFIELD</v>
          </cell>
          <cell r="G1033">
            <v>278</v>
          </cell>
          <cell r="H1033" t="str">
            <v>SOUTH HADLEY</v>
          </cell>
          <cell r="I1033">
            <v>122.85807573254179</v>
          </cell>
          <cell r="J1033">
            <v>12145</v>
          </cell>
          <cell r="K1033">
            <v>2776</v>
          </cell>
          <cell r="L1033">
            <v>1088</v>
          </cell>
        </row>
        <row r="1034">
          <cell r="B1034">
            <v>3516332281</v>
          </cell>
          <cell r="C1034">
            <v>3516332</v>
          </cell>
          <cell r="D1034" t="str">
            <v>HAMPDEN CS OF SCIENCE WEST</v>
          </cell>
          <cell r="E1034">
            <v>332</v>
          </cell>
          <cell r="F1034" t="str">
            <v>WEST SPRINGFIELD</v>
          </cell>
          <cell r="G1034">
            <v>281</v>
          </cell>
          <cell r="H1034" t="str">
            <v>SPRINGFIELD</v>
          </cell>
          <cell r="I1034">
            <v>100</v>
          </cell>
          <cell r="J1034">
            <v>15994</v>
          </cell>
          <cell r="K1034">
            <v>0</v>
          </cell>
          <cell r="L1034">
            <v>1088</v>
          </cell>
        </row>
        <row r="1035">
          <cell r="B1035">
            <v>3516332325</v>
          </cell>
          <cell r="C1035">
            <v>3516332</v>
          </cell>
          <cell r="D1035" t="str">
            <v>HAMPDEN CS OF SCIENCE WEST</v>
          </cell>
          <cell r="E1035">
            <v>332</v>
          </cell>
          <cell r="F1035" t="str">
            <v>WEST SPRINGFIELD</v>
          </cell>
          <cell r="G1035">
            <v>325</v>
          </cell>
          <cell r="H1035" t="str">
            <v>WESTFIELD</v>
          </cell>
          <cell r="I1035">
            <v>113.98038470339007</v>
          </cell>
          <cell r="J1035">
            <v>13746</v>
          </cell>
          <cell r="K1035">
            <v>1922</v>
          </cell>
          <cell r="L1035">
            <v>1088</v>
          </cell>
        </row>
        <row r="1036">
          <cell r="B1036">
            <v>3516332332</v>
          </cell>
          <cell r="C1036">
            <v>3516332</v>
          </cell>
          <cell r="D1036" t="str">
            <v>HAMPDEN CS OF SCIENCE WEST</v>
          </cell>
          <cell r="E1036">
            <v>332</v>
          </cell>
          <cell r="F1036" t="str">
            <v>WEST SPRINGFIELD</v>
          </cell>
          <cell r="G1036">
            <v>332</v>
          </cell>
          <cell r="H1036" t="str">
            <v>WEST SPRINGFIELD</v>
          </cell>
          <cell r="I1036">
            <v>107.57410488017346</v>
          </cell>
          <cell r="J1036">
            <v>14540</v>
          </cell>
          <cell r="K1036">
            <v>1101</v>
          </cell>
          <cell r="L1036">
            <v>1088</v>
          </cell>
        </row>
        <row r="1037">
          <cell r="B1037">
            <v>3516332683</v>
          </cell>
          <cell r="C1037">
            <v>3516332</v>
          </cell>
          <cell r="D1037" t="str">
            <v>HAMPDEN CS OF SCIENCE WEST</v>
          </cell>
          <cell r="E1037">
            <v>332</v>
          </cell>
          <cell r="F1037" t="str">
            <v>WEST SPRINGFIELD</v>
          </cell>
          <cell r="G1037">
            <v>683</v>
          </cell>
          <cell r="H1037" t="str">
            <v>HAMPSHIRE</v>
          </cell>
          <cell r="I1037">
            <v>181.29241816708159</v>
          </cell>
          <cell r="J1037">
            <v>14165</v>
          </cell>
          <cell r="K1037">
            <v>11515</v>
          </cell>
          <cell r="L1037">
            <v>1088</v>
          </cell>
        </row>
        <row r="1038">
          <cell r="B1038">
            <v>3517239010</v>
          </cell>
          <cell r="C1038">
            <v>3517239</v>
          </cell>
          <cell r="D1038" t="str">
            <v>MAP ACADEMY</v>
          </cell>
          <cell r="E1038">
            <v>239</v>
          </cell>
          <cell r="F1038" t="str">
            <v>PLYMOUTH</v>
          </cell>
          <cell r="G1038">
            <v>10</v>
          </cell>
          <cell r="H1038" t="str">
            <v>ARLINGTON</v>
          </cell>
          <cell r="I1038">
            <v>133.26267218821835</v>
          </cell>
          <cell r="J1038">
            <v>16290</v>
          </cell>
          <cell r="K1038">
            <v>5418</v>
          </cell>
          <cell r="L1038">
            <v>1088</v>
          </cell>
        </row>
        <row r="1039">
          <cell r="B1039">
            <v>3517239020</v>
          </cell>
          <cell r="C1039">
            <v>3517239</v>
          </cell>
          <cell r="D1039" t="str">
            <v>MAP ACADEMY</v>
          </cell>
          <cell r="E1039">
            <v>239</v>
          </cell>
          <cell r="F1039" t="str">
            <v>PLYMOUTH</v>
          </cell>
          <cell r="G1039">
            <v>20</v>
          </cell>
          <cell r="H1039" t="str">
            <v>BARNSTABLE</v>
          </cell>
          <cell r="I1039">
            <v>131.30877418054249</v>
          </cell>
          <cell r="J1039">
            <v>11960</v>
          </cell>
          <cell r="K1039">
            <v>3745</v>
          </cell>
          <cell r="L1039">
            <v>1088</v>
          </cell>
        </row>
        <row r="1040">
          <cell r="B1040">
            <v>3517239036</v>
          </cell>
          <cell r="C1040">
            <v>3517239</v>
          </cell>
          <cell r="D1040" t="str">
            <v>MAP ACADEMY</v>
          </cell>
          <cell r="E1040">
            <v>239</v>
          </cell>
          <cell r="F1040" t="str">
            <v>PLYMOUTH</v>
          </cell>
          <cell r="G1040">
            <v>36</v>
          </cell>
          <cell r="H1040" t="str">
            <v>BOURNE</v>
          </cell>
          <cell r="I1040">
            <v>136.12168981549394</v>
          </cell>
          <cell r="J1040">
            <v>16139</v>
          </cell>
          <cell r="K1040">
            <v>5830</v>
          </cell>
          <cell r="L1040">
            <v>1088</v>
          </cell>
        </row>
        <row r="1041">
          <cell r="B1041">
            <v>3517239052</v>
          </cell>
          <cell r="C1041">
            <v>3517239</v>
          </cell>
          <cell r="D1041" t="str">
            <v>MAP ACADEMY</v>
          </cell>
          <cell r="E1041">
            <v>239</v>
          </cell>
          <cell r="F1041" t="str">
            <v>PLYMOUTH</v>
          </cell>
          <cell r="G1041">
            <v>52</v>
          </cell>
          <cell r="H1041" t="str">
            <v>CARVER</v>
          </cell>
          <cell r="I1041">
            <v>145.33385961381529</v>
          </cell>
          <cell r="J1041">
            <v>14833</v>
          </cell>
          <cell r="K1041">
            <v>6724</v>
          </cell>
          <cell r="L1041">
            <v>1088</v>
          </cell>
        </row>
        <row r="1042">
          <cell r="B1042">
            <v>3517239072</v>
          </cell>
          <cell r="C1042">
            <v>3517239</v>
          </cell>
          <cell r="D1042" t="str">
            <v>MAP ACADEMY</v>
          </cell>
          <cell r="E1042">
            <v>239</v>
          </cell>
          <cell r="F1042" t="str">
            <v>PLYMOUTH</v>
          </cell>
          <cell r="G1042">
            <v>72</v>
          </cell>
          <cell r="H1042" t="str">
            <v>DARTMOUTH</v>
          </cell>
          <cell r="I1042">
            <v>130.35461944848336</v>
          </cell>
          <cell r="J1042">
            <v>16913</v>
          </cell>
          <cell r="K1042">
            <v>5134</v>
          </cell>
          <cell r="L1042">
            <v>1088</v>
          </cell>
        </row>
        <row r="1043">
          <cell r="B1043">
            <v>3517239082</v>
          </cell>
          <cell r="C1043">
            <v>3517239</v>
          </cell>
          <cell r="D1043" t="str">
            <v>MAP ACADEMY</v>
          </cell>
          <cell r="E1043">
            <v>239</v>
          </cell>
          <cell r="F1043" t="str">
            <v>PLYMOUTH</v>
          </cell>
          <cell r="G1043">
            <v>82</v>
          </cell>
          <cell r="H1043" t="str">
            <v>DUXBURY</v>
          </cell>
          <cell r="I1043">
            <v>148.53302805914788</v>
          </cell>
          <cell r="J1043">
            <v>16178</v>
          </cell>
          <cell r="K1043">
            <v>7852</v>
          </cell>
          <cell r="L1043">
            <v>1088</v>
          </cell>
        </row>
        <row r="1044">
          <cell r="B1044">
            <v>3517239083</v>
          </cell>
          <cell r="C1044">
            <v>3517239</v>
          </cell>
          <cell r="D1044" t="str">
            <v>MAP ACADEMY</v>
          </cell>
          <cell r="E1044">
            <v>239</v>
          </cell>
          <cell r="F1044" t="str">
            <v>PLYMOUTH</v>
          </cell>
          <cell r="G1044">
            <v>83</v>
          </cell>
          <cell r="H1044" t="str">
            <v>EAST BRIDGEWATER</v>
          </cell>
          <cell r="I1044">
            <v>119.11996147844937</v>
          </cell>
          <cell r="J1044">
            <v>11960</v>
          </cell>
          <cell r="K1044">
            <v>2287</v>
          </cell>
          <cell r="L1044">
            <v>1088</v>
          </cell>
        </row>
        <row r="1045">
          <cell r="B1045">
            <v>3517239095</v>
          </cell>
          <cell r="C1045">
            <v>3517239</v>
          </cell>
          <cell r="D1045" t="str">
            <v>MAP ACADEMY</v>
          </cell>
          <cell r="E1045">
            <v>239</v>
          </cell>
          <cell r="F1045" t="str">
            <v>PLYMOUTH</v>
          </cell>
          <cell r="G1045">
            <v>95</v>
          </cell>
          <cell r="H1045" t="str">
            <v>FALL RIVER</v>
          </cell>
          <cell r="I1045">
            <v>100</v>
          </cell>
          <cell r="J1045">
            <v>18651</v>
          </cell>
          <cell r="K1045">
            <v>0</v>
          </cell>
          <cell r="L1045">
            <v>1088</v>
          </cell>
        </row>
        <row r="1046">
          <cell r="B1046">
            <v>3517239096</v>
          </cell>
          <cell r="C1046">
            <v>3517239</v>
          </cell>
          <cell r="D1046" t="str">
            <v>MAP ACADEMY</v>
          </cell>
          <cell r="E1046">
            <v>239</v>
          </cell>
          <cell r="F1046" t="str">
            <v>PLYMOUTH</v>
          </cell>
          <cell r="G1046">
            <v>96</v>
          </cell>
          <cell r="H1046" t="str">
            <v>FALMOUTH</v>
          </cell>
          <cell r="I1046">
            <v>167.88054144928753</v>
          </cell>
          <cell r="J1046">
            <v>17454</v>
          </cell>
          <cell r="K1046">
            <v>11848</v>
          </cell>
          <cell r="L1046">
            <v>1088</v>
          </cell>
        </row>
        <row r="1047">
          <cell r="B1047">
            <v>3517239131</v>
          </cell>
          <cell r="C1047">
            <v>3517239</v>
          </cell>
          <cell r="D1047" t="str">
            <v>MAP ACADEMY</v>
          </cell>
          <cell r="E1047">
            <v>239</v>
          </cell>
          <cell r="F1047" t="str">
            <v>PLYMOUTH</v>
          </cell>
          <cell r="G1047">
            <v>131</v>
          </cell>
          <cell r="H1047" t="str">
            <v>HINGHAM</v>
          </cell>
          <cell r="I1047">
            <v>149.32952451017294</v>
          </cell>
          <cell r="J1047">
            <v>16178</v>
          </cell>
          <cell r="K1047">
            <v>7981</v>
          </cell>
          <cell r="L1047">
            <v>1088</v>
          </cell>
        </row>
        <row r="1048">
          <cell r="B1048">
            <v>3517239165</v>
          </cell>
          <cell r="C1048">
            <v>3517239</v>
          </cell>
          <cell r="D1048" t="str">
            <v>MAP ACADEMY</v>
          </cell>
          <cell r="E1048">
            <v>239</v>
          </cell>
          <cell r="F1048" t="str">
            <v>PLYMOUTH</v>
          </cell>
          <cell r="G1048">
            <v>165</v>
          </cell>
          <cell r="H1048" t="str">
            <v>MALDEN</v>
          </cell>
          <cell r="I1048">
            <v>102.33634069336786</v>
          </cell>
          <cell r="J1048">
            <v>17996</v>
          </cell>
          <cell r="K1048">
            <v>420</v>
          </cell>
          <cell r="L1048">
            <v>1088</v>
          </cell>
        </row>
        <row r="1049">
          <cell r="B1049">
            <v>3517239167</v>
          </cell>
          <cell r="C1049">
            <v>3517239</v>
          </cell>
          <cell r="D1049" t="str">
            <v>MAP ACADEMY</v>
          </cell>
          <cell r="E1049">
            <v>239</v>
          </cell>
          <cell r="F1049" t="str">
            <v>PLYMOUTH</v>
          </cell>
          <cell r="G1049">
            <v>167</v>
          </cell>
          <cell r="H1049" t="str">
            <v>MANSFIELD</v>
          </cell>
          <cell r="I1049">
            <v>150.55810127617033</v>
          </cell>
          <cell r="J1049">
            <v>16403</v>
          </cell>
          <cell r="K1049">
            <v>8293</v>
          </cell>
          <cell r="L1049">
            <v>1088</v>
          </cell>
        </row>
        <row r="1050">
          <cell r="B1050">
            <v>3517239171</v>
          </cell>
          <cell r="C1050">
            <v>3517239</v>
          </cell>
          <cell r="D1050" t="str">
            <v>MAP ACADEMY</v>
          </cell>
          <cell r="E1050">
            <v>239</v>
          </cell>
          <cell r="F1050" t="str">
            <v>PLYMOUTH</v>
          </cell>
          <cell r="G1050">
            <v>171</v>
          </cell>
          <cell r="H1050" t="str">
            <v>MARSHFIELD</v>
          </cell>
          <cell r="I1050">
            <v>133.42439647261227</v>
          </cell>
          <cell r="J1050">
            <v>14922</v>
          </cell>
          <cell r="K1050">
            <v>4988</v>
          </cell>
          <cell r="L1050">
            <v>1088</v>
          </cell>
        </row>
        <row r="1051">
          <cell r="B1051">
            <v>3517239172</v>
          </cell>
          <cell r="C1051">
            <v>3517239</v>
          </cell>
          <cell r="D1051" t="str">
            <v>MAP ACADEMY</v>
          </cell>
          <cell r="E1051">
            <v>239</v>
          </cell>
          <cell r="F1051" t="str">
            <v>PLYMOUTH</v>
          </cell>
          <cell r="G1051">
            <v>172</v>
          </cell>
          <cell r="H1051" t="str">
            <v>MASHPEE</v>
          </cell>
          <cell r="I1051">
            <v>172.74091217049306</v>
          </cell>
          <cell r="J1051">
            <v>17454</v>
          </cell>
          <cell r="K1051">
            <v>12696</v>
          </cell>
          <cell r="L1051">
            <v>1088</v>
          </cell>
        </row>
        <row r="1052">
          <cell r="B1052">
            <v>3517239182</v>
          </cell>
          <cell r="C1052">
            <v>3517239</v>
          </cell>
          <cell r="D1052" t="str">
            <v>MAP ACADEMY</v>
          </cell>
          <cell r="E1052">
            <v>239</v>
          </cell>
          <cell r="F1052" t="str">
            <v>PLYMOUTH</v>
          </cell>
          <cell r="G1052">
            <v>182</v>
          </cell>
          <cell r="H1052" t="str">
            <v>MIDDLEBOROUGH</v>
          </cell>
          <cell r="I1052">
            <v>124.01445741696109</v>
          </cell>
          <cell r="J1052">
            <v>16538</v>
          </cell>
          <cell r="K1052">
            <v>3972</v>
          </cell>
          <cell r="L1052">
            <v>1088</v>
          </cell>
        </row>
        <row r="1053">
          <cell r="B1053">
            <v>3517239185</v>
          </cell>
          <cell r="C1053">
            <v>3517239</v>
          </cell>
          <cell r="D1053" t="str">
            <v>MAP ACADEMY</v>
          </cell>
          <cell r="E1053">
            <v>239</v>
          </cell>
          <cell r="F1053" t="str">
            <v>PLYMOUTH</v>
          </cell>
          <cell r="G1053">
            <v>185</v>
          </cell>
          <cell r="H1053" t="str">
            <v>MILFORD</v>
          </cell>
          <cell r="I1053">
            <v>116.65270386420612</v>
          </cell>
          <cell r="J1053">
            <v>17996</v>
          </cell>
          <cell r="K1053">
            <v>2997</v>
          </cell>
          <cell r="L1053">
            <v>1088</v>
          </cell>
        </row>
        <row r="1054">
          <cell r="B1054">
            <v>3517239201</v>
          </cell>
          <cell r="C1054">
            <v>3517239</v>
          </cell>
          <cell r="D1054" t="str">
            <v>MAP ACADEMY</v>
          </cell>
          <cell r="E1054">
            <v>239</v>
          </cell>
          <cell r="F1054" t="str">
            <v>PLYMOUTH</v>
          </cell>
          <cell r="G1054">
            <v>201</v>
          </cell>
          <cell r="H1054" t="str">
            <v>NEW BEDFORD</v>
          </cell>
          <cell r="I1054">
            <v>101.79465627976863</v>
          </cell>
          <cell r="J1054">
            <v>18651</v>
          </cell>
          <cell r="K1054">
            <v>335</v>
          </cell>
          <cell r="L1054">
            <v>1088</v>
          </cell>
        </row>
        <row r="1055">
          <cell r="B1055">
            <v>3517239231</v>
          </cell>
          <cell r="C1055">
            <v>3517239</v>
          </cell>
          <cell r="D1055" t="str">
            <v>MAP ACADEMY</v>
          </cell>
          <cell r="E1055">
            <v>239</v>
          </cell>
          <cell r="F1055" t="str">
            <v>PLYMOUTH</v>
          </cell>
          <cell r="G1055">
            <v>231</v>
          </cell>
          <cell r="H1055" t="str">
            <v>PEMBROKE</v>
          </cell>
          <cell r="I1055">
            <v>131.06352032261819</v>
          </cell>
          <cell r="J1055">
            <v>15848</v>
          </cell>
          <cell r="K1055">
            <v>4923</v>
          </cell>
          <cell r="L1055">
            <v>1088</v>
          </cell>
        </row>
        <row r="1056">
          <cell r="B1056">
            <v>3517239239</v>
          </cell>
          <cell r="C1056">
            <v>3517239</v>
          </cell>
          <cell r="D1056" t="str">
            <v>MAP ACADEMY</v>
          </cell>
          <cell r="E1056">
            <v>239</v>
          </cell>
          <cell r="F1056" t="str">
            <v>PLYMOUTH</v>
          </cell>
          <cell r="G1056">
            <v>239</v>
          </cell>
          <cell r="H1056" t="str">
            <v>PLYMOUTH</v>
          </cell>
          <cell r="I1056">
            <v>135.66083064132917</v>
          </cell>
          <cell r="J1056">
            <v>15220</v>
          </cell>
          <cell r="K1056">
            <v>5428</v>
          </cell>
          <cell r="L1056">
            <v>1088</v>
          </cell>
        </row>
        <row r="1057">
          <cell r="B1057">
            <v>3517239251</v>
          </cell>
          <cell r="C1057">
            <v>3517239</v>
          </cell>
          <cell r="D1057" t="str">
            <v>MAP ACADEMY</v>
          </cell>
          <cell r="E1057">
            <v>239</v>
          </cell>
          <cell r="F1057" t="str">
            <v>PLYMOUTH</v>
          </cell>
          <cell r="G1057">
            <v>251</v>
          </cell>
          <cell r="H1057" t="str">
            <v>ROCKLAND</v>
          </cell>
          <cell r="I1057">
            <v>121.16107065673376</v>
          </cell>
          <cell r="J1057">
            <v>17725</v>
          </cell>
          <cell r="K1057">
            <v>3751</v>
          </cell>
          <cell r="L1057">
            <v>1088</v>
          </cell>
        </row>
        <row r="1058">
          <cell r="B1058">
            <v>3517239261</v>
          </cell>
          <cell r="C1058">
            <v>3517239</v>
          </cell>
          <cell r="D1058" t="str">
            <v>MAP ACADEMY</v>
          </cell>
          <cell r="E1058">
            <v>239</v>
          </cell>
          <cell r="F1058" t="str">
            <v>PLYMOUTH</v>
          </cell>
          <cell r="G1058">
            <v>261</v>
          </cell>
          <cell r="H1058" t="str">
            <v>SANDWICH</v>
          </cell>
          <cell r="I1058">
            <v>174.80932194543786</v>
          </cell>
          <cell r="J1058">
            <v>14238</v>
          </cell>
          <cell r="K1058">
            <v>10651</v>
          </cell>
          <cell r="L1058">
            <v>1088</v>
          </cell>
        </row>
        <row r="1059">
          <cell r="B1059">
            <v>3517239293</v>
          </cell>
          <cell r="C1059">
            <v>3517239</v>
          </cell>
          <cell r="D1059" t="str">
            <v>MAP ACADEMY</v>
          </cell>
          <cell r="E1059">
            <v>239</v>
          </cell>
          <cell r="F1059" t="str">
            <v>PLYMOUTH</v>
          </cell>
          <cell r="G1059">
            <v>293</v>
          </cell>
          <cell r="H1059" t="str">
            <v>TAUNTON</v>
          </cell>
          <cell r="I1059">
            <v>104.3728194400704</v>
          </cell>
          <cell r="J1059">
            <v>14978</v>
          </cell>
          <cell r="K1059">
            <v>655</v>
          </cell>
          <cell r="L1059">
            <v>1088</v>
          </cell>
        </row>
        <row r="1060">
          <cell r="B1060">
            <v>3517239310</v>
          </cell>
          <cell r="C1060">
            <v>3517239</v>
          </cell>
          <cell r="D1060" t="str">
            <v>MAP ACADEMY</v>
          </cell>
          <cell r="E1060">
            <v>239</v>
          </cell>
          <cell r="F1060" t="str">
            <v>PLYMOUTH</v>
          </cell>
          <cell r="G1060">
            <v>310</v>
          </cell>
          <cell r="H1060" t="str">
            <v>WAREHAM</v>
          </cell>
          <cell r="I1060">
            <v>132.56805945435121</v>
          </cell>
          <cell r="J1060">
            <v>16864</v>
          </cell>
          <cell r="K1060">
            <v>5492</v>
          </cell>
          <cell r="L1060">
            <v>1088</v>
          </cell>
        </row>
        <row r="1061">
          <cell r="B1061">
            <v>3517239336</v>
          </cell>
          <cell r="C1061">
            <v>3517239</v>
          </cell>
          <cell r="D1061" t="str">
            <v>MAP ACADEMY</v>
          </cell>
          <cell r="E1061">
            <v>239</v>
          </cell>
          <cell r="F1061" t="str">
            <v>PLYMOUTH</v>
          </cell>
          <cell r="G1061">
            <v>336</v>
          </cell>
          <cell r="H1061" t="str">
            <v>WEYMOUTH</v>
          </cell>
          <cell r="I1061">
            <v>124.32926648234677</v>
          </cell>
          <cell r="J1061">
            <v>11960</v>
          </cell>
          <cell r="K1061">
            <v>2910</v>
          </cell>
          <cell r="L1061">
            <v>1088</v>
          </cell>
        </row>
        <row r="1062">
          <cell r="B1062">
            <v>3517239625</v>
          </cell>
          <cell r="C1062">
            <v>3517239</v>
          </cell>
          <cell r="D1062" t="str">
            <v>MAP ACADEMY</v>
          </cell>
          <cell r="E1062">
            <v>239</v>
          </cell>
          <cell r="F1062" t="str">
            <v>PLYMOUTH</v>
          </cell>
          <cell r="G1062">
            <v>625</v>
          </cell>
          <cell r="H1062" t="str">
            <v>BRIDGEWATER RAYNHAM</v>
          </cell>
          <cell r="I1062">
            <v>115.32855345936446</v>
          </cell>
          <cell r="J1062">
            <v>16913</v>
          </cell>
          <cell r="K1062">
            <v>2593</v>
          </cell>
          <cell r="L1062">
            <v>1088</v>
          </cell>
        </row>
        <row r="1063">
          <cell r="B1063">
            <v>3517239665</v>
          </cell>
          <cell r="C1063">
            <v>3517239</v>
          </cell>
          <cell r="D1063" t="str">
            <v>MAP ACADEMY</v>
          </cell>
          <cell r="E1063">
            <v>239</v>
          </cell>
          <cell r="F1063" t="str">
            <v>PLYMOUTH</v>
          </cell>
          <cell r="G1063">
            <v>665</v>
          </cell>
          <cell r="H1063" t="str">
            <v>FREETOWN LAKEVILLE</v>
          </cell>
          <cell r="I1063">
            <v>120.21162320860881</v>
          </cell>
          <cell r="J1063">
            <v>16516</v>
          </cell>
          <cell r="K1063">
            <v>3338</v>
          </cell>
          <cell r="L1063">
            <v>1088</v>
          </cell>
        </row>
        <row r="1064">
          <cell r="B1064">
            <v>3517239740</v>
          </cell>
          <cell r="C1064">
            <v>3517239</v>
          </cell>
          <cell r="D1064" t="str">
            <v>MAP ACADEMY</v>
          </cell>
          <cell r="E1064">
            <v>239</v>
          </cell>
          <cell r="F1064" t="str">
            <v>PLYMOUTH</v>
          </cell>
          <cell r="G1064">
            <v>740</v>
          </cell>
          <cell r="H1064" t="str">
            <v>OLD ROCHESTER</v>
          </cell>
          <cell r="I1064">
            <v>153.24911104943254</v>
          </cell>
          <cell r="J1064">
            <v>14181</v>
          </cell>
          <cell r="K1064">
            <v>7551</v>
          </cell>
          <cell r="L1064">
            <v>1088</v>
          </cell>
        </row>
        <row r="1065">
          <cell r="B1065">
            <v>3517239760</v>
          </cell>
          <cell r="C1065">
            <v>3517239</v>
          </cell>
          <cell r="D1065" t="str">
            <v>MAP ACADEMY</v>
          </cell>
          <cell r="E1065">
            <v>239</v>
          </cell>
          <cell r="F1065" t="str">
            <v>PLYMOUTH</v>
          </cell>
          <cell r="G1065">
            <v>760</v>
          </cell>
          <cell r="H1065" t="str">
            <v>SILVER LAKE</v>
          </cell>
          <cell r="I1065">
            <v>125.43010912232798</v>
          </cell>
          <cell r="J1065">
            <v>14358</v>
          </cell>
          <cell r="K1065">
            <v>3651</v>
          </cell>
          <cell r="L1065">
            <v>1088</v>
          </cell>
        </row>
        <row r="1066">
          <cell r="B1066">
            <v>3517239780</v>
          </cell>
          <cell r="C1066">
            <v>3517239</v>
          </cell>
          <cell r="D1066" t="str">
            <v>MAP ACADEMY</v>
          </cell>
          <cell r="E1066">
            <v>239</v>
          </cell>
          <cell r="F1066" t="str">
            <v>PLYMOUTH</v>
          </cell>
          <cell r="G1066">
            <v>780</v>
          </cell>
          <cell r="H1066" t="str">
            <v>WHITMAN HANSON</v>
          </cell>
          <cell r="I1066">
            <v>127.96698388423448</v>
          </cell>
          <cell r="J1066">
            <v>13611</v>
          </cell>
          <cell r="K1066">
            <v>3807</v>
          </cell>
          <cell r="L1066">
            <v>1088</v>
          </cell>
        </row>
        <row r="1067">
          <cell r="B1067">
            <v>3518149057</v>
          </cell>
          <cell r="C1067">
            <v>3518149</v>
          </cell>
          <cell r="D1067" t="str">
            <v>PHOENIX ACADEMY LAWRENCE</v>
          </cell>
          <cell r="E1067">
            <v>149</v>
          </cell>
          <cell r="F1067" t="str">
            <v>LAWRENCE</v>
          </cell>
          <cell r="G1067">
            <v>57</v>
          </cell>
          <cell r="H1067" t="str">
            <v>CHELSEA</v>
          </cell>
          <cell r="I1067">
            <v>102.95598339025022</v>
          </cell>
          <cell r="J1067">
            <v>20603</v>
          </cell>
          <cell r="K1067">
            <v>609</v>
          </cell>
          <cell r="L1067">
            <v>1088</v>
          </cell>
        </row>
        <row r="1068">
          <cell r="B1068">
            <v>3518149128</v>
          </cell>
          <cell r="C1068">
            <v>3518149</v>
          </cell>
          <cell r="D1068" t="str">
            <v>PHOENIX ACADEMY LAWRENCE</v>
          </cell>
          <cell r="E1068">
            <v>149</v>
          </cell>
          <cell r="F1068" t="str">
            <v>LAWRENCE</v>
          </cell>
          <cell r="G1068">
            <v>128</v>
          </cell>
          <cell r="H1068" t="str">
            <v>HAVERHILL</v>
          </cell>
          <cell r="I1068">
            <v>111.47124854087498</v>
          </cell>
          <cell r="J1068">
            <v>17535</v>
          </cell>
          <cell r="K1068">
            <v>2011</v>
          </cell>
          <cell r="L1068">
            <v>1088</v>
          </cell>
        </row>
        <row r="1069">
          <cell r="B1069">
            <v>3518149149</v>
          </cell>
          <cell r="C1069">
            <v>3518149</v>
          </cell>
          <cell r="D1069" t="str">
            <v>PHOENIX ACADEMY LAWRENCE</v>
          </cell>
          <cell r="E1069">
            <v>149</v>
          </cell>
          <cell r="F1069" t="str">
            <v>LAWRENCE</v>
          </cell>
          <cell r="G1069">
            <v>149</v>
          </cell>
          <cell r="H1069" t="str">
            <v>LAWRENCE</v>
          </cell>
          <cell r="I1069">
            <v>100</v>
          </cell>
          <cell r="J1069">
            <v>18481</v>
          </cell>
          <cell r="K1069">
            <v>0</v>
          </cell>
          <cell r="L1069">
            <v>1088</v>
          </cell>
        </row>
        <row r="1070">
          <cell r="B1070">
            <v>3518149160</v>
          </cell>
          <cell r="C1070">
            <v>3518149</v>
          </cell>
          <cell r="D1070" t="str">
            <v>PHOENIX ACADEMY LAWRENCE</v>
          </cell>
          <cell r="E1070">
            <v>149</v>
          </cell>
          <cell r="F1070" t="str">
            <v>LAWRENCE</v>
          </cell>
          <cell r="G1070">
            <v>160</v>
          </cell>
          <cell r="H1070" t="str">
            <v>LOWELL</v>
          </cell>
          <cell r="I1070">
            <v>101.35951551565215</v>
          </cell>
          <cell r="J1070">
            <v>17771</v>
          </cell>
          <cell r="K1070">
            <v>242</v>
          </cell>
          <cell r="L1070">
            <v>1088</v>
          </cell>
        </row>
        <row r="1071">
          <cell r="B1071">
            <v>3518149181</v>
          </cell>
          <cell r="C1071">
            <v>3518149</v>
          </cell>
          <cell r="D1071" t="str">
            <v>PHOENIX ACADEMY LAWRENCE</v>
          </cell>
          <cell r="E1071">
            <v>149</v>
          </cell>
          <cell r="F1071" t="str">
            <v>LAWRENCE</v>
          </cell>
          <cell r="G1071">
            <v>181</v>
          </cell>
          <cell r="H1071" t="str">
            <v>METHUEN</v>
          </cell>
          <cell r="I1071">
            <v>103.16034296305891</v>
          </cell>
          <cell r="J1071">
            <v>17873</v>
          </cell>
          <cell r="K1071">
            <v>565</v>
          </cell>
          <cell r="L1071">
            <v>1088</v>
          </cell>
        </row>
        <row r="1072">
          <cell r="B1072">
            <v>3518149281</v>
          </cell>
          <cell r="C1072">
            <v>3518149</v>
          </cell>
          <cell r="D1072" t="str">
            <v>PHOENIX ACADEMY LAWRENCE</v>
          </cell>
          <cell r="E1072">
            <v>149</v>
          </cell>
          <cell r="F1072" t="str">
            <v>LAWRENCE</v>
          </cell>
          <cell r="G1072">
            <v>281</v>
          </cell>
          <cell r="H1072" t="str">
            <v>SPRINGFIELD</v>
          </cell>
          <cell r="I1072">
            <v>100</v>
          </cell>
          <cell r="J1072">
            <v>20603</v>
          </cell>
          <cell r="K1072">
            <v>0</v>
          </cell>
          <cell r="L1072">
            <v>1088</v>
          </cell>
        </row>
      </sheetData>
      <sheetData sheetId="5">
        <row r="10">
          <cell r="A10">
            <v>1</v>
          </cell>
          <cell r="B10" t="str">
            <v>ABINGTON</v>
          </cell>
          <cell r="C10">
            <v>1</v>
          </cell>
          <cell r="G10">
            <v>1.6433568506141749</v>
          </cell>
          <cell r="H10">
            <v>1.765523250995199</v>
          </cell>
          <cell r="I10">
            <v>9</v>
          </cell>
          <cell r="J10">
            <v>116.80290354028628</v>
          </cell>
          <cell r="K10">
            <v>13209.638479441464</v>
          </cell>
          <cell r="L10">
            <v>2220</v>
          </cell>
          <cell r="M10">
            <v>1088</v>
          </cell>
          <cell r="N10">
            <v>34502915.759202115</v>
          </cell>
          <cell r="P10">
            <v>3.5634920634920628</v>
          </cell>
          <cell r="Q10" t="str">
            <v/>
          </cell>
          <cell r="S10">
            <v>-1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G11" t="str">
            <v/>
          </cell>
          <cell r="H11">
            <v>0</v>
          </cell>
          <cell r="I11" t="str">
            <v>--</v>
          </cell>
          <cell r="J11">
            <v>0</v>
          </cell>
          <cell r="L11">
            <v>0</v>
          </cell>
          <cell r="M11">
            <v>1088</v>
          </cell>
          <cell r="N11">
            <v>0</v>
          </cell>
          <cell r="P11">
            <v>0</v>
          </cell>
          <cell r="Q11" t="str">
            <v/>
          </cell>
          <cell r="S11">
            <v>-2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G12">
            <v>0.1371712082789151</v>
          </cell>
          <cell r="H12">
            <v>8.631488971950646E-2</v>
          </cell>
          <cell r="I12">
            <v>9</v>
          </cell>
          <cell r="J12">
            <v>118.38948713279349</v>
          </cell>
          <cell r="K12">
            <v>12089.715302013421</v>
          </cell>
          <cell r="L12">
            <v>2223</v>
          </cell>
          <cell r="M12">
            <v>1088</v>
          </cell>
          <cell r="N12">
            <v>16582307</v>
          </cell>
          <cell r="P12">
            <v>1</v>
          </cell>
          <cell r="Q12" t="str">
            <v/>
          </cell>
          <cell r="S12">
            <v>-3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G13" t="str">
            <v/>
          </cell>
          <cell r="H13">
            <v>0</v>
          </cell>
          <cell r="I13" t="str">
            <v>--</v>
          </cell>
          <cell r="J13">
            <v>0</v>
          </cell>
          <cell r="L13">
            <v>0</v>
          </cell>
          <cell r="M13">
            <v>1088</v>
          </cell>
          <cell r="N13">
            <v>0</v>
          </cell>
          <cell r="P13">
            <v>0</v>
          </cell>
          <cell r="Q13" t="str">
            <v/>
          </cell>
          <cell r="S13">
            <v>-4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G14">
            <v>1.8270792287857791</v>
          </cell>
          <cell r="H14">
            <v>1.959053328976128</v>
          </cell>
          <cell r="I14">
            <v>9</v>
          </cell>
          <cell r="J14">
            <v>146.70722053528942</v>
          </cell>
          <cell r="K14">
            <v>13589.548222222224</v>
          </cell>
          <cell r="L14">
            <v>6347</v>
          </cell>
          <cell r="M14">
            <v>1088</v>
          </cell>
          <cell r="N14">
            <v>68661122.191247433</v>
          </cell>
          <cell r="P14">
            <v>12.595238095238095</v>
          </cell>
          <cell r="Q14" t="str">
            <v/>
          </cell>
          <cell r="S14">
            <v>-5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G15" t="str">
            <v/>
          </cell>
          <cell r="H15">
            <v>0</v>
          </cell>
          <cell r="I15" t="str">
            <v>--</v>
          </cell>
          <cell r="J15">
            <v>0</v>
          </cell>
          <cell r="L15">
            <v>0</v>
          </cell>
          <cell r="M15">
            <v>1088</v>
          </cell>
          <cell r="N15">
            <v>0</v>
          </cell>
          <cell r="P15">
            <v>0</v>
          </cell>
          <cell r="Q15" t="str">
            <v/>
          </cell>
          <cell r="S15">
            <v>-6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G16">
            <v>3.3682930731541125</v>
          </cell>
          <cell r="H16">
            <v>4.1621591867666003</v>
          </cell>
          <cell r="I16">
            <v>9</v>
          </cell>
          <cell r="J16">
            <v>150.94638816463328</v>
          </cell>
          <cell r="K16">
            <v>12516.114339723114</v>
          </cell>
          <cell r="L16">
            <v>6377</v>
          </cell>
          <cell r="M16">
            <v>1088</v>
          </cell>
          <cell r="N16">
            <v>36509872.203626841</v>
          </cell>
          <cell r="P16">
            <v>16.074481074481074</v>
          </cell>
          <cell r="Q16" t="str">
            <v/>
          </cell>
          <cell r="S16">
            <v>-7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G17">
            <v>6.1179224658315556</v>
          </cell>
          <cell r="H17">
            <v>6.5006030753308757</v>
          </cell>
          <cell r="I17">
            <v>9</v>
          </cell>
          <cell r="J17">
            <v>203.45590273121778</v>
          </cell>
          <cell r="K17">
            <v>12610.09999061033</v>
          </cell>
          <cell r="L17">
            <v>13046</v>
          </cell>
          <cell r="M17">
            <v>1088</v>
          </cell>
          <cell r="N17">
            <v>27596055</v>
          </cell>
          <cell r="P17">
            <v>4.2904761904761912</v>
          </cell>
          <cell r="Q17" t="str">
            <v/>
          </cell>
          <cell r="S17">
            <v>-8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G18">
            <v>0.24727563808033781</v>
          </cell>
          <cell r="H18">
            <v>0.33253254070095728</v>
          </cell>
          <cell r="I18">
            <v>9</v>
          </cell>
          <cell r="J18">
            <v>172.77899814745956</v>
          </cell>
          <cell r="K18">
            <v>12246.817477852726</v>
          </cell>
          <cell r="L18">
            <v>8913</v>
          </cell>
          <cell r="M18">
            <v>1088</v>
          </cell>
          <cell r="N18">
            <v>117738853.21860559</v>
          </cell>
          <cell r="P18">
            <v>9.7083333333333321</v>
          </cell>
          <cell r="Q18" t="str">
            <v/>
          </cell>
          <cell r="S18">
            <v>-9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G19">
            <v>0.36442093829239686</v>
          </cell>
          <cell r="H19">
            <v>0.39329673453138675</v>
          </cell>
          <cell r="I19">
            <v>9</v>
          </cell>
          <cell r="J19">
            <v>133.26267218821835</v>
          </cell>
          <cell r="K19">
            <v>11759.204665526226</v>
          </cell>
          <cell r="L19">
            <v>3911</v>
          </cell>
          <cell r="M19">
            <v>1088</v>
          </cell>
          <cell r="N19">
            <v>91118986.895987228</v>
          </cell>
          <cell r="P19">
            <v>5.0138888888888893</v>
          </cell>
          <cell r="Q19" t="str">
            <v/>
          </cell>
          <cell r="S19">
            <v>-10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G20" t="str">
            <v/>
          </cell>
          <cell r="H20">
            <v>0</v>
          </cell>
          <cell r="I20" t="str">
            <v>--</v>
          </cell>
          <cell r="J20">
            <v>0</v>
          </cell>
          <cell r="L20">
            <v>0</v>
          </cell>
          <cell r="M20">
            <v>1088</v>
          </cell>
          <cell r="N20">
            <v>0</v>
          </cell>
          <cell r="P20">
            <v>0</v>
          </cell>
          <cell r="Q20" t="str">
            <v/>
          </cell>
          <cell r="S20">
            <v>-11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G21" t="str">
            <v/>
          </cell>
          <cell r="H21">
            <v>0</v>
          </cell>
          <cell r="I21" t="str">
            <v>--</v>
          </cell>
          <cell r="J21">
            <v>0</v>
          </cell>
          <cell r="L21">
            <v>0</v>
          </cell>
          <cell r="M21">
            <v>1088</v>
          </cell>
          <cell r="N21">
            <v>0</v>
          </cell>
          <cell r="P21">
            <v>0</v>
          </cell>
          <cell r="Q21" t="str">
            <v/>
          </cell>
          <cell r="S21">
            <v>-12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G22" t="str">
            <v/>
          </cell>
          <cell r="H22">
            <v>0</v>
          </cell>
          <cell r="I22" t="str">
            <v>--</v>
          </cell>
          <cell r="J22">
            <v>0</v>
          </cell>
          <cell r="K22">
            <v>15697.710000000001</v>
          </cell>
          <cell r="L22">
            <v>0</v>
          </cell>
          <cell r="M22">
            <v>1088</v>
          </cell>
          <cell r="N22">
            <v>217830.7</v>
          </cell>
          <cell r="P22">
            <v>0</v>
          </cell>
          <cell r="Q22" t="str">
            <v/>
          </cell>
          <cell r="S22">
            <v>-13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G23">
            <v>6.6800344069269629E-2</v>
          </cell>
          <cell r="H23">
            <v>0.12024577078101718</v>
          </cell>
          <cell r="I23">
            <v>9</v>
          </cell>
          <cell r="J23">
            <v>132.62560160805879</v>
          </cell>
          <cell r="K23">
            <v>12061.922718550104</v>
          </cell>
          <cell r="L23">
            <v>3935</v>
          </cell>
          <cell r="M23">
            <v>1088</v>
          </cell>
          <cell r="N23">
            <v>43544151</v>
          </cell>
          <cell r="P23">
            <v>0.16666666666666666</v>
          </cell>
          <cell r="Q23" t="str">
            <v/>
          </cell>
          <cell r="S23">
            <v>-14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G24" t="str">
            <v/>
          </cell>
          <cell r="H24">
            <v>0</v>
          </cell>
          <cell r="I24" t="str">
            <v>--</v>
          </cell>
          <cell r="J24">
            <v>0</v>
          </cell>
          <cell r="L24">
            <v>0</v>
          </cell>
          <cell r="M24">
            <v>1088</v>
          </cell>
          <cell r="N24">
            <v>820.80799999999999</v>
          </cell>
          <cell r="P24">
            <v>0</v>
          </cell>
          <cell r="Q24" t="str">
            <v/>
          </cell>
          <cell r="S24">
            <v>-15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G25">
            <v>4.6785186435187898</v>
          </cell>
          <cell r="H25">
            <v>4.6078991042584239</v>
          </cell>
          <cell r="I25">
            <v>9</v>
          </cell>
          <cell r="J25">
            <v>105.65954256430703</v>
          </cell>
          <cell r="K25">
            <v>14319.533367003367</v>
          </cell>
          <cell r="L25">
            <v>810</v>
          </cell>
          <cell r="M25">
            <v>1088</v>
          </cell>
          <cell r="N25">
            <v>93099325.808489069</v>
          </cell>
          <cell r="P25">
            <v>18.889560439560444</v>
          </cell>
          <cell r="Q25" t="str">
            <v/>
          </cell>
          <cell r="S25">
            <v>-16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G26">
            <v>0.35589813869216902</v>
          </cell>
          <cell r="H26">
            <v>0.39630337919623088</v>
          </cell>
          <cell r="I26">
            <v>9</v>
          </cell>
          <cell r="J26">
            <v>129.36885106692944</v>
          </cell>
          <cell r="K26">
            <v>12475.31965773196</v>
          </cell>
          <cell r="L26">
            <v>3664</v>
          </cell>
          <cell r="M26">
            <v>1088</v>
          </cell>
          <cell r="N26">
            <v>38576002.130000003</v>
          </cell>
          <cell r="P26">
            <v>2.8000000000000003</v>
          </cell>
          <cell r="Q26" t="str">
            <v/>
          </cell>
          <cell r="S26">
            <v>-17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G27">
            <v>2.8970612666089499</v>
          </cell>
          <cell r="H27">
            <v>3.7725210587342954</v>
          </cell>
          <cell r="I27">
            <v>9</v>
          </cell>
          <cell r="J27">
            <v>167.22361943486865</v>
          </cell>
          <cell r="K27">
            <v>14723.34220248668</v>
          </cell>
          <cell r="L27">
            <v>9898</v>
          </cell>
          <cell r="M27">
            <v>1088</v>
          </cell>
          <cell r="N27">
            <v>13059807.813645408</v>
          </cell>
          <cell r="P27">
            <v>9.2884615384615383</v>
          </cell>
          <cell r="Q27" t="str">
            <v/>
          </cell>
          <cell r="S27">
            <v>-18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G28" t="str">
            <v/>
          </cell>
          <cell r="H28">
            <v>0</v>
          </cell>
          <cell r="I28" t="str">
            <v>--</v>
          </cell>
          <cell r="J28">
            <v>0</v>
          </cell>
          <cell r="L28">
            <v>0</v>
          </cell>
          <cell r="M28">
            <v>1088</v>
          </cell>
          <cell r="N28">
            <v>0</v>
          </cell>
          <cell r="P28">
            <v>0</v>
          </cell>
          <cell r="Q28" t="str">
            <v/>
          </cell>
          <cell r="S28">
            <v>-19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G29">
            <v>5.8632680283313023</v>
          </cell>
          <cell r="H29">
            <v>6.134870237281441</v>
          </cell>
          <cell r="I29">
            <v>9</v>
          </cell>
          <cell r="J29">
            <v>131.30877418054249</v>
          </cell>
          <cell r="K29">
            <v>14557.053695359138</v>
          </cell>
          <cell r="L29">
            <v>4558</v>
          </cell>
          <cell r="M29">
            <v>1088</v>
          </cell>
          <cell r="N29">
            <v>94778125.29212679</v>
          </cell>
          <cell r="P29">
            <v>16.105158730158731</v>
          </cell>
          <cell r="Q29" t="str">
            <v/>
          </cell>
          <cell r="S29">
            <v>-20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G30" t="str">
            <v/>
          </cell>
          <cell r="H30">
            <v>0</v>
          </cell>
          <cell r="I30" t="str">
            <v>--</v>
          </cell>
          <cell r="J30">
            <v>0</v>
          </cell>
          <cell r="L30">
            <v>0</v>
          </cell>
          <cell r="M30">
            <v>1088</v>
          </cell>
          <cell r="N30">
            <v>0</v>
          </cell>
          <cell r="P30">
            <v>0</v>
          </cell>
          <cell r="Q30" t="str">
            <v/>
          </cell>
          <cell r="S30">
            <v>-21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G31" t="str">
            <v/>
          </cell>
          <cell r="H31">
            <v>0</v>
          </cell>
          <cell r="I31" t="str">
            <v>--</v>
          </cell>
          <cell r="J31">
            <v>0</v>
          </cell>
          <cell r="K31">
            <v>18372.196363636365</v>
          </cell>
          <cell r="L31">
            <v>0</v>
          </cell>
          <cell r="M31">
            <v>1088</v>
          </cell>
          <cell r="N31">
            <v>257667.1</v>
          </cell>
          <cell r="P31">
            <v>0</v>
          </cell>
          <cell r="Q31" t="str">
            <v/>
          </cell>
          <cell r="S31">
            <v>-22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G32">
            <v>8.1166368878024531E-2</v>
          </cell>
          <cell r="H32">
            <v>4.586027884658947E-2</v>
          </cell>
          <cell r="I32">
            <v>9</v>
          </cell>
          <cell r="J32">
            <v>158.18101386555276</v>
          </cell>
          <cell r="K32">
            <v>12289.083748822412</v>
          </cell>
          <cell r="L32">
            <v>7150</v>
          </cell>
          <cell r="M32">
            <v>1088</v>
          </cell>
          <cell r="N32">
            <v>51602390.118829198</v>
          </cell>
          <cell r="P32">
            <v>0.2</v>
          </cell>
          <cell r="Q32" t="str">
            <v/>
          </cell>
          <cell r="S32">
            <v>-23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G33">
            <v>2.0147655212667828</v>
          </cell>
          <cell r="H33">
            <v>2.0469451669709677</v>
          </cell>
          <cell r="I33">
            <v>9</v>
          </cell>
          <cell r="J33">
            <v>126.38751733866613</v>
          </cell>
          <cell r="K33">
            <v>12119.521511254021</v>
          </cell>
          <cell r="L33">
            <v>3198</v>
          </cell>
          <cell r="M33">
            <v>1088</v>
          </cell>
          <cell r="N33">
            <v>32136962.465557344</v>
          </cell>
          <cell r="P33">
            <v>8.2238095238095248</v>
          </cell>
          <cell r="Q33" t="str">
            <v/>
          </cell>
          <cell r="S33">
            <v>-24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G34">
            <v>7.0175351767496785</v>
          </cell>
          <cell r="H34">
            <v>7.87069993302703</v>
          </cell>
          <cell r="I34">
            <v>9</v>
          </cell>
          <cell r="J34">
            <v>146.24795085126246</v>
          </cell>
          <cell r="K34">
            <v>12518.995083410566</v>
          </cell>
          <cell r="L34">
            <v>5790</v>
          </cell>
          <cell r="M34">
            <v>1088</v>
          </cell>
          <cell r="N34">
            <v>38117486.697859317</v>
          </cell>
          <cell r="P34">
            <v>1.9444444444444446</v>
          </cell>
          <cell r="Q34" t="str">
            <v/>
          </cell>
          <cell r="S34">
            <v>-25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G35">
            <v>0.10435830221578418</v>
          </cell>
          <cell r="H35">
            <v>9.5233184783693442E-2</v>
          </cell>
          <cell r="I35">
            <v>9</v>
          </cell>
          <cell r="J35">
            <v>139.9822581882583</v>
          </cell>
          <cell r="K35">
            <v>11970.349152708473</v>
          </cell>
          <cell r="L35">
            <v>4786</v>
          </cell>
          <cell r="M35">
            <v>1088</v>
          </cell>
          <cell r="N35">
            <v>75273131.065416664</v>
          </cell>
          <cell r="P35">
            <v>0.2</v>
          </cell>
          <cell r="Q35" t="str">
            <v/>
          </cell>
          <cell r="S35">
            <v>-26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G36">
            <v>0.12478100794532719</v>
          </cell>
          <cell r="H36">
            <v>0.18729973349983983</v>
          </cell>
          <cell r="I36">
            <v>9</v>
          </cell>
          <cell r="J36">
            <v>120.45132954375988</v>
          </cell>
          <cell r="K36">
            <v>11864.057241379311</v>
          </cell>
          <cell r="L36">
            <v>2426</v>
          </cell>
          <cell r="M36">
            <v>1088</v>
          </cell>
          <cell r="N36">
            <v>9846249.9948061965</v>
          </cell>
          <cell r="P36">
            <v>0</v>
          </cell>
          <cell r="Q36" t="str">
            <v/>
          </cell>
          <cell r="S36">
            <v>-27</v>
          </cell>
        </row>
        <row r="37">
          <cell r="A37">
            <v>28</v>
          </cell>
          <cell r="B37" t="str">
            <v>BERLIN</v>
          </cell>
          <cell r="C37">
            <v>0</v>
          </cell>
          <cell r="G37" t="str">
            <v/>
          </cell>
          <cell r="H37">
            <v>0</v>
          </cell>
          <cell r="I37" t="str">
            <v>--</v>
          </cell>
          <cell r="J37">
            <v>0</v>
          </cell>
          <cell r="L37">
            <v>0</v>
          </cell>
          <cell r="M37">
            <v>1088</v>
          </cell>
          <cell r="N37">
            <v>0</v>
          </cell>
          <cell r="P37">
            <v>0</v>
          </cell>
          <cell r="Q37" t="str">
            <v/>
          </cell>
          <cell r="S37">
            <v>-28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G38" t="str">
            <v/>
          </cell>
          <cell r="H38">
            <v>0</v>
          </cell>
          <cell r="I38" t="str">
            <v>--</v>
          </cell>
          <cell r="J38">
            <v>0</v>
          </cell>
          <cell r="L38">
            <v>0</v>
          </cell>
          <cell r="M38">
            <v>1088</v>
          </cell>
          <cell r="N38">
            <v>395067</v>
          </cell>
          <cell r="P38">
            <v>0</v>
          </cell>
          <cell r="Q38" t="str">
            <v/>
          </cell>
          <cell r="S38">
            <v>-29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G39">
            <v>0.23926149536612354</v>
          </cell>
          <cell r="H39">
            <v>0.28049874604206437</v>
          </cell>
          <cell r="I39">
            <v>9</v>
          </cell>
          <cell r="J39">
            <v>124.91159309324364</v>
          </cell>
          <cell r="K39">
            <v>12755.293434167574</v>
          </cell>
          <cell r="L39">
            <v>3178</v>
          </cell>
          <cell r="M39">
            <v>1088</v>
          </cell>
          <cell r="N39">
            <v>73548635.390000001</v>
          </cell>
          <cell r="P39">
            <v>2.3538461538461539</v>
          </cell>
          <cell r="Q39" t="str">
            <v/>
          </cell>
          <cell r="S39">
            <v>-30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G40">
            <v>1.7839117388106323</v>
          </cell>
          <cell r="H40">
            <v>1.9289389444454779</v>
          </cell>
          <cell r="I40">
            <v>9</v>
          </cell>
          <cell r="J40">
            <v>153.46732126831895</v>
          </cell>
          <cell r="K40">
            <v>12042.119718280468</v>
          </cell>
          <cell r="L40">
            <v>6439</v>
          </cell>
          <cell r="M40">
            <v>1088</v>
          </cell>
          <cell r="N40">
            <v>84665925</v>
          </cell>
          <cell r="P40">
            <v>12.112179487179487</v>
          </cell>
          <cell r="Q40" t="str">
            <v/>
          </cell>
          <cell r="S40">
            <v>-31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G41" t="str">
            <v/>
          </cell>
          <cell r="H41">
            <v>0</v>
          </cell>
          <cell r="I41" t="str">
            <v>--</v>
          </cell>
          <cell r="J41">
            <v>0</v>
          </cell>
          <cell r="K41">
            <v>16829.223461538462</v>
          </cell>
          <cell r="L41">
            <v>0</v>
          </cell>
          <cell r="M41">
            <v>1088</v>
          </cell>
          <cell r="N41">
            <v>459336</v>
          </cell>
          <cell r="P41">
            <v>0</v>
          </cell>
          <cell r="Q41" t="str">
            <v/>
          </cell>
          <cell r="S41">
            <v>-32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G42" t="str">
            <v/>
          </cell>
          <cell r="H42">
            <v>0</v>
          </cell>
          <cell r="I42" t="str">
            <v>--</v>
          </cell>
          <cell r="J42">
            <v>0</v>
          </cell>
          <cell r="K42">
            <v>15697.710000000001</v>
          </cell>
          <cell r="L42">
            <v>0</v>
          </cell>
          <cell r="M42">
            <v>1088</v>
          </cell>
          <cell r="N42">
            <v>173461</v>
          </cell>
          <cell r="P42">
            <v>0</v>
          </cell>
          <cell r="Q42" t="str">
            <v/>
          </cell>
          <cell r="S42">
            <v>-33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G43" t="str">
            <v/>
          </cell>
          <cell r="H43">
            <v>0</v>
          </cell>
          <cell r="I43" t="str">
            <v>--</v>
          </cell>
          <cell r="J43">
            <v>0</v>
          </cell>
          <cell r="L43">
            <v>0</v>
          </cell>
          <cell r="M43">
            <v>1088</v>
          </cell>
          <cell r="N43">
            <v>17821.650000000001</v>
          </cell>
          <cell r="P43">
            <v>0</v>
          </cell>
          <cell r="Q43" t="str">
            <v/>
          </cell>
          <cell r="S43">
            <v>-34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F44">
            <v>24</v>
          </cell>
          <cell r="G44">
            <v>16.150887734790963</v>
          </cell>
          <cell r="H44">
            <v>17.805536393490588</v>
          </cell>
          <cell r="I44">
            <v>18</v>
          </cell>
          <cell r="J44">
            <v>138.7647556857074</v>
          </cell>
          <cell r="K44">
            <v>17358.804333222033</v>
          </cell>
          <cell r="L44">
            <v>6729</v>
          </cell>
          <cell r="M44">
            <v>1088</v>
          </cell>
          <cell r="N44">
            <v>1417737300.4740615</v>
          </cell>
          <cell r="P44">
            <v>1556.2581807081813</v>
          </cell>
          <cell r="Q44" t="str">
            <v/>
          </cell>
          <cell r="S44">
            <v>-35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G45">
            <v>6.4098936640671722</v>
          </cell>
          <cell r="H45">
            <v>6.302575446902499</v>
          </cell>
          <cell r="I45">
            <v>9</v>
          </cell>
          <cell r="J45">
            <v>136.12168981549394</v>
          </cell>
          <cell r="K45">
            <v>12728.797344205008</v>
          </cell>
          <cell r="L45">
            <v>4598</v>
          </cell>
          <cell r="M45">
            <v>1088</v>
          </cell>
          <cell r="N45">
            <v>33047855.079999998</v>
          </cell>
          <cell r="P45">
            <v>36.208333333333329</v>
          </cell>
          <cell r="Q45" t="str">
            <v/>
          </cell>
          <cell r="S45">
            <v>-36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G46" t="str">
            <v/>
          </cell>
          <cell r="H46">
            <v>0</v>
          </cell>
          <cell r="I46" t="str">
            <v>--</v>
          </cell>
          <cell r="J46">
            <v>0</v>
          </cell>
          <cell r="K46">
            <v>17134.457700000003</v>
          </cell>
          <cell r="L46">
            <v>0</v>
          </cell>
          <cell r="M46">
            <v>1088</v>
          </cell>
          <cell r="N46">
            <v>339819</v>
          </cell>
          <cell r="P46">
            <v>0</v>
          </cell>
          <cell r="Q46" t="str">
            <v/>
          </cell>
          <cell r="S46">
            <v>-37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G47">
            <v>0.13073693018371463</v>
          </cell>
          <cell r="H47">
            <v>0.13498120818626355</v>
          </cell>
          <cell r="I47">
            <v>9</v>
          </cell>
          <cell r="J47">
            <v>185.41913259239897</v>
          </cell>
          <cell r="K47">
            <v>11119.534905349796</v>
          </cell>
          <cell r="L47">
            <v>9498</v>
          </cell>
          <cell r="M47">
            <v>1088</v>
          </cell>
          <cell r="N47">
            <v>13894526.69153736</v>
          </cell>
          <cell r="P47">
            <v>1</v>
          </cell>
          <cell r="Q47" t="str">
            <v/>
          </cell>
          <cell r="S47">
            <v>-38</v>
          </cell>
        </row>
        <row r="48">
          <cell r="A48">
            <v>39</v>
          </cell>
          <cell r="B48" t="str">
            <v>BOYLSTON</v>
          </cell>
          <cell r="C48">
            <v>0</v>
          </cell>
          <cell r="G48" t="str">
            <v/>
          </cell>
          <cell r="H48">
            <v>0</v>
          </cell>
          <cell r="I48" t="str">
            <v>--</v>
          </cell>
          <cell r="J48">
            <v>0</v>
          </cell>
          <cell r="K48">
            <v>16678.355000000003</v>
          </cell>
          <cell r="L48">
            <v>0</v>
          </cell>
          <cell r="M48">
            <v>1088</v>
          </cell>
          <cell r="N48">
            <v>616193.30000000005</v>
          </cell>
          <cell r="P48">
            <v>0</v>
          </cell>
          <cell r="Q48" t="str">
            <v/>
          </cell>
          <cell r="S48">
            <v>-39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G49">
            <v>0.29881891934633603</v>
          </cell>
          <cell r="H49">
            <v>0.40291892429935733</v>
          </cell>
          <cell r="I49">
            <v>9</v>
          </cell>
          <cell r="J49">
            <v>128.33511816913199</v>
          </cell>
          <cell r="K49">
            <v>12954.484033485678</v>
          </cell>
          <cell r="L49">
            <v>3671</v>
          </cell>
          <cell r="M49">
            <v>1088</v>
          </cell>
          <cell r="N49">
            <v>85127299.641345516</v>
          </cell>
          <cell r="P49">
            <v>5.166666666666667</v>
          </cell>
          <cell r="Q49" t="str">
            <v/>
          </cell>
          <cell r="S49">
            <v>-40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G50" t="str">
            <v/>
          </cell>
          <cell r="H50">
            <v>0</v>
          </cell>
          <cell r="I50">
            <v>9</v>
          </cell>
          <cell r="J50">
            <v>194.60931705328511</v>
          </cell>
          <cell r="K50">
            <v>12683.124227272727</v>
          </cell>
          <cell r="L50">
            <v>11999</v>
          </cell>
          <cell r="M50">
            <v>1088</v>
          </cell>
          <cell r="N50">
            <v>10375575</v>
          </cell>
          <cell r="P50">
            <v>0</v>
          </cell>
          <cell r="Q50" t="str">
            <v/>
          </cell>
          <cell r="S50">
            <v>-41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G51" t="str">
            <v/>
          </cell>
          <cell r="H51">
            <v>0</v>
          </cell>
          <cell r="I51" t="str">
            <v>--</v>
          </cell>
          <cell r="J51">
            <v>0</v>
          </cell>
          <cell r="K51">
            <v>15697.710000000001</v>
          </cell>
          <cell r="L51">
            <v>0</v>
          </cell>
          <cell r="M51">
            <v>1088</v>
          </cell>
          <cell r="N51">
            <v>1885242.17</v>
          </cell>
          <cell r="P51">
            <v>0</v>
          </cell>
          <cell r="Q51" t="str">
            <v/>
          </cell>
          <cell r="S51">
            <v>-42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G52">
            <v>0.93525787588000808</v>
          </cell>
          <cell r="H52">
            <v>1.1300668527232933</v>
          </cell>
          <cell r="I52">
            <v>9</v>
          </cell>
          <cell r="J52">
            <v>147.25565700405622</v>
          </cell>
          <cell r="K52">
            <v>12242.5870703125</v>
          </cell>
          <cell r="L52">
            <v>5785</v>
          </cell>
          <cell r="M52">
            <v>1088</v>
          </cell>
          <cell r="N52">
            <v>4572207.3765357677</v>
          </cell>
          <cell r="P52">
            <v>3</v>
          </cell>
          <cell r="Q52" t="str">
            <v/>
          </cell>
          <cell r="S52">
            <v>-43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F53">
            <v>9</v>
          </cell>
          <cell r="G53">
            <v>8.1006738836077083</v>
          </cell>
          <cell r="H53">
            <v>8.3075777199698635</v>
          </cell>
          <cell r="I53">
            <v>18</v>
          </cell>
          <cell r="J53">
            <v>103.18731959976006</v>
          </cell>
          <cell r="K53">
            <v>16273.988402945508</v>
          </cell>
          <cell r="L53">
            <v>519</v>
          </cell>
          <cell r="M53">
            <v>1088</v>
          </cell>
          <cell r="N53">
            <v>284264448.62782055</v>
          </cell>
          <cell r="P53">
            <v>126.42051282051281</v>
          </cell>
          <cell r="Q53" t="str">
            <v/>
          </cell>
          <cell r="S53">
            <v>-44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G54">
            <v>3.1540732045876383</v>
          </cell>
          <cell r="H54">
            <v>2.8257144352671864</v>
          </cell>
          <cell r="I54">
            <v>9</v>
          </cell>
          <cell r="J54">
            <v>134.02901986502883</v>
          </cell>
          <cell r="K54">
            <v>12938.944780701757</v>
          </cell>
          <cell r="L54">
            <v>4403</v>
          </cell>
          <cell r="M54">
            <v>1088</v>
          </cell>
          <cell r="N54">
            <v>3776177.7576760184</v>
          </cell>
          <cell r="P54">
            <v>1</v>
          </cell>
          <cell r="Q54" t="str">
            <v/>
          </cell>
          <cell r="S54">
            <v>-45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G55">
            <v>1.246774959995006E-2</v>
          </cell>
          <cell r="H55">
            <v>2.7709575885515009E-2</v>
          </cell>
          <cell r="I55">
            <v>9</v>
          </cell>
          <cell r="J55">
            <v>204.14713867098294</v>
          </cell>
          <cell r="K55">
            <v>12098.122153728487</v>
          </cell>
          <cell r="L55">
            <v>12600</v>
          </cell>
          <cell r="M55">
            <v>1088</v>
          </cell>
          <cell r="N55">
            <v>166003984.29066417</v>
          </cell>
          <cell r="P55">
            <v>2</v>
          </cell>
          <cell r="Q55" t="str">
            <v/>
          </cell>
          <cell r="S55">
            <v>-46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G56" t="str">
            <v/>
          </cell>
          <cell r="H56">
            <v>0</v>
          </cell>
          <cell r="I56" t="str">
            <v>--</v>
          </cell>
          <cell r="J56">
            <v>0</v>
          </cell>
          <cell r="K56">
            <v>15697.710000000001</v>
          </cell>
          <cell r="L56">
            <v>0</v>
          </cell>
          <cell r="M56">
            <v>1088</v>
          </cell>
          <cell r="N56">
            <v>47005</v>
          </cell>
          <cell r="P56">
            <v>0</v>
          </cell>
          <cell r="Q56" t="str">
            <v/>
          </cell>
          <cell r="S56">
            <v>-47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G57">
            <v>0.16864604547035697</v>
          </cell>
          <cell r="H57">
            <v>0.16734544021841433</v>
          </cell>
          <cell r="I57">
            <v>9</v>
          </cell>
          <cell r="J57">
            <v>189.46861281465911</v>
          </cell>
          <cell r="K57">
            <v>12728.568604956774</v>
          </cell>
          <cell r="L57">
            <v>11388</v>
          </cell>
          <cell r="M57">
            <v>1088</v>
          </cell>
          <cell r="N57">
            <v>84466597.844263256</v>
          </cell>
          <cell r="P57">
            <v>1.7019230769230766</v>
          </cell>
          <cell r="Q57" t="str">
            <v/>
          </cell>
          <cell r="S57">
            <v>-48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G58">
            <v>7.2579969102289432</v>
          </cell>
          <cell r="H58">
            <v>9.2009968247739042</v>
          </cell>
          <cell r="I58">
            <v>9</v>
          </cell>
          <cell r="J58">
            <v>226.48370289309142</v>
          </cell>
          <cell r="K58">
            <v>14975.444120746395</v>
          </cell>
          <cell r="L58">
            <v>18941</v>
          </cell>
          <cell r="M58">
            <v>1088</v>
          </cell>
          <cell r="N58">
            <v>244971174.63741621</v>
          </cell>
          <cell r="P58">
            <v>24.93214285714286</v>
          </cell>
          <cell r="Q58">
            <v>9.2009968247739042</v>
          </cell>
          <cell r="S58">
            <v>-49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G59">
            <v>0.7590826639200462</v>
          </cell>
          <cell r="H59">
            <v>0.70380104139418997</v>
          </cell>
          <cell r="I59">
            <v>9</v>
          </cell>
          <cell r="J59">
            <v>145.59410382279222</v>
          </cell>
          <cell r="K59">
            <v>12461.583923075752</v>
          </cell>
          <cell r="L59">
            <v>5682</v>
          </cell>
          <cell r="M59">
            <v>1088</v>
          </cell>
          <cell r="N59">
            <v>58850864.894929275</v>
          </cell>
          <cell r="P59">
            <v>13.616605616605616</v>
          </cell>
          <cell r="Q59" t="str">
            <v/>
          </cell>
          <cell r="S59">
            <v>-50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G60" t="str">
            <v/>
          </cell>
          <cell r="H60">
            <v>0</v>
          </cell>
          <cell r="I60">
            <v>9</v>
          </cell>
          <cell r="J60">
            <v>208.76823142988039</v>
          </cell>
          <cell r="K60">
            <v>11069.212837793104</v>
          </cell>
          <cell r="L60">
            <v>12040</v>
          </cell>
          <cell r="M60">
            <v>1088</v>
          </cell>
          <cell r="N60">
            <v>13211439</v>
          </cell>
          <cell r="P60">
            <v>0</v>
          </cell>
          <cell r="Q60" t="str">
            <v/>
          </cell>
          <cell r="S60">
            <v>-51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G61">
            <v>4.0783211089393188</v>
          </cell>
          <cell r="H61">
            <v>4.4436458516546473</v>
          </cell>
          <cell r="I61">
            <v>9</v>
          </cell>
          <cell r="J61">
            <v>145.33385961381529</v>
          </cell>
          <cell r="K61">
            <v>13047.386068446795</v>
          </cell>
          <cell r="L61">
            <v>5915</v>
          </cell>
          <cell r="M61">
            <v>1088</v>
          </cell>
          <cell r="N61">
            <v>26977059.829230651</v>
          </cell>
          <cell r="P61">
            <v>9.7307692307692299</v>
          </cell>
          <cell r="Q61" t="str">
            <v/>
          </cell>
          <cell r="S61">
            <v>-52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G62" t="str">
            <v/>
          </cell>
          <cell r="H62">
            <v>0</v>
          </cell>
          <cell r="I62" t="str">
            <v>--</v>
          </cell>
          <cell r="J62">
            <v>0</v>
          </cell>
          <cell r="K62">
            <v>15697.710000000001</v>
          </cell>
          <cell r="L62">
            <v>0</v>
          </cell>
          <cell r="M62">
            <v>1088</v>
          </cell>
          <cell r="N62">
            <v>167139.07999999999</v>
          </cell>
          <cell r="P62">
            <v>0</v>
          </cell>
          <cell r="Q62" t="str">
            <v/>
          </cell>
          <cell r="S62">
            <v>-53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G63" t="str">
            <v/>
          </cell>
          <cell r="H63">
            <v>0</v>
          </cell>
          <cell r="I63" t="str">
            <v>--</v>
          </cell>
          <cell r="J63">
            <v>0</v>
          </cell>
          <cell r="K63">
            <v>15697.710000000001</v>
          </cell>
          <cell r="L63">
            <v>0</v>
          </cell>
          <cell r="M63">
            <v>1088</v>
          </cell>
          <cell r="N63">
            <v>26687</v>
          </cell>
          <cell r="P63">
            <v>0</v>
          </cell>
          <cell r="Q63" t="str">
            <v/>
          </cell>
          <cell r="S63">
            <v>-54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G64" t="str">
            <v/>
          </cell>
          <cell r="H64">
            <v>0</v>
          </cell>
          <cell r="I64" t="str">
            <v>--</v>
          </cell>
          <cell r="J64">
            <v>0</v>
          </cell>
          <cell r="L64">
            <v>0</v>
          </cell>
          <cell r="M64">
            <v>1088</v>
          </cell>
          <cell r="N64">
            <v>0</v>
          </cell>
          <cell r="P64">
            <v>0</v>
          </cell>
          <cell r="Q64" t="str">
            <v/>
          </cell>
          <cell r="S64">
            <v>-55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G65">
            <v>2.2602955670868945</v>
          </cell>
          <cell r="H65">
            <v>2.2314924787655452</v>
          </cell>
          <cell r="I65">
            <v>9</v>
          </cell>
          <cell r="J65">
            <v>138.10006734860823</v>
          </cell>
          <cell r="K65">
            <v>11757.003972657023</v>
          </cell>
          <cell r="L65">
            <v>4479</v>
          </cell>
          <cell r="M65">
            <v>1088</v>
          </cell>
          <cell r="N65">
            <v>79220253.566704303</v>
          </cell>
          <cell r="P65">
            <v>8.0705128205128194</v>
          </cell>
          <cell r="Q65" t="str">
            <v/>
          </cell>
          <cell r="S65">
            <v>-56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F66">
            <v>12</v>
          </cell>
          <cell r="G66">
            <v>12.903806046435381</v>
          </cell>
          <cell r="H66">
            <v>13.44348688102103</v>
          </cell>
          <cell r="I66">
            <v>18</v>
          </cell>
          <cell r="J66">
            <v>102.95598339025022</v>
          </cell>
          <cell r="K66">
            <v>17646.168376019185</v>
          </cell>
          <cell r="L66">
            <v>522</v>
          </cell>
          <cell r="M66">
            <v>1088</v>
          </cell>
          <cell r="N66">
            <v>128160269.37418668</v>
          </cell>
          <cell r="P66">
            <v>254.2010073260073</v>
          </cell>
          <cell r="Q66" t="str">
            <v/>
          </cell>
          <cell r="S66">
            <v>-57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G67" t="str">
            <v/>
          </cell>
          <cell r="H67">
            <v>0</v>
          </cell>
          <cell r="I67" t="str">
            <v>--</v>
          </cell>
          <cell r="J67">
            <v>0</v>
          </cell>
          <cell r="K67">
            <v>15697.710000000001</v>
          </cell>
          <cell r="L67">
            <v>0</v>
          </cell>
          <cell r="M67">
            <v>1088</v>
          </cell>
          <cell r="N67">
            <v>31395</v>
          </cell>
          <cell r="P67">
            <v>0</v>
          </cell>
          <cell r="Q67" t="str">
            <v/>
          </cell>
          <cell r="S67">
            <v>-58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G68" t="str">
            <v/>
          </cell>
          <cell r="H68">
            <v>0</v>
          </cell>
          <cell r="I68" t="str">
            <v>--</v>
          </cell>
          <cell r="J68">
            <v>0</v>
          </cell>
          <cell r="K68">
            <v>15697.710000000001</v>
          </cell>
          <cell r="L68">
            <v>0</v>
          </cell>
          <cell r="M68">
            <v>1088</v>
          </cell>
          <cell r="N68">
            <v>226800</v>
          </cell>
          <cell r="P68">
            <v>0</v>
          </cell>
          <cell r="Q68" t="str">
            <v/>
          </cell>
          <cell r="S68">
            <v>-59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G69" t="str">
            <v/>
          </cell>
          <cell r="H69">
            <v>0</v>
          </cell>
          <cell r="I69" t="str">
            <v>--</v>
          </cell>
          <cell r="J69">
            <v>0</v>
          </cell>
          <cell r="K69">
            <v>17428.259999999998</v>
          </cell>
          <cell r="L69">
            <v>0</v>
          </cell>
          <cell r="M69">
            <v>1088</v>
          </cell>
          <cell r="N69">
            <v>379178</v>
          </cell>
          <cell r="P69">
            <v>0</v>
          </cell>
          <cell r="Q69" t="str">
            <v/>
          </cell>
          <cell r="S69">
            <v>-60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G70">
            <v>4.2270613378887463</v>
          </cell>
          <cell r="H70">
            <v>4.8763964161874052</v>
          </cell>
          <cell r="I70">
            <v>9</v>
          </cell>
          <cell r="J70">
            <v>106.20126074697593</v>
          </cell>
          <cell r="K70">
            <v>15675.290263815607</v>
          </cell>
          <cell r="L70">
            <v>972</v>
          </cell>
          <cell r="M70">
            <v>1088</v>
          </cell>
          <cell r="N70">
            <v>119997996.48312917</v>
          </cell>
          <cell r="P70">
            <v>33.543290043290057</v>
          </cell>
          <cell r="Q70" t="str">
            <v/>
          </cell>
          <cell r="S70">
            <v>-61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G71" t="str">
            <v/>
          </cell>
          <cell r="H71">
            <v>0</v>
          </cell>
          <cell r="I71" t="str">
            <v>--</v>
          </cell>
          <cell r="J71">
            <v>0</v>
          </cell>
          <cell r="L71">
            <v>0</v>
          </cell>
          <cell r="M71">
            <v>1088</v>
          </cell>
          <cell r="N71">
            <v>0</v>
          </cell>
          <cell r="P71">
            <v>0</v>
          </cell>
          <cell r="Q71" t="str">
            <v/>
          </cell>
          <cell r="S71">
            <v>-62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G72">
            <v>2.3757392965129887</v>
          </cell>
          <cell r="H72">
            <v>2.6359032135532865</v>
          </cell>
          <cell r="I72">
            <v>9</v>
          </cell>
          <cell r="J72">
            <v>132.33356625735246</v>
          </cell>
          <cell r="K72">
            <v>13089.953061224491</v>
          </cell>
          <cell r="L72">
            <v>4232</v>
          </cell>
          <cell r="M72">
            <v>1088</v>
          </cell>
          <cell r="N72">
            <v>2759888.8922000001</v>
          </cell>
          <cell r="P72">
            <v>0.5</v>
          </cell>
          <cell r="Q72" t="str">
            <v/>
          </cell>
          <cell r="S72">
            <v>-63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F73">
            <v>25</v>
          </cell>
          <cell r="G73">
            <v>3.74838623249429</v>
          </cell>
          <cell r="H73">
            <v>3.7402835126026885</v>
          </cell>
          <cell r="I73">
            <v>18</v>
          </cell>
          <cell r="J73">
            <v>114.64361601351602</v>
          </cell>
          <cell r="K73">
            <v>14495.516472868216</v>
          </cell>
          <cell r="L73">
            <v>2123</v>
          </cell>
          <cell r="M73">
            <v>1088</v>
          </cell>
          <cell r="N73">
            <v>33857059.116858393</v>
          </cell>
          <cell r="P73">
            <v>23.196428571428569</v>
          </cell>
          <cell r="Q73" t="str">
            <v/>
          </cell>
          <cell r="S73">
            <v>-64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G74">
            <v>0.61696446224071699</v>
          </cell>
          <cell r="H74">
            <v>0.85049603979227995</v>
          </cell>
          <cell r="I74">
            <v>9</v>
          </cell>
          <cell r="J74">
            <v>172.23606999351566</v>
          </cell>
          <cell r="K74">
            <v>11521.715661737871</v>
          </cell>
          <cell r="L74">
            <v>8323</v>
          </cell>
          <cell r="M74">
            <v>1088</v>
          </cell>
          <cell r="N74">
            <v>27982023.29761868</v>
          </cell>
          <cell r="P74">
            <v>0.38461538461538464</v>
          </cell>
          <cell r="Q74" t="str">
            <v/>
          </cell>
          <cell r="S74">
            <v>-65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G75" t="str">
            <v/>
          </cell>
          <cell r="H75">
            <v>0</v>
          </cell>
          <cell r="I75" t="str">
            <v>--</v>
          </cell>
          <cell r="J75">
            <v>0</v>
          </cell>
          <cell r="L75">
            <v>0</v>
          </cell>
          <cell r="M75">
            <v>1088</v>
          </cell>
          <cell r="N75">
            <v>2622608</v>
          </cell>
          <cell r="P75">
            <v>0</v>
          </cell>
          <cell r="Q75" t="str">
            <v/>
          </cell>
          <cell r="S75">
            <v>-66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G76">
            <v>0.1339573680544506</v>
          </cell>
          <cell r="H76">
            <v>0.1581264770775056</v>
          </cell>
          <cell r="I76">
            <v>9</v>
          </cell>
          <cell r="J76">
            <v>203.93487621454165</v>
          </cell>
          <cell r="K76">
            <v>11298.123635194739</v>
          </cell>
          <cell r="L76">
            <v>11743</v>
          </cell>
          <cell r="M76">
            <v>1088</v>
          </cell>
          <cell r="N76">
            <v>45235308.673157945</v>
          </cell>
          <cell r="P76">
            <v>0.5</v>
          </cell>
          <cell r="Q76" t="str">
            <v/>
          </cell>
          <cell r="S76">
            <v>-67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G77" t="str">
            <v/>
          </cell>
          <cell r="H77">
            <v>0</v>
          </cell>
          <cell r="I77">
            <v>9</v>
          </cell>
          <cell r="J77">
            <v>240.05182068386696</v>
          </cell>
          <cell r="K77">
            <v>13478.162307692313</v>
          </cell>
          <cell r="L77">
            <v>18876</v>
          </cell>
          <cell r="M77">
            <v>1088</v>
          </cell>
          <cell r="N77">
            <v>2285707.5</v>
          </cell>
          <cell r="P77">
            <v>0</v>
          </cell>
          <cell r="Q77" t="str">
            <v/>
          </cell>
          <cell r="S77">
            <v>-68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G78" t="str">
            <v/>
          </cell>
          <cell r="H78">
            <v>0</v>
          </cell>
          <cell r="I78" t="str">
            <v>--</v>
          </cell>
          <cell r="J78">
            <v>0</v>
          </cell>
          <cell r="K78">
            <v>15697.710000000001</v>
          </cell>
          <cell r="L78">
            <v>0</v>
          </cell>
          <cell r="M78">
            <v>1088</v>
          </cell>
          <cell r="N78">
            <v>118167.12</v>
          </cell>
          <cell r="P78">
            <v>0</v>
          </cell>
          <cell r="Q78" t="str">
            <v/>
          </cell>
          <cell r="S78">
            <v>-69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G79" t="str">
            <v/>
          </cell>
          <cell r="H79">
            <v>0</v>
          </cell>
          <cell r="I79" t="str">
            <v>--</v>
          </cell>
          <cell r="J79">
            <v>0</v>
          </cell>
          <cell r="K79">
            <v>17659</v>
          </cell>
          <cell r="L79">
            <v>0</v>
          </cell>
          <cell r="M79">
            <v>1088</v>
          </cell>
          <cell r="N79">
            <v>521387</v>
          </cell>
          <cell r="P79">
            <v>0</v>
          </cell>
          <cell r="Q79" t="str">
            <v/>
          </cell>
          <cell r="S79">
            <v>-70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G80">
            <v>0.37670231196326642</v>
          </cell>
          <cell r="H80">
            <v>0.43446524757435462</v>
          </cell>
          <cell r="I80">
            <v>9</v>
          </cell>
          <cell r="J80">
            <v>145.79034298070169</v>
          </cell>
          <cell r="K80">
            <v>11995.930642424244</v>
          </cell>
          <cell r="L80">
            <v>5493</v>
          </cell>
          <cell r="M80">
            <v>1088</v>
          </cell>
          <cell r="N80">
            <v>58650951.122710988</v>
          </cell>
          <cell r="P80">
            <v>4.6666666666666661</v>
          </cell>
          <cell r="Q80" t="str">
            <v/>
          </cell>
          <cell r="S80">
            <v>-71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G81">
            <v>0.30844045443435403</v>
          </cell>
          <cell r="H81">
            <v>0.33618124259352444</v>
          </cell>
          <cell r="I81">
            <v>9</v>
          </cell>
          <cell r="J81">
            <v>130.35461944848336</v>
          </cell>
          <cell r="K81">
            <v>12518.577204396912</v>
          </cell>
          <cell r="L81">
            <v>3800</v>
          </cell>
          <cell r="M81">
            <v>1088</v>
          </cell>
          <cell r="N81">
            <v>52305714.216366902</v>
          </cell>
          <cell r="P81">
            <v>5</v>
          </cell>
          <cell r="Q81" t="str">
            <v/>
          </cell>
          <cell r="S81">
            <v>-72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G82">
            <v>1.7878062554266443</v>
          </cell>
          <cell r="H82">
            <v>1.3571430923067207</v>
          </cell>
          <cell r="I82">
            <v>9</v>
          </cell>
          <cell r="J82">
            <v>175.88983278943542</v>
          </cell>
          <cell r="K82">
            <v>12879.904565003901</v>
          </cell>
          <cell r="L82">
            <v>9775</v>
          </cell>
          <cell r="M82">
            <v>1088</v>
          </cell>
          <cell r="N82">
            <v>57396379.528117836</v>
          </cell>
          <cell r="P82">
            <v>11.585714285714287</v>
          </cell>
          <cell r="Q82" t="str">
            <v/>
          </cell>
          <cell r="S82">
            <v>-73</v>
          </cell>
        </row>
        <row r="83">
          <cell r="A83">
            <v>74</v>
          </cell>
          <cell r="B83" t="str">
            <v>DEERFIELD</v>
          </cell>
          <cell r="C83">
            <v>1</v>
          </cell>
          <cell r="G83">
            <v>2.1929657158611628</v>
          </cell>
          <cell r="H83">
            <v>2.3888789444600684</v>
          </cell>
          <cell r="I83">
            <v>9</v>
          </cell>
          <cell r="J83">
            <v>191.70945732030287</v>
          </cell>
          <cell r="K83">
            <v>11657.229718309854</v>
          </cell>
          <cell r="L83">
            <v>10691</v>
          </cell>
          <cell r="M83">
            <v>1088</v>
          </cell>
          <cell r="N83">
            <v>6339291.5053813178</v>
          </cell>
          <cell r="P83">
            <v>0.72727272727272729</v>
          </cell>
          <cell r="Q83" t="str">
            <v/>
          </cell>
          <cell r="S83">
            <v>-74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G84" t="str">
            <v/>
          </cell>
          <cell r="H84">
            <v>0</v>
          </cell>
          <cell r="I84" t="str">
            <v>--</v>
          </cell>
          <cell r="J84">
            <v>0</v>
          </cell>
          <cell r="L84">
            <v>0</v>
          </cell>
          <cell r="M84">
            <v>1088</v>
          </cell>
          <cell r="N84">
            <v>111395</v>
          </cell>
          <cell r="P84">
            <v>0</v>
          </cell>
          <cell r="Q84" t="str">
            <v/>
          </cell>
          <cell r="S84">
            <v>-75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G85" t="str">
            <v/>
          </cell>
          <cell r="H85">
            <v>0</v>
          </cell>
          <cell r="I85" t="str">
            <v>--</v>
          </cell>
          <cell r="J85">
            <v>0</v>
          </cell>
          <cell r="L85">
            <v>0</v>
          </cell>
          <cell r="M85">
            <v>1088</v>
          </cell>
          <cell r="N85">
            <v>0</v>
          </cell>
          <cell r="P85">
            <v>0</v>
          </cell>
          <cell r="Q85" t="str">
            <v/>
          </cell>
          <cell r="S85">
            <v>-76</v>
          </cell>
        </row>
        <row r="86">
          <cell r="A86">
            <v>77</v>
          </cell>
          <cell r="B86" t="str">
            <v>DOUGLAS</v>
          </cell>
          <cell r="C86">
            <v>1</v>
          </cell>
          <cell r="G86" t="str">
            <v/>
          </cell>
          <cell r="H86">
            <v>0</v>
          </cell>
          <cell r="I86">
            <v>9</v>
          </cell>
          <cell r="J86">
            <v>139.94455103588049</v>
          </cell>
          <cell r="K86">
            <v>12074.299219030525</v>
          </cell>
          <cell r="L86">
            <v>4823</v>
          </cell>
          <cell r="M86">
            <v>1088</v>
          </cell>
          <cell r="N86">
            <v>17843925.35664754</v>
          </cell>
          <cell r="P86">
            <v>0</v>
          </cell>
          <cell r="Q86" t="str">
            <v/>
          </cell>
          <cell r="S86">
            <v>-77</v>
          </cell>
        </row>
        <row r="87">
          <cell r="A87">
            <v>78</v>
          </cell>
          <cell r="B87" t="str">
            <v>DOVER</v>
          </cell>
          <cell r="C87">
            <v>1</v>
          </cell>
          <cell r="G87" t="str">
            <v/>
          </cell>
          <cell r="H87">
            <v>0</v>
          </cell>
          <cell r="I87">
            <v>9</v>
          </cell>
          <cell r="J87">
            <v>210.78238259642893</v>
          </cell>
          <cell r="K87">
            <v>11087.132262371133</v>
          </cell>
          <cell r="L87">
            <v>12283</v>
          </cell>
          <cell r="M87">
            <v>1088</v>
          </cell>
          <cell r="N87">
            <v>12479130</v>
          </cell>
          <cell r="P87">
            <v>0</v>
          </cell>
          <cell r="Q87" t="str">
            <v/>
          </cell>
          <cell r="S87">
            <v>-78</v>
          </cell>
        </row>
        <row r="88">
          <cell r="A88">
            <v>79</v>
          </cell>
          <cell r="B88" t="str">
            <v>DRACUT</v>
          </cell>
          <cell r="C88">
            <v>1</v>
          </cell>
          <cell r="G88">
            <v>6.8001191248420554</v>
          </cell>
          <cell r="H88">
            <v>5.7846254309487266</v>
          </cell>
          <cell r="I88">
            <v>9</v>
          </cell>
          <cell r="J88">
            <v>100.27835152226643</v>
          </cell>
          <cell r="K88">
            <v>12809.629255589431</v>
          </cell>
          <cell r="L88">
            <v>36</v>
          </cell>
          <cell r="M88">
            <v>1088</v>
          </cell>
          <cell r="N88">
            <v>50418701</v>
          </cell>
          <cell r="P88">
            <v>25.949999999999996</v>
          </cell>
          <cell r="Q88" t="str">
            <v/>
          </cell>
          <cell r="S88">
            <v>-79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G89" t="str">
            <v/>
          </cell>
          <cell r="H89">
            <v>0</v>
          </cell>
          <cell r="I89" t="str">
            <v>--</v>
          </cell>
          <cell r="J89">
            <v>0</v>
          </cell>
          <cell r="L89">
            <v>0</v>
          </cell>
          <cell r="M89">
            <v>1088</v>
          </cell>
          <cell r="N89">
            <v>991.65000000000009</v>
          </cell>
          <cell r="P89">
            <v>0</v>
          </cell>
          <cell r="Q89" t="str">
            <v/>
          </cell>
          <cell r="S89">
            <v>-80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G90" t="str">
            <v/>
          </cell>
          <cell r="H90">
            <v>0</v>
          </cell>
          <cell r="I90" t="str">
            <v>--</v>
          </cell>
          <cell r="J90">
            <v>0</v>
          </cell>
          <cell r="L90">
            <v>0</v>
          </cell>
          <cell r="M90">
            <v>1088</v>
          </cell>
          <cell r="N90">
            <v>715.40000000000009</v>
          </cell>
          <cell r="P90">
            <v>0</v>
          </cell>
          <cell r="Q90" t="str">
            <v/>
          </cell>
          <cell r="S90">
            <v>-81</v>
          </cell>
        </row>
        <row r="91">
          <cell r="A91">
            <v>82</v>
          </cell>
          <cell r="B91" t="str">
            <v>DUXBURY</v>
          </cell>
          <cell r="C91">
            <v>1</v>
          </cell>
          <cell r="G91">
            <v>0.31939250394817181</v>
          </cell>
          <cell r="H91">
            <v>0.62172950257985571</v>
          </cell>
          <cell r="I91">
            <v>9</v>
          </cell>
          <cell r="J91">
            <v>148.53302805914788</v>
          </cell>
          <cell r="K91">
            <v>11676.721232001459</v>
          </cell>
          <cell r="L91">
            <v>5667</v>
          </cell>
          <cell r="M91">
            <v>1088</v>
          </cell>
          <cell r="N91">
            <v>46931985.5</v>
          </cell>
          <cell r="P91">
            <v>1.25</v>
          </cell>
          <cell r="Q91" t="str">
            <v/>
          </cell>
          <cell r="S91">
            <v>-82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  <cell r="G92">
            <v>0.91622260765728858</v>
          </cell>
          <cell r="H92">
            <v>0.85245742538970193</v>
          </cell>
          <cell r="I92">
            <v>9</v>
          </cell>
          <cell r="J92">
            <v>119.11996147844937</v>
          </cell>
          <cell r="K92">
            <v>12383.164402121502</v>
          </cell>
          <cell r="L92">
            <v>2368</v>
          </cell>
          <cell r="M92">
            <v>1088</v>
          </cell>
          <cell r="N92">
            <v>29849819.172338683</v>
          </cell>
          <cell r="P92">
            <v>2</v>
          </cell>
          <cell r="Q92" t="str">
            <v/>
          </cell>
          <cell r="S92">
            <v>-83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G93" t="str">
            <v/>
          </cell>
          <cell r="H93">
            <v>0</v>
          </cell>
          <cell r="I93" t="str">
            <v>--</v>
          </cell>
          <cell r="J93">
            <v>0</v>
          </cell>
          <cell r="K93">
            <v>17659</v>
          </cell>
          <cell r="L93">
            <v>0</v>
          </cell>
          <cell r="M93">
            <v>1088</v>
          </cell>
          <cell r="N93">
            <v>385259.15</v>
          </cell>
          <cell r="P93">
            <v>0</v>
          </cell>
          <cell r="Q93" t="str">
            <v/>
          </cell>
          <cell r="S93">
            <v>-84</v>
          </cell>
        </row>
        <row r="94">
          <cell r="A94">
            <v>85</v>
          </cell>
          <cell r="B94" t="str">
            <v>EASTHAM</v>
          </cell>
          <cell r="C94">
            <v>1</v>
          </cell>
          <cell r="G94" t="str">
            <v/>
          </cell>
          <cell r="H94">
            <v>0</v>
          </cell>
          <cell r="I94">
            <v>9</v>
          </cell>
          <cell r="J94">
            <v>197.05026485948036</v>
          </cell>
          <cell r="K94">
            <v>13616.9659798995</v>
          </cell>
          <cell r="L94">
            <v>13215</v>
          </cell>
          <cell r="M94">
            <v>1088</v>
          </cell>
          <cell r="N94">
            <v>4874134</v>
          </cell>
          <cell r="P94">
            <v>0</v>
          </cell>
          <cell r="Q94" t="str">
            <v/>
          </cell>
          <cell r="S94">
            <v>-85</v>
          </cell>
        </row>
        <row r="95">
          <cell r="A95">
            <v>86</v>
          </cell>
          <cell r="B95" t="str">
            <v>EASTHAMPTON</v>
          </cell>
          <cell r="C95">
            <v>1</v>
          </cell>
          <cell r="G95">
            <v>6.4640043976585044</v>
          </cell>
          <cell r="H95">
            <v>7.3374520490206718</v>
          </cell>
          <cell r="I95">
            <v>9</v>
          </cell>
          <cell r="J95">
            <v>114.54858832379196</v>
          </cell>
          <cell r="K95">
            <v>13303.401318407959</v>
          </cell>
          <cell r="L95">
            <v>1935</v>
          </cell>
          <cell r="M95">
            <v>1088</v>
          </cell>
          <cell r="N95">
            <v>23615486.526160985</v>
          </cell>
          <cell r="P95">
            <v>20.126262626262633</v>
          </cell>
          <cell r="Q95" t="str">
            <v/>
          </cell>
          <cell r="S95">
            <v>-86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  <cell r="G96">
            <v>0.81046072845175032</v>
          </cell>
          <cell r="H96">
            <v>0.60652477317383668</v>
          </cell>
          <cell r="I96">
            <v>9</v>
          </cell>
          <cell r="J96">
            <v>143.25178165744234</v>
          </cell>
          <cell r="K96">
            <v>12232.634074950691</v>
          </cell>
          <cell r="L96">
            <v>5291</v>
          </cell>
          <cell r="M96">
            <v>1088</v>
          </cell>
          <cell r="N96">
            <v>42666023.128099136</v>
          </cell>
          <cell r="P96">
            <v>2.6666666666666661</v>
          </cell>
          <cell r="Q96" t="str">
            <v/>
          </cell>
          <cell r="S96">
            <v>-87</v>
          </cell>
        </row>
        <row r="97">
          <cell r="A97">
            <v>88</v>
          </cell>
          <cell r="B97" t="str">
            <v>EASTON</v>
          </cell>
          <cell r="C97">
            <v>1</v>
          </cell>
          <cell r="G97">
            <v>0.45844572044741272</v>
          </cell>
          <cell r="H97">
            <v>0.49591111445621067</v>
          </cell>
          <cell r="I97">
            <v>9</v>
          </cell>
          <cell r="J97">
            <v>133.86204957064766</v>
          </cell>
          <cell r="K97">
            <v>11852.786472346788</v>
          </cell>
          <cell r="L97">
            <v>4014</v>
          </cell>
          <cell r="M97">
            <v>1088</v>
          </cell>
          <cell r="N97">
            <v>52548731.497126132</v>
          </cell>
          <cell r="P97">
            <v>0</v>
          </cell>
          <cell r="Q97" t="str">
            <v/>
          </cell>
          <cell r="S97">
            <v>-88</v>
          </cell>
        </row>
        <row r="98">
          <cell r="A98">
            <v>89</v>
          </cell>
          <cell r="B98" t="str">
            <v>EDGARTOWN</v>
          </cell>
          <cell r="C98">
            <v>1</v>
          </cell>
          <cell r="G98">
            <v>5.3172104783999989</v>
          </cell>
          <cell r="H98">
            <v>5.6088745179710164</v>
          </cell>
          <cell r="I98">
            <v>9</v>
          </cell>
          <cell r="J98">
            <v>225.14650501607738</v>
          </cell>
          <cell r="K98">
            <v>13959.975270588237</v>
          </cell>
          <cell r="L98">
            <v>17470</v>
          </cell>
          <cell r="M98">
            <v>1088</v>
          </cell>
          <cell r="N98">
            <v>12515452.035</v>
          </cell>
          <cell r="P98">
            <v>11.472222222222221</v>
          </cell>
          <cell r="Q98" t="str">
            <v/>
          </cell>
          <cell r="S98">
            <v>-89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G99" t="str">
            <v/>
          </cell>
          <cell r="H99">
            <v>0</v>
          </cell>
          <cell r="I99" t="str">
            <v>--</v>
          </cell>
          <cell r="J99">
            <v>0</v>
          </cell>
          <cell r="L99">
            <v>0</v>
          </cell>
          <cell r="M99">
            <v>1088</v>
          </cell>
          <cell r="N99">
            <v>0</v>
          </cell>
          <cell r="P99">
            <v>0</v>
          </cell>
          <cell r="Q99" t="str">
            <v/>
          </cell>
          <cell r="S99">
            <v>-90</v>
          </cell>
        </row>
        <row r="100">
          <cell r="A100">
            <v>91</v>
          </cell>
          <cell r="B100" t="str">
            <v>ERVING</v>
          </cell>
          <cell r="C100">
            <v>1</v>
          </cell>
          <cell r="G100">
            <v>1.0199541399183452</v>
          </cell>
          <cell r="H100">
            <v>1.329080354111783</v>
          </cell>
          <cell r="I100">
            <v>9</v>
          </cell>
          <cell r="J100">
            <v>229.53005045314634</v>
          </cell>
          <cell r="K100">
            <v>12215.063463414635</v>
          </cell>
          <cell r="L100">
            <v>15822</v>
          </cell>
          <cell r="M100">
            <v>1088</v>
          </cell>
          <cell r="N100">
            <v>6015663.3684824985</v>
          </cell>
          <cell r="P100">
            <v>1.6666666666666665</v>
          </cell>
          <cell r="Q100" t="str">
            <v/>
          </cell>
          <cell r="S100">
            <v>-91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G101" t="str">
            <v/>
          </cell>
          <cell r="H101">
            <v>0</v>
          </cell>
          <cell r="I101" t="str">
            <v>--</v>
          </cell>
          <cell r="J101">
            <v>0</v>
          </cell>
          <cell r="L101">
            <v>0</v>
          </cell>
          <cell r="M101">
            <v>1088</v>
          </cell>
          <cell r="N101">
            <v>0</v>
          </cell>
          <cell r="P101">
            <v>0</v>
          </cell>
          <cell r="Q101" t="str">
            <v/>
          </cell>
          <cell r="S101">
            <v>-92</v>
          </cell>
        </row>
        <row r="102">
          <cell r="A102">
            <v>93</v>
          </cell>
          <cell r="B102" t="str">
            <v>EVERETT</v>
          </cell>
          <cell r="C102">
            <v>1</v>
          </cell>
          <cell r="F102">
            <v>28</v>
          </cell>
          <cell r="G102">
            <v>7.8724255343941616</v>
          </cell>
          <cell r="H102">
            <v>8.8820430434127911</v>
          </cell>
          <cell r="I102">
            <v>18</v>
          </cell>
          <cell r="J102">
            <v>100</v>
          </cell>
          <cell r="K102">
            <v>17625.341117535296</v>
          </cell>
          <cell r="L102">
            <v>0</v>
          </cell>
          <cell r="M102">
            <v>1088</v>
          </cell>
          <cell r="N102">
            <v>131079662</v>
          </cell>
          <cell r="P102">
            <v>179.74532967032971</v>
          </cell>
          <cell r="Q102" t="str">
            <v/>
          </cell>
          <cell r="S102">
            <v>-93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  <cell r="G103">
            <v>6.6624298903818102E-2</v>
          </cell>
          <cell r="H103">
            <v>0.12133269831088535</v>
          </cell>
          <cell r="I103">
            <v>9</v>
          </cell>
          <cell r="J103">
            <v>112.62599768695571</v>
          </cell>
          <cell r="K103">
            <v>13282.055354377604</v>
          </cell>
          <cell r="L103">
            <v>1677</v>
          </cell>
          <cell r="M103">
            <v>1088</v>
          </cell>
          <cell r="N103">
            <v>24657821.359368805</v>
          </cell>
          <cell r="P103">
            <v>0</v>
          </cell>
          <cell r="Q103" t="str">
            <v/>
          </cell>
          <cell r="S103">
            <v>-94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  <cell r="F104">
            <v>10</v>
          </cell>
          <cell r="G104">
            <v>13.263219953113117</v>
          </cell>
          <cell r="H104">
            <v>13.923286409707996</v>
          </cell>
          <cell r="I104">
            <v>18</v>
          </cell>
          <cell r="J104">
            <v>100</v>
          </cell>
          <cell r="K104">
            <v>16917.565073122369</v>
          </cell>
          <cell r="L104">
            <v>0</v>
          </cell>
          <cell r="M104">
            <v>1088</v>
          </cell>
          <cell r="N104">
            <v>204753290</v>
          </cell>
          <cell r="P104">
            <v>19.976190476190474</v>
          </cell>
          <cell r="Q104" t="str">
            <v/>
          </cell>
          <cell r="S104">
            <v>-95</v>
          </cell>
        </row>
        <row r="105">
          <cell r="A105">
            <v>96</v>
          </cell>
          <cell r="B105" t="str">
            <v>FALMOUTH</v>
          </cell>
          <cell r="C105">
            <v>1</v>
          </cell>
          <cell r="G105">
            <v>4.0893776970654088</v>
          </cell>
          <cell r="H105">
            <v>4.5736409846129984</v>
          </cell>
          <cell r="I105">
            <v>9</v>
          </cell>
          <cell r="J105">
            <v>167.88054144928753</v>
          </cell>
          <cell r="K105">
            <v>13582.550780165286</v>
          </cell>
          <cell r="L105">
            <v>9220</v>
          </cell>
          <cell r="M105">
            <v>1088</v>
          </cell>
          <cell r="N105">
            <v>67416157.288543746</v>
          </cell>
          <cell r="P105">
            <v>24.366666666666667</v>
          </cell>
          <cell r="Q105" t="str">
            <v/>
          </cell>
          <cell r="S105">
            <v>-96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  <cell r="F106">
            <v>8</v>
          </cell>
          <cell r="G106">
            <v>4.1742702953146429</v>
          </cell>
          <cell r="H106">
            <v>4.3787918241270676</v>
          </cell>
          <cell r="I106">
            <v>18</v>
          </cell>
          <cell r="J106">
            <v>100</v>
          </cell>
          <cell r="K106">
            <v>15701.485072463767</v>
          </cell>
          <cell r="L106">
            <v>0</v>
          </cell>
          <cell r="M106">
            <v>1088</v>
          </cell>
          <cell r="N106">
            <v>88839003</v>
          </cell>
          <cell r="P106">
            <v>6.666666666666667</v>
          </cell>
          <cell r="Q106" t="str">
            <v/>
          </cell>
          <cell r="S106">
            <v>-97</v>
          </cell>
        </row>
        <row r="107">
          <cell r="A107">
            <v>98</v>
          </cell>
          <cell r="B107" t="str">
            <v>FLORIDA</v>
          </cell>
          <cell r="C107">
            <v>1</v>
          </cell>
          <cell r="F107">
            <v>19</v>
          </cell>
          <cell r="G107">
            <v>1.3893896088800999</v>
          </cell>
          <cell r="H107">
            <v>0</v>
          </cell>
          <cell r="I107">
            <v>18</v>
          </cell>
          <cell r="J107">
            <v>241.43645034712739</v>
          </cell>
          <cell r="K107">
            <v>15146.437187500002</v>
          </cell>
          <cell r="L107">
            <v>21423</v>
          </cell>
          <cell r="M107">
            <v>1088</v>
          </cell>
          <cell r="N107">
            <v>1944088.0773938035</v>
          </cell>
          <cell r="P107">
            <v>0</v>
          </cell>
          <cell r="Q107" t="str">
            <v/>
          </cell>
          <cell r="S107">
            <v>-98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  <cell r="G108">
            <v>3.9722562022047345</v>
          </cell>
          <cell r="H108">
            <v>4.3464935391079118</v>
          </cell>
          <cell r="I108">
            <v>9</v>
          </cell>
          <cell r="J108">
            <v>157.79209637837039</v>
          </cell>
          <cell r="K108">
            <v>12629.512425049154</v>
          </cell>
          <cell r="L108">
            <v>7299</v>
          </cell>
          <cell r="M108">
            <v>1088</v>
          </cell>
          <cell r="N108">
            <v>49515223.723114505</v>
          </cell>
          <cell r="P108">
            <v>6.1538461538461542</v>
          </cell>
          <cell r="Q108" t="str">
            <v/>
          </cell>
          <cell r="S108">
            <v>-99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  <cell r="G109">
            <v>3.3093129667007131</v>
          </cell>
          <cell r="H109">
            <v>3.5080864224197907</v>
          </cell>
          <cell r="I109">
            <v>9</v>
          </cell>
          <cell r="J109">
            <v>137.91262296452123</v>
          </cell>
          <cell r="K109">
            <v>14909.916159198412</v>
          </cell>
          <cell r="L109">
            <v>5653</v>
          </cell>
          <cell r="M109">
            <v>1088</v>
          </cell>
          <cell r="N109">
            <v>192729003.39029735</v>
          </cell>
          <cell r="P109">
            <v>30.322222222222216</v>
          </cell>
          <cell r="Q109" t="str">
            <v/>
          </cell>
          <cell r="S109">
            <v>-100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  <cell r="G110">
            <v>5.8100488279125733</v>
          </cell>
          <cell r="H110">
            <v>6.268748257439964</v>
          </cell>
          <cell r="I110">
            <v>9</v>
          </cell>
          <cell r="J110">
            <v>132.3063694628205</v>
          </cell>
          <cell r="K110">
            <v>12057.666527335907</v>
          </cell>
          <cell r="L110">
            <v>3895</v>
          </cell>
          <cell r="M110">
            <v>1088</v>
          </cell>
          <cell r="N110">
            <v>82488653.039510295</v>
          </cell>
          <cell r="P110">
            <v>4.9358974358974361</v>
          </cell>
          <cell r="Q110" t="str">
            <v/>
          </cell>
          <cell r="S110">
            <v>-101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G111" t="str">
            <v/>
          </cell>
          <cell r="H111">
            <v>0</v>
          </cell>
          <cell r="I111" t="str">
            <v>--</v>
          </cell>
          <cell r="J111">
            <v>0</v>
          </cell>
          <cell r="K111">
            <v>17168.677499999998</v>
          </cell>
          <cell r="L111">
            <v>0</v>
          </cell>
          <cell r="M111">
            <v>1088</v>
          </cell>
          <cell r="N111">
            <v>1493389</v>
          </cell>
          <cell r="P111">
            <v>0</v>
          </cell>
          <cell r="Q111" t="str">
            <v/>
          </cell>
          <cell r="S111">
            <v>-102</v>
          </cell>
        </row>
        <row r="112">
          <cell r="A112">
            <v>103</v>
          </cell>
          <cell r="B112" t="str">
            <v>GARDNER</v>
          </cell>
          <cell r="C112">
            <v>1</v>
          </cell>
          <cell r="F112">
            <v>13</v>
          </cell>
          <cell r="G112">
            <v>0.97917422893389405</v>
          </cell>
          <cell r="H112">
            <v>1.0572731994373961</v>
          </cell>
          <cell r="I112">
            <v>18</v>
          </cell>
          <cell r="J112">
            <v>102.91992679026056</v>
          </cell>
          <cell r="K112">
            <v>14898.918660245183</v>
          </cell>
          <cell r="L112">
            <v>435</v>
          </cell>
          <cell r="M112">
            <v>1088</v>
          </cell>
          <cell r="N112">
            <v>34201188.50949946</v>
          </cell>
          <cell r="P112">
            <v>5.7333333333333334</v>
          </cell>
          <cell r="Q112" t="str">
            <v/>
          </cell>
          <cell r="S112">
            <v>-103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G113" t="str">
            <v/>
          </cell>
          <cell r="H113">
            <v>0</v>
          </cell>
          <cell r="I113" t="str">
            <v>--</v>
          </cell>
          <cell r="J113">
            <v>0</v>
          </cell>
          <cell r="L113">
            <v>0</v>
          </cell>
          <cell r="M113">
            <v>1088</v>
          </cell>
          <cell r="N113">
            <v>0</v>
          </cell>
          <cell r="P113">
            <v>0</v>
          </cell>
          <cell r="Q113" t="str">
            <v/>
          </cell>
          <cell r="S113">
            <v>-104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  <cell r="G114">
            <v>0.21093655044245704</v>
          </cell>
          <cell r="H114">
            <v>0.14155713832607067</v>
          </cell>
          <cell r="I114">
            <v>9</v>
          </cell>
          <cell r="J114">
            <v>146.20584953156245</v>
          </cell>
          <cell r="K114">
            <v>11439.080834001601</v>
          </cell>
          <cell r="L114">
            <v>5286</v>
          </cell>
          <cell r="M114">
            <v>1088</v>
          </cell>
          <cell r="N114">
            <v>20398830</v>
          </cell>
          <cell r="P114">
            <v>2</v>
          </cell>
          <cell r="Q114" t="str">
            <v/>
          </cell>
          <cell r="S114">
            <v>-105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G115" t="str">
            <v/>
          </cell>
          <cell r="H115">
            <v>0</v>
          </cell>
          <cell r="I115" t="str">
            <v>--</v>
          </cell>
          <cell r="J115">
            <v>0</v>
          </cell>
          <cell r="L115">
            <v>0</v>
          </cell>
          <cell r="M115">
            <v>1088</v>
          </cell>
          <cell r="N115">
            <v>185747.3</v>
          </cell>
          <cell r="P115">
            <v>0</v>
          </cell>
          <cell r="Q115" t="str">
            <v/>
          </cell>
          <cell r="S115">
            <v>-106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  <cell r="G116">
            <v>4.8415204099179002E-2</v>
          </cell>
          <cell r="H116">
            <v>2.4485607132947465E-2</v>
          </cell>
          <cell r="I116">
            <v>9</v>
          </cell>
          <cell r="J116">
            <v>137.44938177499654</v>
          </cell>
          <cell r="K116">
            <v>14306.417613792197</v>
          </cell>
          <cell r="L116">
            <v>5358</v>
          </cell>
          <cell r="M116">
            <v>1088</v>
          </cell>
          <cell r="N116">
            <v>59969924.046692029</v>
          </cell>
          <cell r="P116">
            <v>0</v>
          </cell>
          <cell r="Q116" t="str">
            <v/>
          </cell>
          <cell r="S116">
            <v>-107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G117" t="str">
            <v/>
          </cell>
          <cell r="H117">
            <v>0</v>
          </cell>
          <cell r="I117" t="str">
            <v>--</v>
          </cell>
          <cell r="J117">
            <v>0</v>
          </cell>
          <cell r="K117">
            <v>15697.710000000001</v>
          </cell>
          <cell r="L117">
            <v>0</v>
          </cell>
          <cell r="M117">
            <v>1088</v>
          </cell>
          <cell r="N117">
            <v>207340</v>
          </cell>
          <cell r="P117">
            <v>0</v>
          </cell>
          <cell r="Q117" t="str">
            <v/>
          </cell>
          <cell r="S117">
            <v>-108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G118" t="str">
            <v/>
          </cell>
          <cell r="H118">
            <v>0</v>
          </cell>
          <cell r="I118" t="str">
            <v>--</v>
          </cell>
          <cell r="J118">
            <v>0</v>
          </cell>
          <cell r="K118">
            <v>8618.84</v>
          </cell>
          <cell r="L118">
            <v>0</v>
          </cell>
          <cell r="M118">
            <v>1088</v>
          </cell>
          <cell r="N118">
            <v>143736</v>
          </cell>
          <cell r="P118">
            <v>0</v>
          </cell>
          <cell r="Q118" t="str">
            <v/>
          </cell>
          <cell r="S118">
            <v>-109</v>
          </cell>
        </row>
        <row r="119">
          <cell r="A119">
            <v>110</v>
          </cell>
          <cell r="B119" t="str">
            <v>GRAFTON</v>
          </cell>
          <cell r="C119">
            <v>1</v>
          </cell>
          <cell r="G119">
            <v>0.68036682384253855</v>
          </cell>
          <cell r="H119">
            <v>0.30530486644054339</v>
          </cell>
          <cell r="I119">
            <v>9</v>
          </cell>
          <cell r="J119">
            <v>132.05750163242672</v>
          </cell>
          <cell r="K119">
            <v>11792.24944644612</v>
          </cell>
          <cell r="L119">
            <v>3780</v>
          </cell>
          <cell r="M119">
            <v>1088</v>
          </cell>
          <cell r="N119">
            <v>46396574.562163368</v>
          </cell>
          <cell r="P119">
            <v>5.9</v>
          </cell>
          <cell r="Q119" t="str">
            <v/>
          </cell>
          <cell r="S119">
            <v>-110</v>
          </cell>
        </row>
        <row r="120">
          <cell r="A120">
            <v>111</v>
          </cell>
          <cell r="B120" t="str">
            <v>GRANBY</v>
          </cell>
          <cell r="C120">
            <v>1</v>
          </cell>
          <cell r="G120">
            <v>2.8453540874328729</v>
          </cell>
          <cell r="H120">
            <v>3.3215963325484785</v>
          </cell>
          <cell r="I120">
            <v>9</v>
          </cell>
          <cell r="J120">
            <v>123.2690723514897</v>
          </cell>
          <cell r="K120">
            <v>13018.798476621421</v>
          </cell>
          <cell r="L120">
            <v>3029</v>
          </cell>
          <cell r="M120">
            <v>1088</v>
          </cell>
          <cell r="N120">
            <v>10446302.478115341</v>
          </cell>
          <cell r="P120">
            <v>2.3333333333333335</v>
          </cell>
          <cell r="Q120" t="str">
            <v/>
          </cell>
          <cell r="S120">
            <v>-111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G121" t="str">
            <v/>
          </cell>
          <cell r="H121">
            <v>0</v>
          </cell>
          <cell r="I121" t="str">
            <v>--</v>
          </cell>
          <cell r="J121">
            <v>0</v>
          </cell>
          <cell r="L121">
            <v>0</v>
          </cell>
          <cell r="M121">
            <v>1088</v>
          </cell>
          <cell r="N121">
            <v>0</v>
          </cell>
          <cell r="P121">
            <v>0</v>
          </cell>
          <cell r="Q121" t="str">
            <v/>
          </cell>
          <cell r="S121">
            <v>-112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G122" t="str">
            <v/>
          </cell>
          <cell r="H122">
            <v>0</v>
          </cell>
          <cell r="I122" t="str">
            <v>--</v>
          </cell>
          <cell r="J122">
            <v>0</v>
          </cell>
          <cell r="L122">
            <v>0</v>
          </cell>
          <cell r="M122">
            <v>1088</v>
          </cell>
          <cell r="N122">
            <v>0</v>
          </cell>
          <cell r="P122">
            <v>0</v>
          </cell>
          <cell r="Q122" t="str">
            <v/>
          </cell>
          <cell r="S122">
            <v>-113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  <cell r="F123">
            <v>11</v>
          </cell>
          <cell r="G123">
            <v>4.6739801001228729</v>
          </cell>
          <cell r="H123">
            <v>5.051793902825958</v>
          </cell>
          <cell r="I123">
            <v>18</v>
          </cell>
          <cell r="J123">
            <v>119.38378295479066</v>
          </cell>
          <cell r="K123">
            <v>14245.961293290045</v>
          </cell>
          <cell r="L123">
            <v>2761</v>
          </cell>
          <cell r="M123">
            <v>1088</v>
          </cell>
          <cell r="N123">
            <v>31173421.368576661</v>
          </cell>
          <cell r="P123">
            <v>17.000000000000007</v>
          </cell>
          <cell r="Q123" t="str">
            <v/>
          </cell>
          <cell r="S123">
            <v>-114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G124" t="str">
            <v/>
          </cell>
          <cell r="H124">
            <v>0</v>
          </cell>
          <cell r="I124" t="str">
            <v>--</v>
          </cell>
          <cell r="J124">
            <v>0</v>
          </cell>
          <cell r="L124">
            <v>0</v>
          </cell>
          <cell r="M124">
            <v>1088</v>
          </cell>
          <cell r="N124">
            <v>0</v>
          </cell>
          <cell r="P124">
            <v>0</v>
          </cell>
          <cell r="Q124" t="str">
            <v/>
          </cell>
          <cell r="S124">
            <v>-115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G125" t="str">
            <v/>
          </cell>
          <cell r="H125">
            <v>0</v>
          </cell>
          <cell r="I125" t="str">
            <v>--</v>
          </cell>
          <cell r="J125">
            <v>0</v>
          </cell>
          <cell r="K125">
            <v>15697.710000000001</v>
          </cell>
          <cell r="L125">
            <v>0</v>
          </cell>
          <cell r="M125">
            <v>1088</v>
          </cell>
          <cell r="N125">
            <v>176794.15</v>
          </cell>
          <cell r="P125">
            <v>0</v>
          </cell>
          <cell r="Q125" t="str">
            <v/>
          </cell>
          <cell r="S125">
            <v>-116</v>
          </cell>
        </row>
        <row r="126">
          <cell r="A126">
            <v>117</v>
          </cell>
          <cell r="B126" t="str">
            <v>HADLEY</v>
          </cell>
          <cell r="C126">
            <v>1</v>
          </cell>
          <cell r="G126">
            <v>8.5919893681773445</v>
          </cell>
          <cell r="H126">
            <v>7.9285560334375891</v>
          </cell>
          <cell r="I126">
            <v>9</v>
          </cell>
          <cell r="J126">
            <v>148.56470449353893</v>
          </cell>
          <cell r="K126">
            <v>12738.754482029599</v>
          </cell>
          <cell r="L126">
            <v>6187</v>
          </cell>
          <cell r="M126">
            <v>1088</v>
          </cell>
          <cell r="N126">
            <v>9170597.9869925007</v>
          </cell>
          <cell r="P126">
            <v>2.2575757575757578</v>
          </cell>
          <cell r="Q126" t="str">
            <v/>
          </cell>
          <cell r="S126">
            <v>-117</v>
          </cell>
        </row>
        <row r="127">
          <cell r="A127">
            <v>118</v>
          </cell>
          <cell r="B127" t="str">
            <v>HALIFAX</v>
          </cell>
          <cell r="C127">
            <v>1</v>
          </cell>
          <cell r="G127">
            <v>0.46502940126166925</v>
          </cell>
          <cell r="H127">
            <v>0.47694818362478564</v>
          </cell>
          <cell r="I127">
            <v>9</v>
          </cell>
          <cell r="J127">
            <v>123.03090614887296</v>
          </cell>
          <cell r="K127">
            <v>11886.781869089406</v>
          </cell>
          <cell r="L127">
            <v>2738</v>
          </cell>
          <cell r="M127">
            <v>1088</v>
          </cell>
          <cell r="N127">
            <v>9257819.0914627034</v>
          </cell>
          <cell r="P127">
            <v>0</v>
          </cell>
          <cell r="Q127" t="str">
            <v/>
          </cell>
          <cell r="S127">
            <v>-118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G128" t="str">
            <v/>
          </cell>
          <cell r="H128">
            <v>0</v>
          </cell>
          <cell r="I128" t="str">
            <v>--</v>
          </cell>
          <cell r="J128">
            <v>0</v>
          </cell>
          <cell r="L128">
            <v>0</v>
          </cell>
          <cell r="M128">
            <v>1088</v>
          </cell>
          <cell r="N128">
            <v>0</v>
          </cell>
          <cell r="P128">
            <v>0</v>
          </cell>
          <cell r="Q128" t="str">
            <v/>
          </cell>
          <cell r="S128">
            <v>-119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G129" t="str">
            <v/>
          </cell>
          <cell r="H129">
            <v>0</v>
          </cell>
          <cell r="I129" t="str">
            <v>--</v>
          </cell>
          <cell r="J129">
            <v>0</v>
          </cell>
          <cell r="L129">
            <v>0</v>
          </cell>
          <cell r="M129">
            <v>1088</v>
          </cell>
          <cell r="N129">
            <v>0</v>
          </cell>
          <cell r="P129">
            <v>0</v>
          </cell>
          <cell r="Q129" t="str">
            <v/>
          </cell>
          <cell r="S129">
            <v>-120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  <cell r="G130" t="str">
            <v/>
          </cell>
          <cell r="H130">
            <v>0</v>
          </cell>
          <cell r="I130">
            <v>9</v>
          </cell>
          <cell r="J130">
            <v>196.90848634196615</v>
          </cell>
          <cell r="K130">
            <v>12642.25148148148</v>
          </cell>
          <cell r="L130">
            <v>12251</v>
          </cell>
          <cell r="M130">
            <v>1088</v>
          </cell>
          <cell r="N130">
            <v>2178889</v>
          </cell>
          <cell r="P130">
            <v>0</v>
          </cell>
          <cell r="Q130" t="str">
            <v/>
          </cell>
          <cell r="S130">
            <v>-121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  <cell r="G131">
            <v>1.2218080632501582</v>
          </cell>
          <cell r="H131">
            <v>1.1205464197779815</v>
          </cell>
          <cell r="I131">
            <v>9</v>
          </cell>
          <cell r="J131">
            <v>132.67750464299968</v>
          </cell>
          <cell r="K131">
            <v>11723.562837859969</v>
          </cell>
          <cell r="L131">
            <v>3831</v>
          </cell>
          <cell r="M131">
            <v>1088</v>
          </cell>
          <cell r="N131">
            <v>38447760.163774483</v>
          </cell>
          <cell r="P131">
            <v>0</v>
          </cell>
          <cell r="Q131" t="str">
            <v/>
          </cell>
          <cell r="S131">
            <v>-122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G132" t="str">
            <v/>
          </cell>
          <cell r="H132">
            <v>0</v>
          </cell>
          <cell r="I132" t="str">
            <v>--</v>
          </cell>
          <cell r="J132">
            <v>0</v>
          </cell>
          <cell r="K132">
            <v>15697.710000000001</v>
          </cell>
          <cell r="L132">
            <v>0</v>
          </cell>
          <cell r="M132">
            <v>1088</v>
          </cell>
          <cell r="N132">
            <v>1257846.2</v>
          </cell>
          <cell r="P132">
            <v>0</v>
          </cell>
          <cell r="Q132" t="str">
            <v/>
          </cell>
          <cell r="S132">
            <v>-123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G133" t="str">
            <v/>
          </cell>
          <cell r="H133">
            <v>0</v>
          </cell>
          <cell r="I133" t="str">
            <v>--</v>
          </cell>
          <cell r="J133">
            <v>0</v>
          </cell>
          <cell r="K133">
            <v>15697.710000000001</v>
          </cell>
          <cell r="L133">
            <v>0</v>
          </cell>
          <cell r="M133">
            <v>1088</v>
          </cell>
          <cell r="N133">
            <v>111633</v>
          </cell>
          <cell r="P133">
            <v>0</v>
          </cell>
          <cell r="Q133" t="str">
            <v/>
          </cell>
          <cell r="S133">
            <v>-124</v>
          </cell>
        </row>
        <row r="134">
          <cell r="A134">
            <v>125</v>
          </cell>
          <cell r="B134" t="str">
            <v>HARVARD</v>
          </cell>
          <cell r="C134">
            <v>1</v>
          </cell>
          <cell r="G134">
            <v>2.9231066978059332</v>
          </cell>
          <cell r="H134">
            <v>3.2480952855277461</v>
          </cell>
          <cell r="I134">
            <v>9</v>
          </cell>
          <cell r="J134">
            <v>155.54337087637603</v>
          </cell>
          <cell r="K134">
            <v>11395.057766323023</v>
          </cell>
          <cell r="L134">
            <v>6329</v>
          </cell>
          <cell r="M134">
            <v>1088</v>
          </cell>
          <cell r="N134">
            <v>15932568.305671379</v>
          </cell>
          <cell r="P134">
            <v>6</v>
          </cell>
          <cell r="Q134" t="str">
            <v/>
          </cell>
          <cell r="S134">
            <v>-125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G135" t="str">
            <v/>
          </cell>
          <cell r="H135">
            <v>0</v>
          </cell>
          <cell r="I135" t="str">
            <v>--</v>
          </cell>
          <cell r="J135">
            <v>0</v>
          </cell>
          <cell r="L135">
            <v>0</v>
          </cell>
          <cell r="M135">
            <v>1088</v>
          </cell>
          <cell r="N135">
            <v>0</v>
          </cell>
          <cell r="P135">
            <v>0</v>
          </cell>
          <cell r="Q135" t="str">
            <v/>
          </cell>
          <cell r="S135">
            <v>-126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  <cell r="G136">
            <v>3.32282613728623</v>
          </cell>
          <cell r="H136">
            <v>4.8251418117234497</v>
          </cell>
          <cell r="I136">
            <v>9</v>
          </cell>
          <cell r="J136">
            <v>151.15611989619453</v>
          </cell>
          <cell r="K136">
            <v>12462.306555891239</v>
          </cell>
          <cell r="L136">
            <v>6375</v>
          </cell>
          <cell r="M136">
            <v>1088</v>
          </cell>
          <cell r="N136">
            <v>6089313.2567859963</v>
          </cell>
          <cell r="P136">
            <v>4.1969696969696964</v>
          </cell>
          <cell r="Q136" t="str">
            <v/>
          </cell>
          <cell r="S136">
            <v>-127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  <cell r="G137">
            <v>4.2301069936426456</v>
          </cell>
          <cell r="H137">
            <v>4.3276033456109948</v>
          </cell>
          <cell r="I137">
            <v>9</v>
          </cell>
          <cell r="J137">
            <v>111.47124854087498</v>
          </cell>
          <cell r="K137">
            <v>14703.325667716919</v>
          </cell>
          <cell r="L137">
            <v>1687</v>
          </cell>
          <cell r="M137">
            <v>1088</v>
          </cell>
          <cell r="N137">
            <v>134338836.89678118</v>
          </cell>
          <cell r="P137">
            <v>41.203174603174602</v>
          </cell>
          <cell r="Q137" t="str">
            <v/>
          </cell>
          <cell r="S137">
            <v>-128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G138" t="str">
            <v/>
          </cell>
          <cell r="H138">
            <v>0</v>
          </cell>
          <cell r="I138" t="str">
            <v>--</v>
          </cell>
          <cell r="J138">
            <v>0</v>
          </cell>
          <cell r="K138">
            <v>15697.710000000001</v>
          </cell>
          <cell r="L138">
            <v>0</v>
          </cell>
          <cell r="M138">
            <v>1088</v>
          </cell>
          <cell r="N138">
            <v>113155</v>
          </cell>
          <cell r="P138">
            <v>0</v>
          </cell>
          <cell r="Q138" t="str">
            <v/>
          </cell>
          <cell r="S138">
            <v>-129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G139" t="str">
            <v/>
          </cell>
          <cell r="H139">
            <v>0</v>
          </cell>
          <cell r="I139" t="str">
            <v>--</v>
          </cell>
          <cell r="J139">
            <v>0</v>
          </cell>
          <cell r="L139">
            <v>0</v>
          </cell>
          <cell r="M139">
            <v>1088</v>
          </cell>
          <cell r="N139">
            <v>0</v>
          </cell>
          <cell r="P139">
            <v>0</v>
          </cell>
          <cell r="Q139" t="str">
            <v/>
          </cell>
          <cell r="S139">
            <v>-130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  <cell r="G140">
            <v>0.36033237406565449</v>
          </cell>
          <cell r="H140">
            <v>0.3767642993638991</v>
          </cell>
          <cell r="I140">
            <v>9</v>
          </cell>
          <cell r="J140">
            <v>149.32952451017294</v>
          </cell>
          <cell r="K140">
            <v>11642.985697318896</v>
          </cell>
          <cell r="L140">
            <v>5743</v>
          </cell>
          <cell r="M140">
            <v>1088</v>
          </cell>
          <cell r="N140">
            <v>67828347.970191643</v>
          </cell>
          <cell r="P140">
            <v>0</v>
          </cell>
          <cell r="Q140" t="str">
            <v/>
          </cell>
          <cell r="S140">
            <v>-131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G141" t="str">
            <v/>
          </cell>
          <cell r="H141">
            <v>0</v>
          </cell>
          <cell r="I141" t="str">
            <v>--</v>
          </cell>
          <cell r="J141">
            <v>0</v>
          </cell>
          <cell r="K141">
            <v>15697.710000000001</v>
          </cell>
          <cell r="L141">
            <v>0</v>
          </cell>
          <cell r="M141">
            <v>1088</v>
          </cell>
          <cell r="N141">
            <v>226125</v>
          </cell>
          <cell r="P141">
            <v>0</v>
          </cell>
          <cell r="Q141" t="str">
            <v/>
          </cell>
          <cell r="S141">
            <v>-132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  <cell r="G142">
            <v>3.9503176649571961</v>
          </cell>
          <cell r="H142">
            <v>3.9488099361295119</v>
          </cell>
          <cell r="I142">
            <v>9</v>
          </cell>
          <cell r="J142">
            <v>110.37577849406077</v>
          </cell>
          <cell r="K142">
            <v>13964.691946487292</v>
          </cell>
          <cell r="L142">
            <v>1449</v>
          </cell>
          <cell r="M142">
            <v>1088</v>
          </cell>
          <cell r="N142">
            <v>20611956.846871778</v>
          </cell>
          <cell r="P142">
            <v>4.3076923076923075</v>
          </cell>
          <cell r="Q142" t="str">
            <v/>
          </cell>
          <cell r="S142">
            <v>-133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G143" t="str">
            <v/>
          </cell>
          <cell r="H143">
            <v>0</v>
          </cell>
          <cell r="I143" t="str">
            <v>--</v>
          </cell>
          <cell r="J143">
            <v>0</v>
          </cell>
          <cell r="K143">
            <v>15697.710000000001</v>
          </cell>
          <cell r="L143">
            <v>0</v>
          </cell>
          <cell r="M143">
            <v>1088</v>
          </cell>
          <cell r="N143">
            <v>32255</v>
          </cell>
          <cell r="P143">
            <v>0</v>
          </cell>
          <cell r="Q143" t="str">
            <v/>
          </cell>
          <cell r="S143">
            <v>-134</v>
          </cell>
        </row>
        <row r="144">
          <cell r="A144">
            <v>135</v>
          </cell>
          <cell r="B144" t="str">
            <v>HOLLAND</v>
          </cell>
          <cell r="C144">
            <v>1</v>
          </cell>
          <cell r="G144">
            <v>3.5346634315289531</v>
          </cell>
          <cell r="H144">
            <v>5.0090652790468084</v>
          </cell>
          <cell r="I144">
            <v>9</v>
          </cell>
          <cell r="J144">
            <v>166.43007052578568</v>
          </cell>
          <cell r="K144">
            <v>13958.58912280702</v>
          </cell>
          <cell r="L144">
            <v>9273</v>
          </cell>
          <cell r="M144">
            <v>1088</v>
          </cell>
          <cell r="N144">
            <v>3263063.8830704805</v>
          </cell>
          <cell r="P144">
            <v>0.75</v>
          </cell>
          <cell r="Q144" t="str">
            <v/>
          </cell>
          <cell r="S144">
            <v>-135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  <cell r="G145">
            <v>0.59136672116129341</v>
          </cell>
          <cell r="H145">
            <v>0.6405833057477156</v>
          </cell>
          <cell r="I145">
            <v>9</v>
          </cell>
          <cell r="J145">
            <v>138.8659541032585</v>
          </cell>
          <cell r="K145">
            <v>11528.927401060939</v>
          </cell>
          <cell r="L145">
            <v>4481</v>
          </cell>
          <cell r="M145">
            <v>1088</v>
          </cell>
          <cell r="N145">
            <v>41595526.703429118</v>
          </cell>
          <cell r="P145">
            <v>6.7222222222222197</v>
          </cell>
          <cell r="Q145" t="str">
            <v/>
          </cell>
          <cell r="S145">
            <v>-136</v>
          </cell>
        </row>
        <row r="146">
          <cell r="A146">
            <v>137</v>
          </cell>
          <cell r="B146" t="str">
            <v>HOLYOKE</v>
          </cell>
          <cell r="C146">
            <v>1</v>
          </cell>
          <cell r="F146">
            <v>2</v>
          </cell>
          <cell r="G146">
            <v>10.445966884068275</v>
          </cell>
          <cell r="H146">
            <v>11.385259037176306</v>
          </cell>
          <cell r="I146">
            <v>18</v>
          </cell>
          <cell r="J146">
            <v>100</v>
          </cell>
          <cell r="K146">
            <v>16842.922068622574</v>
          </cell>
          <cell r="L146">
            <v>0</v>
          </cell>
          <cell r="M146">
            <v>1088</v>
          </cell>
          <cell r="N146">
            <v>101613349</v>
          </cell>
          <cell r="P146">
            <v>99.104978354978371</v>
          </cell>
          <cell r="Q146" t="str">
            <v/>
          </cell>
          <cell r="S146">
            <v>-137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  <cell r="G147">
            <v>0.65911911873031392</v>
          </cell>
          <cell r="H147">
            <v>0.47815213490775693</v>
          </cell>
          <cell r="I147">
            <v>9</v>
          </cell>
          <cell r="J147">
            <v>151.4459699129595</v>
          </cell>
          <cell r="K147">
            <v>12244.910723025585</v>
          </cell>
          <cell r="L147">
            <v>6300</v>
          </cell>
          <cell r="M147">
            <v>1088</v>
          </cell>
          <cell r="N147">
            <v>16152181.35853336</v>
          </cell>
          <cell r="P147">
            <v>0</v>
          </cell>
          <cell r="Q147" t="str">
            <v/>
          </cell>
          <cell r="S147">
            <v>-138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  <cell r="G148">
            <v>0.19541176320833478</v>
          </cell>
          <cell r="H148">
            <v>7.361522986504819E-2</v>
          </cell>
          <cell r="I148">
            <v>9</v>
          </cell>
          <cell r="J148">
            <v>136.52642841546466</v>
          </cell>
          <cell r="K148">
            <v>11692.349352492491</v>
          </cell>
          <cell r="L148">
            <v>4271</v>
          </cell>
          <cell r="M148">
            <v>1088</v>
          </cell>
          <cell r="N148">
            <v>62343077.762757942</v>
          </cell>
          <cell r="P148">
            <v>1.5</v>
          </cell>
          <cell r="Q148" t="str">
            <v/>
          </cell>
          <cell r="S148">
            <v>-139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G149" t="str">
            <v/>
          </cell>
          <cell r="H149">
            <v>0</v>
          </cell>
          <cell r="I149" t="str">
            <v>--</v>
          </cell>
          <cell r="J149">
            <v>0</v>
          </cell>
          <cell r="L149">
            <v>0</v>
          </cell>
          <cell r="M149">
            <v>1088</v>
          </cell>
          <cell r="N149">
            <v>0</v>
          </cell>
          <cell r="P149">
            <v>0</v>
          </cell>
          <cell r="Q149" t="str">
            <v/>
          </cell>
          <cell r="S149">
            <v>-140</v>
          </cell>
        </row>
        <row r="150">
          <cell r="A150">
            <v>141</v>
          </cell>
          <cell r="B150" t="str">
            <v>HUDSON</v>
          </cell>
          <cell r="C150">
            <v>1</v>
          </cell>
          <cell r="G150">
            <v>6.8580545514323621</v>
          </cell>
          <cell r="H150">
            <v>7.7747461026184652</v>
          </cell>
          <cell r="I150">
            <v>9</v>
          </cell>
          <cell r="J150">
            <v>152.17887094111543</v>
          </cell>
          <cell r="K150">
            <v>13125.786171891446</v>
          </cell>
          <cell r="L150">
            <v>6849</v>
          </cell>
          <cell r="M150">
            <v>1088</v>
          </cell>
          <cell r="N150">
            <v>48435305.157190129</v>
          </cell>
          <cell r="P150">
            <v>54.452380952380956</v>
          </cell>
          <cell r="Q150" t="str">
            <v/>
          </cell>
          <cell r="S150">
            <v>-141</v>
          </cell>
        </row>
        <row r="151">
          <cell r="A151">
            <v>142</v>
          </cell>
          <cell r="B151" t="str">
            <v>HULL</v>
          </cell>
          <cell r="C151">
            <v>1</v>
          </cell>
          <cell r="G151">
            <v>1.8730021754403403</v>
          </cell>
          <cell r="H151">
            <v>1.5343192739396678</v>
          </cell>
          <cell r="I151">
            <v>9</v>
          </cell>
          <cell r="J151">
            <v>186.87581368367424</v>
          </cell>
          <cell r="K151">
            <v>12973.356651644339</v>
          </cell>
          <cell r="L151">
            <v>11271</v>
          </cell>
          <cell r="M151">
            <v>1088</v>
          </cell>
          <cell r="N151">
            <v>20449981</v>
          </cell>
          <cell r="P151">
            <v>0</v>
          </cell>
          <cell r="Q151" t="str">
            <v/>
          </cell>
          <cell r="S151">
            <v>-142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G152" t="str">
            <v/>
          </cell>
          <cell r="H152">
            <v>0</v>
          </cell>
          <cell r="I152" t="str">
            <v>--</v>
          </cell>
          <cell r="J152">
            <v>0</v>
          </cell>
          <cell r="K152">
            <v>16829.223461538462</v>
          </cell>
          <cell r="L152">
            <v>0</v>
          </cell>
          <cell r="M152">
            <v>1088</v>
          </cell>
          <cell r="N152">
            <v>526175</v>
          </cell>
          <cell r="P152">
            <v>0</v>
          </cell>
          <cell r="Q152" t="str">
            <v/>
          </cell>
          <cell r="S152">
            <v>-143</v>
          </cell>
        </row>
        <row r="153">
          <cell r="A153">
            <v>144</v>
          </cell>
          <cell r="B153" t="str">
            <v>IPSWICH</v>
          </cell>
          <cell r="C153">
            <v>1</v>
          </cell>
          <cell r="G153" t="str">
            <v/>
          </cell>
          <cell r="H153">
            <v>0</v>
          </cell>
          <cell r="I153">
            <v>9</v>
          </cell>
          <cell r="J153">
            <v>171.51330406169959</v>
          </cell>
          <cell r="K153">
            <v>12412.169185455679</v>
          </cell>
          <cell r="L153">
            <v>8876</v>
          </cell>
          <cell r="M153">
            <v>1088</v>
          </cell>
          <cell r="N153">
            <v>33837042</v>
          </cell>
          <cell r="P153">
            <v>0</v>
          </cell>
          <cell r="Q153" t="str">
            <v/>
          </cell>
          <cell r="S153">
            <v>-144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  <cell r="G154">
            <v>1.6899908237369259</v>
          </cell>
          <cell r="H154">
            <v>1.3968340560800303</v>
          </cell>
          <cell r="I154">
            <v>9</v>
          </cell>
          <cell r="J154">
            <v>121.77271983652886</v>
          </cell>
          <cell r="K154">
            <v>11962.585631023765</v>
          </cell>
          <cell r="L154">
            <v>2605</v>
          </cell>
          <cell r="M154">
            <v>1088</v>
          </cell>
          <cell r="N154">
            <v>15707735.578536686</v>
          </cell>
          <cell r="P154">
            <v>0</v>
          </cell>
          <cell r="Q154" t="str">
            <v/>
          </cell>
          <cell r="S154">
            <v>-145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G155" t="str">
            <v/>
          </cell>
          <cell r="H155">
            <v>0</v>
          </cell>
          <cell r="I155" t="str">
            <v>--</v>
          </cell>
          <cell r="J155">
            <v>0</v>
          </cell>
          <cell r="K155">
            <v>18372.196363636365</v>
          </cell>
          <cell r="L155">
            <v>0</v>
          </cell>
          <cell r="M155">
            <v>1088</v>
          </cell>
          <cell r="N155">
            <v>2417008</v>
          </cell>
          <cell r="P155">
            <v>0</v>
          </cell>
          <cell r="Q155" t="str">
            <v/>
          </cell>
          <cell r="S155">
            <v>-146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G156" t="str">
            <v/>
          </cell>
          <cell r="H156">
            <v>0</v>
          </cell>
          <cell r="I156" t="str">
            <v>--</v>
          </cell>
          <cell r="J156">
            <v>0</v>
          </cell>
          <cell r="K156">
            <v>15697.710000000001</v>
          </cell>
          <cell r="L156">
            <v>0</v>
          </cell>
          <cell r="M156">
            <v>1088</v>
          </cell>
          <cell r="N156">
            <v>31395</v>
          </cell>
          <cell r="P156">
            <v>0</v>
          </cell>
          <cell r="Q156" t="str">
            <v/>
          </cell>
          <cell r="S156">
            <v>-147</v>
          </cell>
        </row>
        <row r="157">
          <cell r="A157">
            <v>148</v>
          </cell>
          <cell r="B157" t="str">
            <v>LANESBOROUGH</v>
          </cell>
          <cell r="C157">
            <v>0</v>
          </cell>
          <cell r="G157" t="str">
            <v/>
          </cell>
          <cell r="H157">
            <v>0</v>
          </cell>
          <cell r="I157" t="str">
            <v>--</v>
          </cell>
          <cell r="J157">
            <v>0</v>
          </cell>
          <cell r="L157">
            <v>0</v>
          </cell>
          <cell r="M157">
            <v>1088</v>
          </cell>
          <cell r="N157">
            <v>21328.55</v>
          </cell>
          <cell r="P157">
            <v>0</v>
          </cell>
          <cell r="Q157" t="str">
            <v/>
          </cell>
          <cell r="S157">
            <v>-148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  <cell r="F158">
            <v>16</v>
          </cell>
          <cell r="G158">
            <v>12.169542771623144</v>
          </cell>
          <cell r="H158">
            <v>12.70347030850329</v>
          </cell>
          <cell r="I158">
            <v>18</v>
          </cell>
          <cell r="J158">
            <v>100</v>
          </cell>
          <cell r="K158">
            <v>17386.039515521137</v>
          </cell>
          <cell r="L158">
            <v>0</v>
          </cell>
          <cell r="M158">
            <v>1088</v>
          </cell>
          <cell r="N158">
            <v>253714475</v>
          </cell>
          <cell r="P158">
            <v>137.33333333333337</v>
          </cell>
          <cell r="Q158" t="str">
            <v/>
          </cell>
          <cell r="S158">
            <v>-149</v>
          </cell>
        </row>
        <row r="159">
          <cell r="A159">
            <v>150</v>
          </cell>
          <cell r="B159" t="str">
            <v>LEE</v>
          </cell>
          <cell r="C159">
            <v>1</v>
          </cell>
          <cell r="G159" t="str">
            <v/>
          </cell>
          <cell r="H159">
            <v>0</v>
          </cell>
          <cell r="I159">
            <v>9</v>
          </cell>
          <cell r="J159">
            <v>178.72116385307589</v>
          </cell>
          <cell r="K159">
            <v>14138.247285714286</v>
          </cell>
          <cell r="L159">
            <v>11130</v>
          </cell>
          <cell r="M159">
            <v>1088</v>
          </cell>
          <cell r="N159">
            <v>13814222.776693702</v>
          </cell>
          <cell r="P159">
            <v>0</v>
          </cell>
          <cell r="Q159" t="str">
            <v/>
          </cell>
          <cell r="S159">
            <v>-150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  <cell r="G160">
            <v>1.5702086430280926</v>
          </cell>
          <cell r="H160">
            <v>1.4402626781401717</v>
          </cell>
          <cell r="I160">
            <v>9</v>
          </cell>
          <cell r="J160">
            <v>116.4925363716213</v>
          </cell>
          <cell r="K160">
            <v>13243.720587030717</v>
          </cell>
          <cell r="L160">
            <v>2184</v>
          </cell>
          <cell r="M160">
            <v>1088</v>
          </cell>
          <cell r="N160">
            <v>21725689.67794545</v>
          </cell>
          <cell r="P160">
            <v>2.2714285714285714</v>
          </cell>
          <cell r="Q160" t="str">
            <v/>
          </cell>
          <cell r="S160">
            <v>-151</v>
          </cell>
        </row>
        <row r="161">
          <cell r="A161">
            <v>152</v>
          </cell>
          <cell r="B161" t="str">
            <v>LENOX</v>
          </cell>
          <cell r="C161">
            <v>1</v>
          </cell>
          <cell r="G161" t="str">
            <v/>
          </cell>
          <cell r="H161">
            <v>0</v>
          </cell>
          <cell r="I161">
            <v>9</v>
          </cell>
          <cell r="J161">
            <v>229.60518262619516</v>
          </cell>
          <cell r="K161">
            <v>12866.638926315791</v>
          </cell>
          <cell r="L161">
            <v>16676</v>
          </cell>
          <cell r="M161">
            <v>1088</v>
          </cell>
          <cell r="N161">
            <v>14508916.301854147</v>
          </cell>
          <cell r="P161">
            <v>0</v>
          </cell>
          <cell r="Q161" t="str">
            <v/>
          </cell>
          <cell r="S161">
            <v>-152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  <cell r="G162">
            <v>1.3013527822489539</v>
          </cell>
          <cell r="H162">
            <v>1.3058642340424635</v>
          </cell>
          <cell r="I162">
            <v>9</v>
          </cell>
          <cell r="J162">
            <v>100.25735646661525</v>
          </cell>
          <cell r="K162">
            <v>15254.340083668003</v>
          </cell>
          <cell r="L162">
            <v>39</v>
          </cell>
          <cell r="M162">
            <v>1088</v>
          </cell>
          <cell r="N162">
            <v>91159936</v>
          </cell>
          <cell r="P162">
            <v>7.4047619047619051</v>
          </cell>
          <cell r="Q162" t="str">
            <v/>
          </cell>
          <cell r="S162">
            <v>-153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  <cell r="G163">
            <v>1.6386180706163305</v>
          </cell>
          <cell r="H163">
            <v>0</v>
          </cell>
          <cell r="I163">
            <v>9</v>
          </cell>
          <cell r="J163">
            <v>241.72714853867129</v>
          </cell>
          <cell r="K163">
            <v>12158.036696428573</v>
          </cell>
          <cell r="L163">
            <v>17231</v>
          </cell>
          <cell r="M163">
            <v>1088</v>
          </cell>
          <cell r="N163">
            <v>2990588.3565692352</v>
          </cell>
          <cell r="P163">
            <v>0</v>
          </cell>
          <cell r="Q163" t="str">
            <v/>
          </cell>
          <cell r="S163">
            <v>-154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  <cell r="G164">
            <v>9.4665908204636051E-2</v>
          </cell>
          <cell r="H164">
            <v>8.9686547050928378E-2</v>
          </cell>
          <cell r="I164">
            <v>9</v>
          </cell>
          <cell r="J164">
            <v>181.26173849570614</v>
          </cell>
          <cell r="K164">
            <v>12280.20609340292</v>
          </cell>
          <cell r="L164">
            <v>9979</v>
          </cell>
          <cell r="M164">
            <v>1088</v>
          </cell>
          <cell r="N164">
            <v>158132969.39558333</v>
          </cell>
          <cell r="P164">
            <v>0.33333333333333331</v>
          </cell>
          <cell r="Q164" t="str">
            <v/>
          </cell>
          <cell r="S164">
            <v>-155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G165" t="str">
            <v/>
          </cell>
          <cell r="H165">
            <v>0</v>
          </cell>
          <cell r="I165" t="str">
            <v>--</v>
          </cell>
          <cell r="J165">
            <v>0</v>
          </cell>
          <cell r="L165">
            <v>0</v>
          </cell>
          <cell r="M165">
            <v>1088</v>
          </cell>
          <cell r="N165">
            <v>0</v>
          </cell>
          <cell r="P165">
            <v>0</v>
          </cell>
          <cell r="Q165" t="str">
            <v/>
          </cell>
          <cell r="S165">
            <v>-156</v>
          </cell>
        </row>
        <row r="166">
          <cell r="A166">
            <v>157</v>
          </cell>
          <cell r="B166" t="str">
            <v>LINCOLN</v>
          </cell>
          <cell r="C166">
            <v>1</v>
          </cell>
          <cell r="G166" t="str">
            <v/>
          </cell>
          <cell r="H166">
            <v>0</v>
          </cell>
          <cell r="I166">
            <v>9</v>
          </cell>
          <cell r="J166">
            <v>223.87403256612293</v>
          </cell>
          <cell r="K166">
            <v>11714.957210411862</v>
          </cell>
          <cell r="L166">
            <v>14512</v>
          </cell>
          <cell r="M166">
            <v>1088</v>
          </cell>
          <cell r="N166">
            <v>15209395.550000001</v>
          </cell>
          <cell r="P166">
            <v>0</v>
          </cell>
          <cell r="Q166" t="str">
            <v/>
          </cell>
          <cell r="S166">
            <v>-157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  <cell r="G167">
            <v>3.2879377223105508</v>
          </cell>
          <cell r="H167">
            <v>3.6410390416542047</v>
          </cell>
          <cell r="I167">
            <v>9</v>
          </cell>
          <cell r="J167">
            <v>158.81940781063432</v>
          </cell>
          <cell r="K167">
            <v>11370.594809113301</v>
          </cell>
          <cell r="L167">
            <v>6688</v>
          </cell>
          <cell r="M167">
            <v>1088</v>
          </cell>
          <cell r="N167">
            <v>27947407</v>
          </cell>
          <cell r="P167">
            <v>18.666666666666668</v>
          </cell>
          <cell r="Q167" t="str">
            <v/>
          </cell>
          <cell r="S167">
            <v>-158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  <cell r="G168">
            <v>0.32548600695854574</v>
          </cell>
          <cell r="H168">
            <v>0.27299544726784336</v>
          </cell>
          <cell r="I168">
            <v>9</v>
          </cell>
          <cell r="J168">
            <v>148.76098671932155</v>
          </cell>
          <cell r="K168">
            <v>11498.523486506201</v>
          </cell>
          <cell r="L168">
            <v>5607</v>
          </cell>
          <cell r="M168">
            <v>1088</v>
          </cell>
          <cell r="N168">
            <v>46255350.140000001</v>
          </cell>
          <cell r="P168">
            <v>1.4166666666666667</v>
          </cell>
          <cell r="Q168" t="str">
            <v/>
          </cell>
          <cell r="S168">
            <v>-159</v>
          </cell>
        </row>
        <row r="169">
          <cell r="A169">
            <v>160</v>
          </cell>
          <cell r="B169" t="str">
            <v>LOWELL</v>
          </cell>
          <cell r="C169">
            <v>1</v>
          </cell>
          <cell r="F169">
            <v>23</v>
          </cell>
          <cell r="G169">
            <v>12.574985652105605</v>
          </cell>
          <cell r="H169">
            <v>13.879057836359687</v>
          </cell>
          <cell r="I169">
            <v>18</v>
          </cell>
          <cell r="J169">
            <v>101.35951551565215</v>
          </cell>
          <cell r="K169">
            <v>16013.193512137581</v>
          </cell>
          <cell r="L169">
            <v>218</v>
          </cell>
          <cell r="M169">
            <v>1088</v>
          </cell>
          <cell r="N169">
            <v>260196163.3547883</v>
          </cell>
          <cell r="P169">
            <v>186.99267399267401</v>
          </cell>
          <cell r="Q169" t="str">
            <v/>
          </cell>
          <cell r="S169">
            <v>-160</v>
          </cell>
        </row>
        <row r="170">
          <cell r="A170">
            <v>161</v>
          </cell>
          <cell r="B170" t="str">
            <v>LUDLOW</v>
          </cell>
          <cell r="C170">
            <v>1</v>
          </cell>
          <cell r="G170">
            <v>0.80394651328214561</v>
          </cell>
          <cell r="H170">
            <v>0.7715035303423381</v>
          </cell>
          <cell r="I170">
            <v>9</v>
          </cell>
          <cell r="J170">
            <v>142.15864962052731</v>
          </cell>
          <cell r="K170">
            <v>13280.430199048033</v>
          </cell>
          <cell r="L170">
            <v>5599</v>
          </cell>
          <cell r="M170">
            <v>1088</v>
          </cell>
          <cell r="N170">
            <v>42285094.904911458</v>
          </cell>
          <cell r="P170">
            <v>9.0238095238095237</v>
          </cell>
          <cell r="Q170" t="str">
            <v/>
          </cell>
          <cell r="S170">
            <v>-161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  <cell r="G171">
            <v>1.5645113854264023</v>
          </cell>
          <cell r="H171">
            <v>1.8193177174551405</v>
          </cell>
          <cell r="I171">
            <v>9</v>
          </cell>
          <cell r="J171">
            <v>125.83235922656861</v>
          </cell>
          <cell r="K171">
            <v>12002.771047277078</v>
          </cell>
          <cell r="L171">
            <v>3101</v>
          </cell>
          <cell r="M171">
            <v>1088</v>
          </cell>
          <cell r="N171">
            <v>24972053.844201751</v>
          </cell>
          <cell r="P171">
            <v>9.5</v>
          </cell>
          <cell r="Q171" t="str">
            <v/>
          </cell>
          <cell r="S171">
            <v>-162</v>
          </cell>
        </row>
        <row r="172">
          <cell r="A172">
            <v>163</v>
          </cell>
          <cell r="B172" t="str">
            <v>LYNN</v>
          </cell>
          <cell r="C172">
            <v>1</v>
          </cell>
          <cell r="D172">
            <v>2022</v>
          </cell>
          <cell r="E172">
            <v>11.3490033140277</v>
          </cell>
          <cell r="G172">
            <v>10.213145069976441</v>
          </cell>
          <cell r="H172">
            <v>9.7702527762697411</v>
          </cell>
          <cell r="I172">
            <v>11.3490033140277</v>
          </cell>
          <cell r="J172">
            <v>100</v>
          </cell>
          <cell r="K172">
            <v>16831.794551886796</v>
          </cell>
          <cell r="L172">
            <v>0</v>
          </cell>
          <cell r="M172">
            <v>1088</v>
          </cell>
          <cell r="N172">
            <v>299740597</v>
          </cell>
          <cell r="P172">
            <v>461.60989010989016</v>
          </cell>
          <cell r="Q172" t="str">
            <v/>
          </cell>
          <cell r="S172">
            <v>-163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  <cell r="G173">
            <v>0.33520362906121004</v>
          </cell>
          <cell r="H173">
            <v>0.42663894305439604</v>
          </cell>
          <cell r="I173">
            <v>9</v>
          </cell>
          <cell r="J173">
            <v>147.90000039815638</v>
          </cell>
          <cell r="K173">
            <v>11708.097483729905</v>
          </cell>
          <cell r="L173">
            <v>5608</v>
          </cell>
          <cell r="M173">
            <v>1088</v>
          </cell>
          <cell r="N173">
            <v>37287266.572783813</v>
          </cell>
          <cell r="P173">
            <v>8.3333333333333321</v>
          </cell>
          <cell r="Q173" t="str">
            <v/>
          </cell>
          <cell r="S173">
            <v>-164</v>
          </cell>
        </row>
        <row r="174">
          <cell r="A174">
            <v>165</v>
          </cell>
          <cell r="B174" t="str">
            <v>MALDEN</v>
          </cell>
          <cell r="C174">
            <v>1</v>
          </cell>
          <cell r="D174">
            <v>2013</v>
          </cell>
          <cell r="E174">
            <v>9.83</v>
          </cell>
          <cell r="G174">
            <v>9.209655049048358</v>
          </cell>
          <cell r="H174">
            <v>9.1825643677761537</v>
          </cell>
          <cell r="I174">
            <v>9.83</v>
          </cell>
          <cell r="J174">
            <v>102.33634069336786</v>
          </cell>
          <cell r="K174">
            <v>15500.82967073056</v>
          </cell>
          <cell r="L174">
            <v>362</v>
          </cell>
          <cell r="M174">
            <v>1088</v>
          </cell>
          <cell r="N174">
            <v>105452144</v>
          </cell>
          <cell r="P174">
            <v>219.56197968697958</v>
          </cell>
          <cell r="Q174" t="str">
            <v/>
          </cell>
          <cell r="S174">
            <v>-165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G175" t="str">
            <v/>
          </cell>
          <cell r="H175">
            <v>0</v>
          </cell>
          <cell r="I175" t="str">
            <v>--</v>
          </cell>
          <cell r="J175">
            <v>0</v>
          </cell>
          <cell r="L175">
            <v>0</v>
          </cell>
          <cell r="M175">
            <v>1088</v>
          </cell>
          <cell r="N175">
            <v>0</v>
          </cell>
          <cell r="P175">
            <v>0</v>
          </cell>
          <cell r="Q175" t="str">
            <v/>
          </cell>
          <cell r="S175">
            <v>-166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  <cell r="G176">
            <v>2.1590236857207237</v>
          </cell>
          <cell r="H176">
            <v>2.0401242934269237</v>
          </cell>
          <cell r="I176">
            <v>9</v>
          </cell>
          <cell r="J176">
            <v>150.55810127617033</v>
          </cell>
          <cell r="K176">
            <v>12401.524134179654</v>
          </cell>
          <cell r="L176">
            <v>6270</v>
          </cell>
          <cell r="M176">
            <v>1088</v>
          </cell>
          <cell r="N176">
            <v>65603895.032875896</v>
          </cell>
          <cell r="P176">
            <v>6.1025641025641022</v>
          </cell>
          <cell r="Q176" t="str">
            <v/>
          </cell>
          <cell r="S176">
            <v>-167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  <cell r="G177">
            <v>3.8233775527217766</v>
          </cell>
          <cell r="H177">
            <v>3.8432964705226431</v>
          </cell>
          <cell r="I177">
            <v>9</v>
          </cell>
          <cell r="J177">
            <v>168.81466455290376</v>
          </cell>
          <cell r="K177">
            <v>11625.558875517114</v>
          </cell>
          <cell r="L177">
            <v>8000</v>
          </cell>
          <cell r="M177">
            <v>1088</v>
          </cell>
          <cell r="N177">
            <v>54167510</v>
          </cell>
          <cell r="P177">
            <v>2</v>
          </cell>
          <cell r="Q177" t="str">
            <v/>
          </cell>
          <cell r="S177">
            <v>-168</v>
          </cell>
        </row>
        <row r="178">
          <cell r="A178">
            <v>169</v>
          </cell>
          <cell r="B178" t="str">
            <v>MARION</v>
          </cell>
          <cell r="C178">
            <v>1</v>
          </cell>
          <cell r="G178" t="str">
            <v/>
          </cell>
          <cell r="H178">
            <v>0</v>
          </cell>
          <cell r="I178">
            <v>9</v>
          </cell>
          <cell r="J178">
            <v>163.49902337250825</v>
          </cell>
          <cell r="K178">
            <v>11776.268044009781</v>
          </cell>
          <cell r="L178">
            <v>7478</v>
          </cell>
          <cell r="M178">
            <v>1088</v>
          </cell>
          <cell r="N178">
            <v>7708810</v>
          </cell>
          <cell r="P178">
            <v>0</v>
          </cell>
          <cell r="Q178" t="str">
            <v/>
          </cell>
          <cell r="S178">
            <v>-169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  <cell r="G179">
            <v>8.1566666060648103</v>
          </cell>
          <cell r="H179">
            <v>8.2853080865326358</v>
          </cell>
          <cell r="I179">
            <v>9</v>
          </cell>
          <cell r="J179">
            <v>125.70417021298317</v>
          </cell>
          <cell r="K179">
            <v>14817.053764139517</v>
          </cell>
          <cell r="L179">
            <v>3809</v>
          </cell>
          <cell r="M179">
            <v>1088</v>
          </cell>
          <cell r="N179">
            <v>95978531.117337421</v>
          </cell>
          <cell r="P179">
            <v>193.1761904761905</v>
          </cell>
          <cell r="Q179" t="str">
            <v/>
          </cell>
          <cell r="S179">
            <v>-170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  <cell r="G180">
            <v>0.96030223281257232</v>
          </cell>
          <cell r="H180">
            <v>1.2050342842683404</v>
          </cell>
          <cell r="I180">
            <v>9</v>
          </cell>
          <cell r="J180">
            <v>133.42439647261227</v>
          </cell>
          <cell r="K180">
            <v>12394.571932503952</v>
          </cell>
          <cell r="L180">
            <v>4143</v>
          </cell>
          <cell r="M180">
            <v>1088</v>
          </cell>
          <cell r="N180">
            <v>59810414.476100042</v>
          </cell>
          <cell r="P180">
            <v>5.166666666666667</v>
          </cell>
          <cell r="Q180" t="str">
            <v/>
          </cell>
          <cell r="S180">
            <v>-171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  <cell r="G181">
            <v>3.5598854598645877</v>
          </cell>
          <cell r="H181">
            <v>3.5294369970660378</v>
          </cell>
          <cell r="I181">
            <v>9</v>
          </cell>
          <cell r="J181">
            <v>172.74091217049306</v>
          </cell>
          <cell r="K181">
            <v>13452.224533607679</v>
          </cell>
          <cell r="L181">
            <v>9785</v>
          </cell>
          <cell r="M181">
            <v>1088</v>
          </cell>
          <cell r="N181">
            <v>33608051.397037193</v>
          </cell>
          <cell r="P181">
            <v>30.583333333333336</v>
          </cell>
          <cell r="Q181" t="str">
            <v/>
          </cell>
          <cell r="S181">
            <v>-172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  <cell r="G182" t="str">
            <v/>
          </cell>
          <cell r="H182">
            <v>0</v>
          </cell>
          <cell r="I182">
            <v>9</v>
          </cell>
          <cell r="J182">
            <v>204.30716590206623</v>
          </cell>
          <cell r="K182">
            <v>11589.468018867925</v>
          </cell>
          <cell r="L182">
            <v>12089</v>
          </cell>
          <cell r="M182">
            <v>1088</v>
          </cell>
          <cell r="N182">
            <v>9295723.7422585227</v>
          </cell>
          <cell r="P182">
            <v>0</v>
          </cell>
          <cell r="Q182" t="str">
            <v/>
          </cell>
          <cell r="S182">
            <v>-173</v>
          </cell>
        </row>
        <row r="183">
          <cell r="A183">
            <v>174</v>
          </cell>
          <cell r="B183" t="str">
            <v>MAYNARD</v>
          </cell>
          <cell r="C183">
            <v>1</v>
          </cell>
          <cell r="G183">
            <v>5.0271639038617453</v>
          </cell>
          <cell r="H183">
            <v>5.2549820990512597</v>
          </cell>
          <cell r="I183">
            <v>9</v>
          </cell>
          <cell r="J183">
            <v>171.69589950577623</v>
          </cell>
          <cell r="K183">
            <v>13014.052479418884</v>
          </cell>
          <cell r="L183">
            <v>9331</v>
          </cell>
          <cell r="M183">
            <v>1088</v>
          </cell>
          <cell r="N183">
            <v>27324013.154283322</v>
          </cell>
          <cell r="P183">
            <v>25.978571428571424</v>
          </cell>
          <cell r="Q183" t="str">
            <v/>
          </cell>
          <cell r="S183">
            <v>-174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  <cell r="G184">
            <v>0.17155175538136092</v>
          </cell>
          <cell r="H184">
            <v>0.23779473626877648</v>
          </cell>
          <cell r="I184">
            <v>9</v>
          </cell>
          <cell r="J184">
            <v>158.11331675086328</v>
          </cell>
          <cell r="K184">
            <v>11569.15140764924</v>
          </cell>
          <cell r="L184">
            <v>6723</v>
          </cell>
          <cell r="M184">
            <v>1088</v>
          </cell>
          <cell r="N184">
            <v>43693565.984808832</v>
          </cell>
          <cell r="P184">
            <v>1</v>
          </cell>
          <cell r="Q184" t="str">
            <v/>
          </cell>
          <cell r="S184">
            <v>-175</v>
          </cell>
        </row>
        <row r="185">
          <cell r="A185">
            <v>176</v>
          </cell>
          <cell r="B185" t="str">
            <v>MEDFORD</v>
          </cell>
          <cell r="C185">
            <v>1</v>
          </cell>
          <cell r="G185">
            <v>8.8983343124390508</v>
          </cell>
          <cell r="H185">
            <v>9.0649283158078813</v>
          </cell>
          <cell r="I185">
            <v>9</v>
          </cell>
          <cell r="J185">
            <v>142.82430158230588</v>
          </cell>
          <cell r="K185">
            <v>14579.208574859711</v>
          </cell>
          <cell r="L185">
            <v>6243</v>
          </cell>
          <cell r="M185">
            <v>1088</v>
          </cell>
          <cell r="N185">
            <v>88795197.486155078</v>
          </cell>
          <cell r="P185">
            <v>210.94405316905321</v>
          </cell>
          <cell r="Q185">
            <v>9.0649283158078813</v>
          </cell>
          <cell r="S185">
            <v>-176</v>
          </cell>
        </row>
        <row r="186">
          <cell r="A186">
            <v>177</v>
          </cell>
          <cell r="B186" t="str">
            <v>MEDWAY</v>
          </cell>
          <cell r="C186">
            <v>1</v>
          </cell>
          <cell r="G186">
            <v>0.95408338383097935</v>
          </cell>
          <cell r="H186">
            <v>1.1057267454574484</v>
          </cell>
          <cell r="I186">
            <v>9</v>
          </cell>
          <cell r="J186">
            <v>150.18895206344084</v>
          </cell>
          <cell r="K186">
            <v>11896.064954002824</v>
          </cell>
          <cell r="L186">
            <v>5971</v>
          </cell>
          <cell r="M186">
            <v>1088</v>
          </cell>
          <cell r="N186">
            <v>36257059.13753064</v>
          </cell>
          <cell r="P186">
            <v>1</v>
          </cell>
          <cell r="Q186" t="str">
            <v/>
          </cell>
          <cell r="S186">
            <v>-177</v>
          </cell>
        </row>
        <row r="187">
          <cell r="A187">
            <v>178</v>
          </cell>
          <cell r="B187" t="str">
            <v>MELROSE</v>
          </cell>
          <cell r="C187">
            <v>1</v>
          </cell>
          <cell r="G187">
            <v>5.6712663960018039</v>
          </cell>
          <cell r="H187">
            <v>6.3551412831327498</v>
          </cell>
          <cell r="I187">
            <v>9</v>
          </cell>
          <cell r="J187">
            <v>121.33160175315649</v>
          </cell>
          <cell r="K187">
            <v>11927.888034239677</v>
          </cell>
          <cell r="L187">
            <v>2544</v>
          </cell>
          <cell r="M187">
            <v>1088</v>
          </cell>
          <cell r="N187">
            <v>57302581.29217945</v>
          </cell>
          <cell r="P187">
            <v>98.84615384615384</v>
          </cell>
          <cell r="Q187" t="str">
            <v/>
          </cell>
          <cell r="S187">
            <v>-178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G188" t="str">
            <v/>
          </cell>
          <cell r="H188">
            <v>0</v>
          </cell>
          <cell r="I188" t="str">
            <v>--</v>
          </cell>
          <cell r="J188">
            <v>0</v>
          </cell>
          <cell r="K188">
            <v>15697.710000000001</v>
          </cell>
          <cell r="L188">
            <v>0</v>
          </cell>
          <cell r="M188">
            <v>1088</v>
          </cell>
          <cell r="N188">
            <v>118346</v>
          </cell>
          <cell r="P188">
            <v>0</v>
          </cell>
          <cell r="Q188" t="str">
            <v/>
          </cell>
          <cell r="S188">
            <v>-179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G189" t="str">
            <v/>
          </cell>
          <cell r="H189">
            <v>0</v>
          </cell>
          <cell r="I189" t="str">
            <v>--</v>
          </cell>
          <cell r="J189">
            <v>0</v>
          </cell>
          <cell r="K189">
            <v>18372.196363636365</v>
          </cell>
          <cell r="L189">
            <v>0</v>
          </cell>
          <cell r="M189">
            <v>1088</v>
          </cell>
          <cell r="N189">
            <v>202094</v>
          </cell>
          <cell r="P189">
            <v>0</v>
          </cell>
          <cell r="Q189" t="str">
            <v/>
          </cell>
          <cell r="S189">
            <v>-180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  <cell r="G190">
            <v>2.02406783944638</v>
          </cell>
          <cell r="H190">
            <v>2.5483539366978842</v>
          </cell>
          <cell r="I190">
            <v>9</v>
          </cell>
          <cell r="J190">
            <v>103.16034296305891</v>
          </cell>
          <cell r="K190">
            <v>14740.341695116518</v>
          </cell>
          <cell r="L190">
            <v>466</v>
          </cell>
          <cell r="M190">
            <v>1088</v>
          </cell>
          <cell r="N190">
            <v>101834127.61583191</v>
          </cell>
          <cell r="P190">
            <v>54.172619047619051</v>
          </cell>
          <cell r="Q190" t="str">
            <v/>
          </cell>
          <cell r="S190">
            <v>-181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  <cell r="G191">
            <v>1.6565273872820905</v>
          </cell>
          <cell r="H191">
            <v>1.9109242867381904</v>
          </cell>
          <cell r="I191">
            <v>9</v>
          </cell>
          <cell r="J191">
            <v>124.01445741696109</v>
          </cell>
          <cell r="K191">
            <v>13139.008011564407</v>
          </cell>
          <cell r="L191">
            <v>3155</v>
          </cell>
          <cell r="M191">
            <v>1088</v>
          </cell>
          <cell r="N191">
            <v>48050517.038920276</v>
          </cell>
          <cell r="P191">
            <v>3.375</v>
          </cell>
          <cell r="Q191" t="str">
            <v/>
          </cell>
          <cell r="S191">
            <v>-182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G192" t="str">
            <v/>
          </cell>
          <cell r="H192">
            <v>0</v>
          </cell>
          <cell r="I192" t="str">
            <v>--</v>
          </cell>
          <cell r="J192">
            <v>0</v>
          </cell>
          <cell r="K192">
            <v>15697.710000000001</v>
          </cell>
          <cell r="L192">
            <v>0</v>
          </cell>
          <cell r="M192">
            <v>1088</v>
          </cell>
          <cell r="N192">
            <v>53955.9</v>
          </cell>
          <cell r="P192">
            <v>0</v>
          </cell>
          <cell r="Q192" t="str">
            <v/>
          </cell>
          <cell r="S192">
            <v>-183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  <cell r="G193">
            <v>0.13795625584667537</v>
          </cell>
          <cell r="H193">
            <v>0.1435337407740637</v>
          </cell>
          <cell r="I193">
            <v>9</v>
          </cell>
          <cell r="J193">
            <v>183.49287943282354</v>
          </cell>
          <cell r="K193">
            <v>11400.110472846716</v>
          </cell>
          <cell r="L193">
            <v>9518</v>
          </cell>
          <cell r="M193">
            <v>1088</v>
          </cell>
          <cell r="N193">
            <v>13325786.603797773</v>
          </cell>
          <cell r="P193">
            <v>1</v>
          </cell>
          <cell r="Q193" t="str">
            <v/>
          </cell>
          <cell r="S193">
            <v>-184</v>
          </cell>
        </row>
        <row r="194">
          <cell r="A194">
            <v>185</v>
          </cell>
          <cell r="B194" t="str">
            <v>MILFORD</v>
          </cell>
          <cell r="C194">
            <v>1</v>
          </cell>
          <cell r="G194">
            <v>2.3524055507507984</v>
          </cell>
          <cell r="H194">
            <v>2.5552214467671397</v>
          </cell>
          <cell r="I194">
            <v>9</v>
          </cell>
          <cell r="J194">
            <v>116.65270386420612</v>
          </cell>
          <cell r="K194">
            <v>14714.48574326034</v>
          </cell>
          <cell r="L194">
            <v>2450</v>
          </cell>
          <cell r="M194">
            <v>1088</v>
          </cell>
          <cell r="N194">
            <v>76970628.220436737</v>
          </cell>
          <cell r="P194">
            <v>0</v>
          </cell>
          <cell r="Q194" t="str">
            <v/>
          </cell>
          <cell r="S194">
            <v>-185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  <cell r="G195">
            <v>0.75911983341868516</v>
          </cell>
          <cell r="H195">
            <v>0.80536165745466404</v>
          </cell>
          <cell r="I195">
            <v>9</v>
          </cell>
          <cell r="J195">
            <v>139.97333869381916</v>
          </cell>
          <cell r="K195">
            <v>12775.62174907293</v>
          </cell>
          <cell r="L195">
            <v>5107</v>
          </cell>
          <cell r="M195">
            <v>1088</v>
          </cell>
          <cell r="N195">
            <v>28331619.451705076</v>
          </cell>
          <cell r="P195">
            <v>0.5714285714285714</v>
          </cell>
          <cell r="Q195" t="str">
            <v/>
          </cell>
          <cell r="S195">
            <v>-186</v>
          </cell>
        </row>
        <row r="196">
          <cell r="A196">
            <v>187</v>
          </cell>
          <cell r="B196" t="str">
            <v>MILLIS</v>
          </cell>
          <cell r="C196">
            <v>1</v>
          </cell>
          <cell r="G196">
            <v>0.54590534263514279</v>
          </cell>
          <cell r="H196">
            <v>0.56925835630210586</v>
          </cell>
          <cell r="I196">
            <v>9</v>
          </cell>
          <cell r="J196">
            <v>167.73327653640621</v>
          </cell>
          <cell r="K196">
            <v>12175.086568092105</v>
          </cell>
          <cell r="L196">
            <v>8247</v>
          </cell>
          <cell r="M196">
            <v>1088</v>
          </cell>
          <cell r="N196">
            <v>20920202.344258402</v>
          </cell>
          <cell r="P196">
            <v>0</v>
          </cell>
          <cell r="Q196" t="str">
            <v/>
          </cell>
          <cell r="S196">
            <v>-187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G197" t="str">
            <v/>
          </cell>
          <cell r="H197">
            <v>0</v>
          </cell>
          <cell r="I197" t="str">
            <v>--</v>
          </cell>
          <cell r="J197">
            <v>0</v>
          </cell>
          <cell r="K197">
            <v>15697.710000000001</v>
          </cell>
          <cell r="L197">
            <v>0</v>
          </cell>
          <cell r="M197">
            <v>1088</v>
          </cell>
          <cell r="N197">
            <v>141279</v>
          </cell>
          <cell r="P197">
            <v>0</v>
          </cell>
          <cell r="Q197" t="str">
            <v/>
          </cell>
          <cell r="S197">
            <v>-188</v>
          </cell>
        </row>
        <row r="198">
          <cell r="A198">
            <v>189</v>
          </cell>
          <cell r="B198" t="str">
            <v>MILTON</v>
          </cell>
          <cell r="C198">
            <v>1</v>
          </cell>
          <cell r="G198">
            <v>0.19764169881916674</v>
          </cell>
          <cell r="H198">
            <v>0.37161155915750044</v>
          </cell>
          <cell r="I198">
            <v>9</v>
          </cell>
          <cell r="J198">
            <v>135.77115341199186</v>
          </cell>
          <cell r="K198">
            <v>11876.535469617698</v>
          </cell>
          <cell r="L198">
            <v>4248</v>
          </cell>
          <cell r="M198">
            <v>1088</v>
          </cell>
          <cell r="N198">
            <v>69065666.466855317</v>
          </cell>
          <cell r="P198">
            <v>1.5</v>
          </cell>
          <cell r="Q198" t="str">
            <v/>
          </cell>
          <cell r="S198">
            <v>-189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G199" t="str">
            <v/>
          </cell>
          <cell r="H199">
            <v>0</v>
          </cell>
          <cell r="I199" t="str">
            <v>--</v>
          </cell>
          <cell r="J199">
            <v>0</v>
          </cell>
          <cell r="K199">
            <v>10276.896818181818</v>
          </cell>
          <cell r="L199">
            <v>0</v>
          </cell>
          <cell r="M199">
            <v>1088</v>
          </cell>
          <cell r="N199">
            <v>309453.94999999995</v>
          </cell>
          <cell r="P199">
            <v>0</v>
          </cell>
          <cell r="Q199" t="str">
            <v/>
          </cell>
          <cell r="S199">
            <v>-190</v>
          </cell>
        </row>
        <row r="200">
          <cell r="A200">
            <v>191</v>
          </cell>
          <cell r="B200" t="str">
            <v>MONSON</v>
          </cell>
          <cell r="C200">
            <v>1</v>
          </cell>
          <cell r="G200">
            <v>4.0306352626892599</v>
          </cell>
          <cell r="H200">
            <v>4.4050175308107971</v>
          </cell>
          <cell r="I200">
            <v>9</v>
          </cell>
          <cell r="J200">
            <v>134.21166096436826</v>
          </cell>
          <cell r="K200">
            <v>13002.693638497653</v>
          </cell>
          <cell r="L200">
            <v>4448</v>
          </cell>
          <cell r="M200">
            <v>1088</v>
          </cell>
          <cell r="N200">
            <v>14748817.580310902</v>
          </cell>
          <cell r="P200">
            <v>6.416666666666667</v>
          </cell>
          <cell r="Q200" t="str">
            <v/>
          </cell>
          <cell r="S200">
            <v>-191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G201" t="str">
            <v/>
          </cell>
          <cell r="H201">
            <v>0</v>
          </cell>
          <cell r="I201" t="str">
            <v>--</v>
          </cell>
          <cell r="J201">
            <v>0</v>
          </cell>
          <cell r="L201">
            <v>0</v>
          </cell>
          <cell r="M201">
            <v>1088</v>
          </cell>
          <cell r="N201">
            <v>0</v>
          </cell>
          <cell r="P201">
            <v>0</v>
          </cell>
          <cell r="Q201" t="str">
            <v/>
          </cell>
          <cell r="S201">
            <v>-192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G202" t="str">
            <v/>
          </cell>
          <cell r="H202">
            <v>0</v>
          </cell>
          <cell r="I202" t="str">
            <v>--</v>
          </cell>
          <cell r="J202">
            <v>0</v>
          </cell>
          <cell r="L202">
            <v>0</v>
          </cell>
          <cell r="M202">
            <v>1088</v>
          </cell>
          <cell r="N202">
            <v>0</v>
          </cell>
          <cell r="P202">
            <v>0</v>
          </cell>
          <cell r="Q202" t="str">
            <v/>
          </cell>
          <cell r="S202">
            <v>-193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G203" t="str">
            <v/>
          </cell>
          <cell r="H203">
            <v>0</v>
          </cell>
          <cell r="I203" t="str">
            <v>--</v>
          </cell>
          <cell r="J203">
            <v>0</v>
          </cell>
          <cell r="K203">
            <v>15697.710000000001</v>
          </cell>
          <cell r="L203">
            <v>0</v>
          </cell>
          <cell r="M203">
            <v>1088</v>
          </cell>
          <cell r="N203">
            <v>93727.81</v>
          </cell>
          <cell r="P203">
            <v>0</v>
          </cell>
          <cell r="Q203" t="str">
            <v/>
          </cell>
          <cell r="S203">
            <v>-194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G204" t="str">
            <v/>
          </cell>
          <cell r="H204">
            <v>0</v>
          </cell>
          <cell r="I204" t="str">
            <v>--</v>
          </cell>
          <cell r="J204">
            <v>0</v>
          </cell>
          <cell r="K204">
            <v>9577.8119999999999</v>
          </cell>
          <cell r="L204">
            <v>0</v>
          </cell>
          <cell r="M204">
            <v>1088</v>
          </cell>
          <cell r="N204">
            <v>47889</v>
          </cell>
          <cell r="P204">
            <v>0</v>
          </cell>
          <cell r="Q204" t="str">
            <v/>
          </cell>
          <cell r="S204">
            <v>-195</v>
          </cell>
        </row>
        <row r="205">
          <cell r="A205">
            <v>196</v>
          </cell>
          <cell r="B205" t="str">
            <v>NAHANT</v>
          </cell>
          <cell r="C205">
            <v>1</v>
          </cell>
          <cell r="G205">
            <v>2.8295904163616528</v>
          </cell>
          <cell r="H205">
            <v>4.2846302003893628</v>
          </cell>
          <cell r="I205">
            <v>9</v>
          </cell>
          <cell r="J205">
            <v>158.84604535063212</v>
          </cell>
          <cell r="K205">
            <v>11334.496706349206</v>
          </cell>
          <cell r="L205">
            <v>6670</v>
          </cell>
          <cell r="M205">
            <v>1088</v>
          </cell>
          <cell r="N205">
            <v>4864830.5746679883</v>
          </cell>
          <cell r="P205">
            <v>11.4</v>
          </cell>
          <cell r="Q205" t="str">
            <v/>
          </cell>
          <cell r="S205">
            <v>-196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  <cell r="G206">
            <v>5.9122179490089737E-2</v>
          </cell>
          <cell r="H206">
            <v>0.11896373889106286</v>
          </cell>
          <cell r="I206">
            <v>9</v>
          </cell>
          <cell r="J206">
            <v>200.61018696183487</v>
          </cell>
          <cell r="K206">
            <v>13557.288872901681</v>
          </cell>
          <cell r="L206">
            <v>13640</v>
          </cell>
          <cell r="M206">
            <v>1088</v>
          </cell>
          <cell r="N206">
            <v>42441504</v>
          </cell>
          <cell r="P206">
            <v>1.5</v>
          </cell>
          <cell r="Q206" t="str">
            <v/>
          </cell>
          <cell r="S206">
            <v>-197</v>
          </cell>
        </row>
        <row r="207">
          <cell r="A207">
            <v>198</v>
          </cell>
          <cell r="B207" t="str">
            <v>NATICK</v>
          </cell>
          <cell r="C207">
            <v>1</v>
          </cell>
          <cell r="G207">
            <v>0.28428835600185143</v>
          </cell>
          <cell r="H207">
            <v>0.25122648779699891</v>
          </cell>
          <cell r="I207">
            <v>9</v>
          </cell>
          <cell r="J207">
            <v>151.24309297124771</v>
          </cell>
          <cell r="K207">
            <v>11611.7782436866</v>
          </cell>
          <cell r="L207">
            <v>5950</v>
          </cell>
          <cell r="M207">
            <v>1088</v>
          </cell>
          <cell r="N207">
            <v>93330525</v>
          </cell>
          <cell r="P207">
            <v>4.333333333333333</v>
          </cell>
          <cell r="Q207" t="str">
            <v/>
          </cell>
          <cell r="S207">
            <v>-198</v>
          </cell>
        </row>
        <row r="208">
          <cell r="A208">
            <v>199</v>
          </cell>
          <cell r="B208" t="str">
            <v>NEEDHAM</v>
          </cell>
          <cell r="C208">
            <v>1</v>
          </cell>
          <cell r="G208">
            <v>9.9576989690175019E-2</v>
          </cell>
          <cell r="H208">
            <v>6.4031726426873312E-2</v>
          </cell>
          <cell r="I208">
            <v>9</v>
          </cell>
          <cell r="J208">
            <v>173.73033676721218</v>
          </cell>
          <cell r="K208">
            <v>11982.317991734053</v>
          </cell>
          <cell r="L208">
            <v>8835</v>
          </cell>
          <cell r="M208">
            <v>1088</v>
          </cell>
          <cell r="N208">
            <v>116421974.16797051</v>
          </cell>
          <cell r="P208">
            <v>0.66666666666666663</v>
          </cell>
          <cell r="Q208" t="str">
            <v/>
          </cell>
          <cell r="S208">
            <v>-199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G209" t="str">
            <v/>
          </cell>
          <cell r="H209">
            <v>0</v>
          </cell>
          <cell r="I209" t="str">
            <v>--</v>
          </cell>
          <cell r="J209">
            <v>0</v>
          </cell>
          <cell r="K209">
            <v>11270.394285714285</v>
          </cell>
          <cell r="L209">
            <v>0</v>
          </cell>
          <cell r="M209">
            <v>1088</v>
          </cell>
          <cell r="N209">
            <v>400458.6</v>
          </cell>
          <cell r="P209">
            <v>0</v>
          </cell>
          <cell r="Q209" t="str">
            <v/>
          </cell>
          <cell r="S209">
            <v>-200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  <cell r="F210">
            <v>4</v>
          </cell>
          <cell r="G210">
            <v>9.8450039393241919</v>
          </cell>
          <cell r="H210">
            <v>10.587319993543881</v>
          </cell>
          <cell r="I210">
            <v>18</v>
          </cell>
          <cell r="J210">
            <v>101.79465627976863</v>
          </cell>
          <cell r="K210">
            <v>16657.577270715865</v>
          </cell>
          <cell r="L210">
            <v>299</v>
          </cell>
          <cell r="M210">
            <v>1088</v>
          </cell>
          <cell r="N210">
            <v>236417365.44530046</v>
          </cell>
          <cell r="P210">
            <v>8</v>
          </cell>
          <cell r="Q210" t="str">
            <v/>
          </cell>
          <cell r="S210">
            <v>-201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G211" t="str">
            <v/>
          </cell>
          <cell r="H211">
            <v>0</v>
          </cell>
          <cell r="I211" t="str">
            <v>--</v>
          </cell>
          <cell r="J211">
            <v>0</v>
          </cell>
          <cell r="K211">
            <v>15697.710000000001</v>
          </cell>
          <cell r="L211">
            <v>0</v>
          </cell>
          <cell r="M211">
            <v>1088</v>
          </cell>
          <cell r="N211">
            <v>59826</v>
          </cell>
          <cell r="P211">
            <v>0</v>
          </cell>
          <cell r="Q211" t="str">
            <v/>
          </cell>
          <cell r="S211">
            <v>-202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G212" t="str">
            <v/>
          </cell>
          <cell r="H212">
            <v>0</v>
          </cell>
          <cell r="I212" t="str">
            <v>--</v>
          </cell>
          <cell r="J212">
            <v>0</v>
          </cell>
          <cell r="K212">
            <v>16189.228949999999</v>
          </cell>
          <cell r="L212">
            <v>0</v>
          </cell>
          <cell r="M212">
            <v>1088</v>
          </cell>
          <cell r="N212">
            <v>58951.55</v>
          </cell>
          <cell r="P212">
            <v>0</v>
          </cell>
          <cell r="Q212" t="str">
            <v/>
          </cell>
          <cell r="S212">
            <v>-203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  <cell r="G213">
            <v>5.2134285846211634</v>
          </cell>
          <cell r="H213">
            <v>4.8831500102309313</v>
          </cell>
          <cell r="I213">
            <v>9</v>
          </cell>
          <cell r="J213">
            <v>165.26990005132677</v>
          </cell>
          <cell r="K213">
            <v>11575.186783599091</v>
          </cell>
          <cell r="L213">
            <v>7555</v>
          </cell>
          <cell r="M213">
            <v>1088</v>
          </cell>
          <cell r="N213">
            <v>42513479.939188331</v>
          </cell>
          <cell r="P213">
            <v>29.111111111111114</v>
          </cell>
          <cell r="Q213" t="str">
            <v/>
          </cell>
          <cell r="S213">
            <v>-204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G214" t="str">
            <v/>
          </cell>
          <cell r="H214">
            <v>0</v>
          </cell>
          <cell r="I214" t="str">
            <v>--</v>
          </cell>
          <cell r="J214">
            <v>0</v>
          </cell>
          <cell r="L214">
            <v>0</v>
          </cell>
          <cell r="M214">
            <v>1088</v>
          </cell>
          <cell r="N214">
            <v>678.55000000000007</v>
          </cell>
          <cell r="P214">
            <v>0</v>
          </cell>
          <cell r="Q214" t="str">
            <v/>
          </cell>
          <cell r="S214">
            <v>-205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G215" t="str">
            <v/>
          </cell>
          <cell r="H215">
            <v>0</v>
          </cell>
          <cell r="I215" t="str">
            <v>--</v>
          </cell>
          <cell r="J215">
            <v>0</v>
          </cell>
          <cell r="L215">
            <v>0</v>
          </cell>
          <cell r="M215">
            <v>1088</v>
          </cell>
          <cell r="N215">
            <v>712.85</v>
          </cell>
          <cell r="P215">
            <v>0</v>
          </cell>
          <cell r="Q215" t="str">
            <v/>
          </cell>
          <cell r="S215">
            <v>-206</v>
          </cell>
        </row>
        <row r="216">
          <cell r="A216">
            <v>207</v>
          </cell>
          <cell r="B216" t="str">
            <v>NEWTON</v>
          </cell>
          <cell r="C216">
            <v>1</v>
          </cell>
          <cell r="G216">
            <v>2.8500841737861816E-2</v>
          </cell>
          <cell r="H216">
            <v>2.1571660133421836E-2</v>
          </cell>
          <cell r="I216">
            <v>9</v>
          </cell>
          <cell r="J216">
            <v>177.88748966195379</v>
          </cell>
          <cell r="K216">
            <v>12360.556939418671</v>
          </cell>
          <cell r="L216">
            <v>9627</v>
          </cell>
          <cell r="M216">
            <v>1088</v>
          </cell>
          <cell r="N216">
            <v>266479258.64054263</v>
          </cell>
          <cell r="P216">
            <v>0.16666666666666666</v>
          </cell>
          <cell r="Q216" t="str">
            <v/>
          </cell>
          <cell r="S216">
            <v>-207</v>
          </cell>
        </row>
        <row r="217">
          <cell r="A217">
            <v>208</v>
          </cell>
          <cell r="B217" t="str">
            <v>NORFOLK</v>
          </cell>
          <cell r="C217">
            <v>1</v>
          </cell>
          <cell r="G217">
            <v>1.4075967909045959</v>
          </cell>
          <cell r="H217">
            <v>1.6547191223660083</v>
          </cell>
          <cell r="I217">
            <v>9</v>
          </cell>
          <cell r="J217">
            <v>153.65847988449704</v>
          </cell>
          <cell r="K217">
            <v>11196.124777214076</v>
          </cell>
          <cell r="L217">
            <v>6008</v>
          </cell>
          <cell r="M217">
            <v>1088</v>
          </cell>
          <cell r="N217">
            <v>16225230.999694359</v>
          </cell>
          <cell r="P217">
            <v>0</v>
          </cell>
          <cell r="Q217" t="str">
            <v/>
          </cell>
          <cell r="S217">
            <v>-208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  <cell r="F218">
            <v>14</v>
          </cell>
          <cell r="G218">
            <v>5.134593368677578</v>
          </cell>
          <cell r="H218">
            <v>5.3712889590974378</v>
          </cell>
          <cell r="I218">
            <v>18</v>
          </cell>
          <cell r="J218">
            <v>126.34014163989254</v>
          </cell>
          <cell r="K218">
            <v>15265.58627362056</v>
          </cell>
          <cell r="L218">
            <v>4021</v>
          </cell>
          <cell r="M218">
            <v>1088</v>
          </cell>
          <cell r="N218">
            <v>24180043.373020094</v>
          </cell>
          <cell r="P218">
            <v>12.5</v>
          </cell>
          <cell r="Q218" t="str">
            <v/>
          </cell>
          <cell r="S218">
            <v>-209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  <cell r="G219">
            <v>5.6568865843248979</v>
          </cell>
          <cell r="H219">
            <v>5.9267230458310847</v>
          </cell>
          <cell r="I219">
            <v>9</v>
          </cell>
          <cell r="J219">
            <v>141.02888227608574</v>
          </cell>
          <cell r="K219">
            <v>12602.315463378176</v>
          </cell>
          <cell r="L219">
            <v>5171</v>
          </cell>
          <cell r="M219">
            <v>1088</v>
          </cell>
          <cell r="N219">
            <v>45115858.786093302</v>
          </cell>
          <cell r="P219">
            <v>29.071428571428584</v>
          </cell>
          <cell r="Q219" t="str">
            <v/>
          </cell>
          <cell r="S219">
            <v>-210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  <cell r="G220">
            <v>0.23000625198737412</v>
          </cell>
          <cell r="H220">
            <v>0.20727849202075802</v>
          </cell>
          <cell r="I220">
            <v>9</v>
          </cell>
          <cell r="J220">
            <v>125.2357385928192</v>
          </cell>
          <cell r="K220">
            <v>11958.603272487353</v>
          </cell>
          <cell r="L220">
            <v>3018</v>
          </cell>
          <cell r="M220">
            <v>1088</v>
          </cell>
          <cell r="N220">
            <v>68196655.920211792</v>
          </cell>
          <cell r="P220">
            <v>2</v>
          </cell>
          <cell r="Q220" t="str">
            <v/>
          </cell>
          <cell r="S220">
            <v>-211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  <cell r="G221">
            <v>3.4437328157234077</v>
          </cell>
          <cell r="H221">
            <v>3.7074914875985678</v>
          </cell>
          <cell r="I221">
            <v>9</v>
          </cell>
          <cell r="J221">
            <v>125.46583758147882</v>
          </cell>
          <cell r="K221">
            <v>12000.131346621292</v>
          </cell>
          <cell r="L221">
            <v>3056</v>
          </cell>
          <cell r="M221">
            <v>1088</v>
          </cell>
          <cell r="N221">
            <v>59643184.816380806</v>
          </cell>
          <cell r="P221">
            <v>11.794871794871796</v>
          </cell>
          <cell r="Q221" t="str">
            <v/>
          </cell>
          <cell r="S221">
            <v>-212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  <cell r="G222">
            <v>5.5638820618785355E-2</v>
          </cell>
          <cell r="H222">
            <v>0.11383607478457732</v>
          </cell>
          <cell r="I222">
            <v>9</v>
          </cell>
          <cell r="J222">
            <v>180.67884954658805</v>
          </cell>
          <cell r="K222">
            <v>11337.942584905662</v>
          </cell>
          <cell r="L222">
            <v>9147</v>
          </cell>
          <cell r="M222">
            <v>1088</v>
          </cell>
          <cell r="N222">
            <v>31552388</v>
          </cell>
          <cell r="P222">
            <v>1.5</v>
          </cell>
          <cell r="Q222" t="str">
            <v/>
          </cell>
          <cell r="S222">
            <v>-213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  <cell r="G223">
            <v>0.24478018603009227</v>
          </cell>
          <cell r="H223">
            <v>0.24668615071177677</v>
          </cell>
          <cell r="I223">
            <v>9</v>
          </cell>
          <cell r="J223">
            <v>124.219949161957</v>
          </cell>
          <cell r="K223">
            <v>13045.171249999999</v>
          </cell>
          <cell r="L223">
            <v>3160</v>
          </cell>
          <cell r="M223">
            <v>1088</v>
          </cell>
          <cell r="N223">
            <v>30913774.356591534</v>
          </cell>
          <cell r="P223">
            <v>0</v>
          </cell>
          <cell r="Q223" t="str">
            <v/>
          </cell>
          <cell r="S223">
            <v>-214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  <cell r="F224">
            <v>7</v>
          </cell>
          <cell r="G224">
            <v>2.5511105811836994</v>
          </cell>
          <cell r="H224">
            <v>2.7810967471739398</v>
          </cell>
          <cell r="I224">
            <v>18</v>
          </cell>
          <cell r="J224">
            <v>123.60088600905941</v>
          </cell>
          <cell r="K224">
            <v>13314.825692307693</v>
          </cell>
          <cell r="L224">
            <v>3142</v>
          </cell>
          <cell r="M224">
            <v>1088</v>
          </cell>
          <cell r="N224">
            <v>9019031.7994109076</v>
          </cell>
          <cell r="P224">
            <v>6.5555555555555562</v>
          </cell>
          <cell r="Q224" t="str">
            <v/>
          </cell>
          <cell r="S224">
            <v>-215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G225" t="str">
            <v/>
          </cell>
          <cell r="H225">
            <v>0</v>
          </cell>
          <cell r="I225" t="str">
            <v>--</v>
          </cell>
          <cell r="J225">
            <v>0</v>
          </cell>
          <cell r="K225">
            <v>15697.710000000001</v>
          </cell>
          <cell r="L225">
            <v>0</v>
          </cell>
          <cell r="M225">
            <v>1088</v>
          </cell>
          <cell r="N225">
            <v>5264580</v>
          </cell>
          <cell r="P225">
            <v>0</v>
          </cell>
          <cell r="Q225" t="str">
            <v/>
          </cell>
          <cell r="S225">
            <v>-216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  <cell r="G226">
            <v>9.0264363434665068E-2</v>
          </cell>
          <cell r="H226">
            <v>0</v>
          </cell>
          <cell r="I226">
            <v>9</v>
          </cell>
          <cell r="J226">
            <v>160.27068629308843</v>
          </cell>
          <cell r="K226">
            <v>12035.742771459074</v>
          </cell>
          <cell r="L226">
            <v>7254</v>
          </cell>
          <cell r="M226">
            <v>1088</v>
          </cell>
          <cell r="N226">
            <v>42245933.730001658</v>
          </cell>
          <cell r="P226">
            <v>0</v>
          </cell>
          <cell r="Q226" t="str">
            <v/>
          </cell>
          <cell r="S226">
            <v>-217</v>
          </cell>
        </row>
        <row r="227">
          <cell r="A227">
            <v>218</v>
          </cell>
          <cell r="B227" t="str">
            <v>NORTON</v>
          </cell>
          <cell r="C227">
            <v>1</v>
          </cell>
          <cell r="G227">
            <v>2.7483878811865257</v>
          </cell>
          <cell r="H227">
            <v>3.1771945721821835</v>
          </cell>
          <cell r="I227">
            <v>9</v>
          </cell>
          <cell r="J227">
            <v>140.52361306462996</v>
          </cell>
          <cell r="K227">
            <v>12338.604342521465</v>
          </cell>
          <cell r="L227">
            <v>5000</v>
          </cell>
          <cell r="M227">
            <v>1088</v>
          </cell>
          <cell r="N227">
            <v>38701375.445050724</v>
          </cell>
          <cell r="P227">
            <v>8.0769230769230766</v>
          </cell>
          <cell r="Q227" t="str">
            <v/>
          </cell>
          <cell r="S227">
            <v>-218</v>
          </cell>
        </row>
        <row r="228">
          <cell r="A228">
            <v>219</v>
          </cell>
          <cell r="B228" t="str">
            <v>NORWELL</v>
          </cell>
          <cell r="C228">
            <v>1</v>
          </cell>
          <cell r="G228">
            <v>0.72778662914352765</v>
          </cell>
          <cell r="H228">
            <v>0.75356346670019436</v>
          </cell>
          <cell r="I228">
            <v>9</v>
          </cell>
          <cell r="J228">
            <v>151.18321038050428</v>
          </cell>
          <cell r="K228">
            <v>11651.964595847097</v>
          </cell>
          <cell r="L228">
            <v>5964</v>
          </cell>
          <cell r="M228">
            <v>1088</v>
          </cell>
          <cell r="N228">
            <v>37621117.865682073</v>
          </cell>
          <cell r="P228">
            <v>0.79166666666666663</v>
          </cell>
          <cell r="Q228" t="str">
            <v/>
          </cell>
          <cell r="S228">
            <v>-219</v>
          </cell>
        </row>
        <row r="229">
          <cell r="A229">
            <v>220</v>
          </cell>
          <cell r="B229" t="str">
            <v>NORWOOD</v>
          </cell>
          <cell r="C229">
            <v>1</v>
          </cell>
          <cell r="G229">
            <v>1.913074639717854</v>
          </cell>
          <cell r="H229">
            <v>1.8455159806922254</v>
          </cell>
          <cell r="I229">
            <v>9</v>
          </cell>
          <cell r="J229">
            <v>145.39664549459732</v>
          </cell>
          <cell r="K229">
            <v>13824.907319639307</v>
          </cell>
          <cell r="L229">
            <v>6276</v>
          </cell>
          <cell r="M229">
            <v>1088</v>
          </cell>
          <cell r="N229">
            <v>70508086.281210378</v>
          </cell>
          <cell r="P229">
            <v>10.074084249084247</v>
          </cell>
          <cell r="Q229" t="str">
            <v/>
          </cell>
          <cell r="S229">
            <v>-220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  <cell r="G230">
            <v>7.4568565488791645</v>
          </cell>
          <cell r="H230">
            <v>7.0767116707041211</v>
          </cell>
          <cell r="I230">
            <v>9</v>
          </cell>
          <cell r="J230">
            <v>224.7948125817579</v>
          </cell>
          <cell r="K230">
            <v>13484.628004434591</v>
          </cell>
          <cell r="L230">
            <v>16828</v>
          </cell>
          <cell r="M230">
            <v>1088</v>
          </cell>
          <cell r="N230">
            <v>12640192.813041341</v>
          </cell>
          <cell r="P230">
            <v>6</v>
          </cell>
          <cell r="Q230" t="str">
            <v/>
          </cell>
          <cell r="S230">
            <v>-221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G231" t="str">
            <v/>
          </cell>
          <cell r="H231">
            <v>0</v>
          </cell>
          <cell r="I231" t="str">
            <v>--</v>
          </cell>
          <cell r="J231">
            <v>0</v>
          </cell>
          <cell r="L231">
            <v>0</v>
          </cell>
          <cell r="M231">
            <v>1088</v>
          </cell>
          <cell r="N231">
            <v>45678.9</v>
          </cell>
          <cell r="P231">
            <v>0</v>
          </cell>
          <cell r="Q231" t="str">
            <v/>
          </cell>
          <cell r="S231">
            <v>-222</v>
          </cell>
        </row>
        <row r="232">
          <cell r="A232">
            <v>223</v>
          </cell>
          <cell r="B232" t="str">
            <v>ORANGE</v>
          </cell>
          <cell r="C232">
            <v>1</v>
          </cell>
          <cell r="F232">
            <v>18</v>
          </cell>
          <cell r="G232">
            <v>0.55108321833199536</v>
          </cell>
          <cell r="H232">
            <v>0.52503583576039259</v>
          </cell>
          <cell r="I232">
            <v>18</v>
          </cell>
          <cell r="J232">
            <v>112.33179410203766</v>
          </cell>
          <cell r="K232">
            <v>14487.255881355934</v>
          </cell>
          <cell r="L232">
            <v>1787</v>
          </cell>
          <cell r="M232">
            <v>1088</v>
          </cell>
          <cell r="N232">
            <v>8645505.1080961395</v>
          </cell>
          <cell r="P232">
            <v>0.66666666666666663</v>
          </cell>
          <cell r="Q232" t="str">
            <v/>
          </cell>
          <cell r="S232">
            <v>-223</v>
          </cell>
        </row>
        <row r="233">
          <cell r="A233">
            <v>224</v>
          </cell>
          <cell r="B233" t="str">
            <v>ORLEANS</v>
          </cell>
          <cell r="C233">
            <v>1</v>
          </cell>
          <cell r="G233" t="str">
            <v/>
          </cell>
          <cell r="H233">
            <v>0</v>
          </cell>
          <cell r="I233">
            <v>9</v>
          </cell>
          <cell r="J233">
            <v>253.04463343008857</v>
          </cell>
          <cell r="K233">
            <v>13405.489408284026</v>
          </cell>
          <cell r="L233">
            <v>20516</v>
          </cell>
          <cell r="M233">
            <v>1088</v>
          </cell>
          <cell r="N233">
            <v>5703888.5</v>
          </cell>
          <cell r="P233">
            <v>0</v>
          </cell>
          <cell r="Q233" t="str">
            <v/>
          </cell>
          <cell r="S233">
            <v>-224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G234" t="str">
            <v/>
          </cell>
          <cell r="H234">
            <v>0</v>
          </cell>
          <cell r="I234" t="str">
            <v>--</v>
          </cell>
          <cell r="J234">
            <v>0</v>
          </cell>
          <cell r="L234">
            <v>0</v>
          </cell>
          <cell r="M234">
            <v>1088</v>
          </cell>
          <cell r="N234">
            <v>0</v>
          </cell>
          <cell r="P234">
            <v>0</v>
          </cell>
          <cell r="Q234" t="str">
            <v/>
          </cell>
          <cell r="S234">
            <v>-225</v>
          </cell>
        </row>
        <row r="235">
          <cell r="A235">
            <v>226</v>
          </cell>
          <cell r="B235" t="str">
            <v>OXFORD</v>
          </cell>
          <cell r="C235">
            <v>1</v>
          </cell>
          <cell r="F235">
            <v>26</v>
          </cell>
          <cell r="G235">
            <v>2.0451377783111533</v>
          </cell>
          <cell r="H235">
            <v>2.2935288798316051</v>
          </cell>
          <cell r="I235">
            <v>18</v>
          </cell>
          <cell r="J235">
            <v>118.26334827580425</v>
          </cell>
          <cell r="K235">
            <v>13384.229217059199</v>
          </cell>
          <cell r="L235">
            <v>2444</v>
          </cell>
          <cell r="M235">
            <v>1088</v>
          </cell>
          <cell r="N235">
            <v>22793259.967076704</v>
          </cell>
          <cell r="P235">
            <v>0.66666666666666663</v>
          </cell>
          <cell r="Q235" t="str">
            <v/>
          </cell>
          <cell r="S235">
            <v>-226</v>
          </cell>
        </row>
        <row r="236">
          <cell r="A236">
            <v>227</v>
          </cell>
          <cell r="B236" t="str">
            <v>PALMER</v>
          </cell>
          <cell r="C236">
            <v>1</v>
          </cell>
          <cell r="F236">
            <v>21</v>
          </cell>
          <cell r="G236">
            <v>1.8413748148098195</v>
          </cell>
          <cell r="H236">
            <v>1.7742789629511768</v>
          </cell>
          <cell r="I236">
            <v>18</v>
          </cell>
          <cell r="J236">
            <v>128.80771871449514</v>
          </cell>
          <cell r="K236">
            <v>14071.793831919813</v>
          </cell>
          <cell r="L236">
            <v>4054</v>
          </cell>
          <cell r="M236">
            <v>1088</v>
          </cell>
          <cell r="N236">
            <v>22963694.464499585</v>
          </cell>
          <cell r="P236">
            <v>5.333333333333333</v>
          </cell>
          <cell r="Q236" t="str">
            <v/>
          </cell>
          <cell r="S236">
            <v>-227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G237" t="str">
            <v/>
          </cell>
          <cell r="H237">
            <v>0</v>
          </cell>
          <cell r="I237" t="str">
            <v>--</v>
          </cell>
          <cell r="J237">
            <v>0</v>
          </cell>
          <cell r="L237">
            <v>0</v>
          </cell>
          <cell r="M237">
            <v>1088</v>
          </cell>
          <cell r="N237">
            <v>760.15000000000009</v>
          </cell>
          <cell r="P237">
            <v>0</v>
          </cell>
          <cell r="Q237" t="str">
            <v/>
          </cell>
          <cell r="S237">
            <v>-228</v>
          </cell>
        </row>
        <row r="238">
          <cell r="A238">
            <v>229</v>
          </cell>
          <cell r="B238" t="str">
            <v>PEABODY</v>
          </cell>
          <cell r="C238">
            <v>1</v>
          </cell>
          <cell r="G238">
            <v>1.1227124055326152</v>
          </cell>
          <cell r="H238">
            <v>1.8181089080711896</v>
          </cell>
          <cell r="I238">
            <v>9</v>
          </cell>
          <cell r="J238">
            <v>109.7349200932489</v>
          </cell>
          <cell r="K238">
            <v>14061.217885521883</v>
          </cell>
          <cell r="L238">
            <v>1369</v>
          </cell>
          <cell r="M238">
            <v>1088</v>
          </cell>
          <cell r="N238">
            <v>94979843.745003209</v>
          </cell>
          <cell r="P238">
            <v>21.8218253968254</v>
          </cell>
          <cell r="Q238" t="str">
            <v/>
          </cell>
          <cell r="S238">
            <v>-229</v>
          </cell>
        </row>
        <row r="239">
          <cell r="A239">
            <v>230</v>
          </cell>
          <cell r="B239" t="str">
            <v>PELHAM</v>
          </cell>
          <cell r="C239">
            <v>1</v>
          </cell>
          <cell r="G239" t="str">
            <v/>
          </cell>
          <cell r="H239">
            <v>0</v>
          </cell>
          <cell r="I239">
            <v>9</v>
          </cell>
          <cell r="J239">
            <v>250.33759304028968</v>
          </cell>
          <cell r="K239">
            <v>12152.190769230769</v>
          </cell>
          <cell r="L239">
            <v>18269</v>
          </cell>
          <cell r="M239">
            <v>1088</v>
          </cell>
          <cell r="N239">
            <v>2104794</v>
          </cell>
          <cell r="P239">
            <v>0</v>
          </cell>
          <cell r="Q239" t="str">
            <v/>
          </cell>
          <cell r="S239">
            <v>-230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  <cell r="G240">
            <v>2.466134358126999</v>
          </cell>
          <cell r="H240">
            <v>2.6623854068937898</v>
          </cell>
          <cell r="I240">
            <v>9</v>
          </cell>
          <cell r="J240">
            <v>131.06352032261819</v>
          </cell>
          <cell r="K240">
            <v>12305.825484740742</v>
          </cell>
          <cell r="L240">
            <v>3823</v>
          </cell>
          <cell r="M240">
            <v>1088</v>
          </cell>
          <cell r="N240">
            <v>43396083.715316549</v>
          </cell>
          <cell r="P240">
            <v>3.3311688311688306</v>
          </cell>
          <cell r="Q240" t="str">
            <v/>
          </cell>
          <cell r="S240">
            <v>-231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G241" t="str">
            <v/>
          </cell>
          <cell r="H241">
            <v>0</v>
          </cell>
          <cell r="I241" t="str">
            <v>--</v>
          </cell>
          <cell r="J241">
            <v>0</v>
          </cell>
          <cell r="L241">
            <v>0</v>
          </cell>
          <cell r="M241">
            <v>1088</v>
          </cell>
          <cell r="N241">
            <v>0</v>
          </cell>
          <cell r="P241">
            <v>0</v>
          </cell>
          <cell r="Q241" t="str">
            <v/>
          </cell>
          <cell r="S241">
            <v>-232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G242" t="str">
            <v/>
          </cell>
          <cell r="H242">
            <v>0</v>
          </cell>
          <cell r="I242" t="str">
            <v>--</v>
          </cell>
          <cell r="J242">
            <v>0</v>
          </cell>
          <cell r="K242">
            <v>15697.710000000001</v>
          </cell>
          <cell r="L242">
            <v>0</v>
          </cell>
          <cell r="M242">
            <v>1088</v>
          </cell>
          <cell r="N242">
            <v>190004</v>
          </cell>
          <cell r="P242">
            <v>0</v>
          </cell>
          <cell r="Q242" t="str">
            <v/>
          </cell>
          <cell r="S242">
            <v>-233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  <cell r="G243" t="str">
            <v/>
          </cell>
          <cell r="H243">
            <v>0</v>
          </cell>
          <cell r="I243">
            <v>9</v>
          </cell>
          <cell r="J243">
            <v>100</v>
          </cell>
          <cell r="K243">
            <v>14371.210615384614</v>
          </cell>
          <cell r="L243">
            <v>0</v>
          </cell>
          <cell r="M243">
            <v>1088</v>
          </cell>
          <cell r="N243">
            <v>994911</v>
          </cell>
          <cell r="P243">
            <v>0</v>
          </cell>
          <cell r="Q243" t="str">
            <v/>
          </cell>
          <cell r="S243">
            <v>-234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G244" t="str">
            <v/>
          </cell>
          <cell r="H244">
            <v>0</v>
          </cell>
          <cell r="I244" t="str">
            <v>--</v>
          </cell>
          <cell r="J244">
            <v>0</v>
          </cell>
          <cell r="L244">
            <v>0</v>
          </cell>
          <cell r="M244">
            <v>1088</v>
          </cell>
          <cell r="N244">
            <v>0</v>
          </cell>
          <cell r="P244">
            <v>0</v>
          </cell>
          <cell r="Q244" t="str">
            <v/>
          </cell>
          <cell r="S244">
            <v>-235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  <cell r="F245">
            <v>6</v>
          </cell>
          <cell r="G245">
            <v>2.9706960345783928</v>
          </cell>
          <cell r="H245">
            <v>3.1979032517177428</v>
          </cell>
          <cell r="I245">
            <v>18</v>
          </cell>
          <cell r="J245">
            <v>118.07969759063144</v>
          </cell>
          <cell r="K245">
            <v>15081.787958348166</v>
          </cell>
          <cell r="L245">
            <v>2727</v>
          </cell>
          <cell r="M245">
            <v>1088</v>
          </cell>
          <cell r="N245">
            <v>100717556.05082583</v>
          </cell>
          <cell r="P245">
            <v>38.857142857142861</v>
          </cell>
          <cell r="Q245" t="str">
            <v/>
          </cell>
          <cell r="S245">
            <v>-236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G246" t="str">
            <v/>
          </cell>
          <cell r="H246">
            <v>0</v>
          </cell>
          <cell r="I246" t="str">
            <v>--</v>
          </cell>
          <cell r="J246">
            <v>0</v>
          </cell>
          <cell r="K246">
            <v>15697.710000000001</v>
          </cell>
          <cell r="L246">
            <v>0</v>
          </cell>
          <cell r="M246">
            <v>1088</v>
          </cell>
          <cell r="N246">
            <v>96038</v>
          </cell>
          <cell r="P246">
            <v>0</v>
          </cell>
          <cell r="Q246" t="str">
            <v/>
          </cell>
          <cell r="S246">
            <v>-237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  <cell r="G247">
            <v>7.4406233951145149</v>
          </cell>
          <cell r="H247">
            <v>7.0366192709444526</v>
          </cell>
          <cell r="I247">
            <v>9</v>
          </cell>
          <cell r="J247">
            <v>142.13359410474789</v>
          </cell>
          <cell r="K247">
            <v>11994.716104477613</v>
          </cell>
          <cell r="L247">
            <v>5054</v>
          </cell>
          <cell r="M247">
            <v>1088</v>
          </cell>
          <cell r="N247">
            <v>10595599.552737057</v>
          </cell>
          <cell r="P247">
            <v>3.8333333333333335</v>
          </cell>
          <cell r="Q247" t="str">
            <v/>
          </cell>
          <cell r="S247">
            <v>-238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  <cell r="G248">
            <v>5.5319390978694898</v>
          </cell>
          <cell r="H248">
            <v>5.8090713740918991</v>
          </cell>
          <cell r="I248">
            <v>9</v>
          </cell>
          <cell r="J248">
            <v>135.66083064132917</v>
          </cell>
          <cell r="K248">
            <v>13471.834648180999</v>
          </cell>
          <cell r="L248">
            <v>4804</v>
          </cell>
          <cell r="M248">
            <v>1088</v>
          </cell>
          <cell r="N248">
            <v>139396858.43963081</v>
          </cell>
          <cell r="P248">
            <v>34.293831168831161</v>
          </cell>
          <cell r="Q248" t="str">
            <v/>
          </cell>
          <cell r="S248">
            <v>-239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  <cell r="G249" t="str">
            <v/>
          </cell>
          <cell r="H249">
            <v>0.45108152494394582</v>
          </cell>
          <cell r="I249">
            <v>9</v>
          </cell>
          <cell r="J249">
            <v>165.8363704437314</v>
          </cell>
          <cell r="K249">
            <v>12015.642921451614</v>
          </cell>
          <cell r="L249">
            <v>7911</v>
          </cell>
          <cell r="M249">
            <v>1088</v>
          </cell>
          <cell r="N249">
            <v>4417605</v>
          </cell>
          <cell r="P249">
            <v>1</v>
          </cell>
          <cell r="Q249" t="str">
            <v/>
          </cell>
          <cell r="S249">
            <v>-240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G250" t="str">
            <v/>
          </cell>
          <cell r="H250">
            <v>0</v>
          </cell>
          <cell r="I250" t="str">
            <v>--</v>
          </cell>
          <cell r="J250">
            <v>0</v>
          </cell>
          <cell r="K250">
            <v>15697.710000000001</v>
          </cell>
          <cell r="L250">
            <v>0</v>
          </cell>
          <cell r="M250">
            <v>1088</v>
          </cell>
          <cell r="N250">
            <v>16203</v>
          </cell>
          <cell r="P250">
            <v>0</v>
          </cell>
          <cell r="Q250" t="str">
            <v/>
          </cell>
          <cell r="S250">
            <v>-241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  <cell r="G251">
            <v>1.0971753867730925</v>
          </cell>
          <cell r="H251">
            <v>0</v>
          </cell>
          <cell r="I251">
            <v>9</v>
          </cell>
          <cell r="J251">
            <v>437.36004655786536</v>
          </cell>
          <cell r="K251">
            <v>15825.443298969072</v>
          </cell>
          <cell r="L251">
            <v>53389</v>
          </cell>
          <cell r="M251">
            <v>1088</v>
          </cell>
          <cell r="N251">
            <v>6499802.5408200668</v>
          </cell>
          <cell r="P251">
            <v>0</v>
          </cell>
          <cell r="Q251" t="str">
            <v/>
          </cell>
          <cell r="S251">
            <v>-242</v>
          </cell>
        </row>
        <row r="252">
          <cell r="A252">
            <v>243</v>
          </cell>
          <cell r="B252" t="str">
            <v>QUINCY</v>
          </cell>
          <cell r="C252">
            <v>1</v>
          </cell>
          <cell r="G252">
            <v>0.43287760689683946</v>
          </cell>
          <cell r="H252">
            <v>0.63573474147508269</v>
          </cell>
          <cell r="I252">
            <v>9</v>
          </cell>
          <cell r="J252">
            <v>115.13770209353167</v>
          </cell>
          <cell r="K252">
            <v>15518.332806854127</v>
          </cell>
          <cell r="L252">
            <v>2349</v>
          </cell>
          <cell r="M252">
            <v>1088</v>
          </cell>
          <cell r="N252">
            <v>170084616.97265613</v>
          </cell>
          <cell r="P252">
            <v>4.761111111111112</v>
          </cell>
          <cell r="Q252" t="str">
            <v/>
          </cell>
          <cell r="S252">
            <v>-243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  <cell r="G253">
            <v>13.086865404333798</v>
          </cell>
          <cell r="H253">
            <v>11.945951840522252</v>
          </cell>
          <cell r="I253">
            <v>9</v>
          </cell>
          <cell r="J253">
            <v>129.97873840854766</v>
          </cell>
          <cell r="K253">
            <v>15296.445320714512</v>
          </cell>
          <cell r="L253">
            <v>4586</v>
          </cell>
          <cell r="M253">
            <v>1088</v>
          </cell>
          <cell r="N253">
            <v>61947922.600000001</v>
          </cell>
          <cell r="P253">
            <v>99.577380952380949</v>
          </cell>
          <cell r="Q253">
            <v>11.945951840522252</v>
          </cell>
          <cell r="S253">
            <v>-244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G254" t="str">
            <v/>
          </cell>
          <cell r="H254">
            <v>0</v>
          </cell>
          <cell r="I254" t="str">
            <v>--</v>
          </cell>
          <cell r="J254">
            <v>0</v>
          </cell>
          <cell r="L254">
            <v>0</v>
          </cell>
          <cell r="M254">
            <v>1088</v>
          </cell>
          <cell r="N254">
            <v>0</v>
          </cell>
          <cell r="P254">
            <v>0</v>
          </cell>
          <cell r="Q254" t="str">
            <v/>
          </cell>
          <cell r="S254">
            <v>-245</v>
          </cell>
        </row>
        <row r="255">
          <cell r="A255">
            <v>246</v>
          </cell>
          <cell r="B255" t="str">
            <v>READING</v>
          </cell>
          <cell r="C255">
            <v>1</v>
          </cell>
          <cell r="G255">
            <v>4.9123838069534013E-2</v>
          </cell>
          <cell r="H255">
            <v>4.9108677051930075E-2</v>
          </cell>
          <cell r="I255">
            <v>9</v>
          </cell>
          <cell r="J255">
            <v>139.14007744430745</v>
          </cell>
          <cell r="K255">
            <v>11679.143036663963</v>
          </cell>
          <cell r="L255">
            <v>4571</v>
          </cell>
          <cell r="M255">
            <v>1088</v>
          </cell>
          <cell r="N255">
            <v>62432958.573855519</v>
          </cell>
          <cell r="P255">
            <v>0.57499999999999996</v>
          </cell>
          <cell r="Q255" t="str">
            <v/>
          </cell>
          <cell r="S255">
            <v>-246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G256" t="str">
            <v/>
          </cell>
          <cell r="H256">
            <v>0</v>
          </cell>
          <cell r="I256" t="str">
            <v>--</v>
          </cell>
          <cell r="J256">
            <v>0</v>
          </cell>
          <cell r="L256">
            <v>0</v>
          </cell>
          <cell r="M256">
            <v>1088</v>
          </cell>
          <cell r="N256">
            <v>906372</v>
          </cell>
          <cell r="P256">
            <v>0</v>
          </cell>
          <cell r="Q256" t="str">
            <v/>
          </cell>
          <cell r="S256">
            <v>-247</v>
          </cell>
        </row>
        <row r="257">
          <cell r="A257">
            <v>248</v>
          </cell>
          <cell r="B257" t="str">
            <v>REVERE</v>
          </cell>
          <cell r="C257">
            <v>1</v>
          </cell>
          <cell r="G257">
            <v>6.3415917334607332</v>
          </cell>
          <cell r="H257">
            <v>7.0576778595613332</v>
          </cell>
          <cell r="I257">
            <v>9</v>
          </cell>
          <cell r="J257">
            <v>105.36509087951114</v>
          </cell>
          <cell r="K257">
            <v>16220.126411195861</v>
          </cell>
          <cell r="L257">
            <v>870</v>
          </cell>
          <cell r="M257">
            <v>1088</v>
          </cell>
          <cell r="N257">
            <v>131561161.96804023</v>
          </cell>
          <cell r="P257">
            <v>135.64188034188038</v>
          </cell>
          <cell r="Q257" t="str">
            <v/>
          </cell>
          <cell r="S257">
            <v>-248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  <cell r="G258" t="str">
            <v/>
          </cell>
          <cell r="H258">
            <v>0.94042541448322603</v>
          </cell>
          <cell r="I258">
            <v>9</v>
          </cell>
          <cell r="J258">
            <v>320.72404320795943</v>
          </cell>
          <cell r="K258">
            <v>13387.845491803277</v>
          </cell>
          <cell r="L258">
            <v>29550</v>
          </cell>
          <cell r="M258">
            <v>1088</v>
          </cell>
          <cell r="N258">
            <v>4565806</v>
          </cell>
          <cell r="P258">
            <v>1</v>
          </cell>
          <cell r="Q258" t="str">
            <v/>
          </cell>
          <cell r="S258">
            <v>-249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  <cell r="G259">
            <v>0.20488476353927279</v>
          </cell>
          <cell r="H259">
            <v>0.26546524623362683</v>
          </cell>
          <cell r="I259">
            <v>9</v>
          </cell>
          <cell r="J259">
            <v>140.77056564168828</v>
          </cell>
          <cell r="K259">
            <v>11629.752892720306</v>
          </cell>
          <cell r="L259">
            <v>4742</v>
          </cell>
          <cell r="M259">
            <v>1088</v>
          </cell>
          <cell r="N259">
            <v>7939269</v>
          </cell>
          <cell r="P259">
            <v>1</v>
          </cell>
          <cell r="Q259" t="str">
            <v/>
          </cell>
          <cell r="S259">
            <v>-250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  <cell r="G260">
            <v>4.4895838431950779</v>
          </cell>
          <cell r="H260">
            <v>4.6261395334414006</v>
          </cell>
          <cell r="I260">
            <v>9</v>
          </cell>
          <cell r="J260">
            <v>121.16107065673376</v>
          </cell>
          <cell r="K260">
            <v>14492.489907110194</v>
          </cell>
          <cell r="L260">
            <v>3067</v>
          </cell>
          <cell r="M260">
            <v>1088</v>
          </cell>
          <cell r="N260">
            <v>38779807.375706874</v>
          </cell>
          <cell r="P260">
            <v>37.916666666666664</v>
          </cell>
          <cell r="Q260" t="str">
            <v/>
          </cell>
          <cell r="S260">
            <v>-251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  <cell r="G261" t="str">
            <v/>
          </cell>
          <cell r="H261">
            <v>0</v>
          </cell>
          <cell r="I261">
            <v>9</v>
          </cell>
          <cell r="J261">
            <v>247.46745063731774</v>
          </cell>
          <cell r="K261">
            <v>12914.566896610457</v>
          </cell>
          <cell r="L261">
            <v>19045</v>
          </cell>
          <cell r="M261">
            <v>1088</v>
          </cell>
          <cell r="N261">
            <v>18825375</v>
          </cell>
          <cell r="P261">
            <v>0</v>
          </cell>
          <cell r="Q261" t="str">
            <v/>
          </cell>
          <cell r="S261">
            <v>-252</v>
          </cell>
        </row>
        <row r="262">
          <cell r="A262">
            <v>253</v>
          </cell>
          <cell r="B262" t="str">
            <v>ROWE</v>
          </cell>
          <cell r="C262">
            <v>1</v>
          </cell>
          <cell r="G262">
            <v>1.6396271590284732</v>
          </cell>
          <cell r="H262">
            <v>1.6781058470240018</v>
          </cell>
          <cell r="I262">
            <v>9</v>
          </cell>
          <cell r="J262">
            <v>287.48810400929557</v>
          </cell>
          <cell r="K262">
            <v>15623.324090909091</v>
          </cell>
          <cell r="L262">
            <v>29292</v>
          </cell>
          <cell r="M262">
            <v>1088</v>
          </cell>
          <cell r="N262">
            <v>1989147.47</v>
          </cell>
          <cell r="P262">
            <v>0</v>
          </cell>
          <cell r="Q262" t="str">
            <v/>
          </cell>
          <cell r="S262">
            <v>-253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G263" t="str">
            <v/>
          </cell>
          <cell r="H263">
            <v>0</v>
          </cell>
          <cell r="I263" t="str">
            <v>--</v>
          </cell>
          <cell r="J263">
            <v>0</v>
          </cell>
          <cell r="K263">
            <v>16176.625900000001</v>
          </cell>
          <cell r="L263">
            <v>0</v>
          </cell>
          <cell r="M263">
            <v>1088</v>
          </cell>
          <cell r="N263">
            <v>145590</v>
          </cell>
          <cell r="P263">
            <v>0</v>
          </cell>
          <cell r="Q263" t="str">
            <v/>
          </cell>
          <cell r="S263">
            <v>-254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G264" t="str">
            <v/>
          </cell>
          <cell r="H264">
            <v>0</v>
          </cell>
          <cell r="I264" t="str">
            <v>--</v>
          </cell>
          <cell r="J264">
            <v>0</v>
          </cell>
          <cell r="L264">
            <v>0</v>
          </cell>
          <cell r="M264">
            <v>1088</v>
          </cell>
          <cell r="N264">
            <v>0</v>
          </cell>
          <cell r="P264">
            <v>0</v>
          </cell>
          <cell r="Q264" t="str">
            <v/>
          </cell>
          <cell r="S264">
            <v>-255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G265" t="str">
            <v/>
          </cell>
          <cell r="H265">
            <v>0</v>
          </cell>
          <cell r="I265" t="str">
            <v>--</v>
          </cell>
          <cell r="J265">
            <v>0</v>
          </cell>
          <cell r="K265">
            <v>17246.09684210526</v>
          </cell>
          <cell r="L265">
            <v>0</v>
          </cell>
          <cell r="M265">
            <v>1088</v>
          </cell>
          <cell r="N265">
            <v>484925</v>
          </cell>
          <cell r="P265">
            <v>0</v>
          </cell>
          <cell r="Q265" t="str">
            <v/>
          </cell>
          <cell r="S265">
            <v>-256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G266" t="str">
            <v/>
          </cell>
          <cell r="H266">
            <v>0</v>
          </cell>
          <cell r="I266" t="str">
            <v>--</v>
          </cell>
          <cell r="J266">
            <v>0</v>
          </cell>
          <cell r="L266">
            <v>0</v>
          </cell>
          <cell r="M266">
            <v>1088</v>
          </cell>
          <cell r="N266">
            <v>680</v>
          </cell>
          <cell r="P266">
            <v>0</v>
          </cell>
          <cell r="Q266" t="str">
            <v/>
          </cell>
          <cell r="S266">
            <v>-257</v>
          </cell>
        </row>
        <row r="267">
          <cell r="A267">
            <v>258</v>
          </cell>
          <cell r="B267" t="str">
            <v>SALEM</v>
          </cell>
          <cell r="C267">
            <v>1</v>
          </cell>
          <cell r="G267">
            <v>9.7254635870941808</v>
          </cell>
          <cell r="H267">
            <v>10.336977246016147</v>
          </cell>
          <cell r="I267">
            <v>9</v>
          </cell>
          <cell r="J267">
            <v>132.3553060028421</v>
          </cell>
          <cell r="K267">
            <v>15157.483749697996</v>
          </cell>
          <cell r="L267">
            <v>4904</v>
          </cell>
          <cell r="M267">
            <v>1088</v>
          </cell>
          <cell r="N267">
            <v>82788853.997895628</v>
          </cell>
          <cell r="P267">
            <v>44.538095238095245</v>
          </cell>
          <cell r="Q267">
            <v>10.336977246016147</v>
          </cell>
          <cell r="S267">
            <v>-258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G268" t="str">
            <v/>
          </cell>
          <cell r="H268">
            <v>0</v>
          </cell>
          <cell r="I268" t="str">
            <v>--</v>
          </cell>
          <cell r="J268">
            <v>0</v>
          </cell>
          <cell r="K268">
            <v>15697.710000000001</v>
          </cell>
          <cell r="L268">
            <v>0</v>
          </cell>
          <cell r="M268">
            <v>1088</v>
          </cell>
          <cell r="N268">
            <v>41841.4</v>
          </cell>
          <cell r="P268">
            <v>0</v>
          </cell>
          <cell r="Q268" t="str">
            <v/>
          </cell>
          <cell r="S268">
            <v>-259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G269" t="str">
            <v/>
          </cell>
          <cell r="H269">
            <v>0</v>
          </cell>
          <cell r="I269" t="str">
            <v>--</v>
          </cell>
          <cell r="J269">
            <v>0</v>
          </cell>
          <cell r="L269">
            <v>0</v>
          </cell>
          <cell r="M269">
            <v>1088</v>
          </cell>
          <cell r="N269">
            <v>0</v>
          </cell>
          <cell r="P269">
            <v>0</v>
          </cell>
          <cell r="Q269" t="str">
            <v/>
          </cell>
          <cell r="S269">
            <v>-260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  <cell r="G270">
            <v>7.6509962566749978</v>
          </cell>
          <cell r="H270">
            <v>8.0820971070362404</v>
          </cell>
          <cell r="I270">
            <v>9</v>
          </cell>
          <cell r="J270">
            <v>174.80932194543786</v>
          </cell>
          <cell r="K270">
            <v>12089.064624277456</v>
          </cell>
          <cell r="L270">
            <v>9044</v>
          </cell>
          <cell r="M270">
            <v>1088</v>
          </cell>
          <cell r="N270">
            <v>50868864.176610112</v>
          </cell>
          <cell r="P270">
            <v>20.285714285714285</v>
          </cell>
          <cell r="Q270" t="str">
            <v/>
          </cell>
          <cell r="S270">
            <v>-261</v>
          </cell>
        </row>
        <row r="271">
          <cell r="A271">
            <v>262</v>
          </cell>
          <cell r="B271" t="str">
            <v>SAUGUS</v>
          </cell>
          <cell r="C271">
            <v>1</v>
          </cell>
          <cell r="G271">
            <v>8.5715936225699174</v>
          </cell>
          <cell r="H271">
            <v>11.492777430830706</v>
          </cell>
          <cell r="I271">
            <v>9</v>
          </cell>
          <cell r="J271">
            <v>140.45665356890191</v>
          </cell>
          <cell r="K271">
            <v>13688.277095481049</v>
          </cell>
          <cell r="L271">
            <v>5538</v>
          </cell>
          <cell r="M271">
            <v>1088</v>
          </cell>
          <cell r="N271">
            <v>50544031.109633408</v>
          </cell>
          <cell r="P271">
            <v>56.56507936507932</v>
          </cell>
          <cell r="Q271">
            <v>11.492777430830706</v>
          </cell>
          <cell r="S271">
            <v>-262</v>
          </cell>
        </row>
        <row r="272">
          <cell r="A272">
            <v>263</v>
          </cell>
          <cell r="B272" t="str">
            <v>SAVOY</v>
          </cell>
          <cell r="C272">
            <v>1</v>
          </cell>
          <cell r="G272">
            <v>2.0242606037818569</v>
          </cell>
          <cell r="H272">
            <v>1.7088874813227424</v>
          </cell>
          <cell r="I272">
            <v>9</v>
          </cell>
          <cell r="J272">
            <v>151.08185949898166</v>
          </cell>
          <cell r="K272">
            <v>14499.933999999997</v>
          </cell>
          <cell r="L272">
            <v>7407</v>
          </cell>
          <cell r="M272">
            <v>1088</v>
          </cell>
          <cell r="N272">
            <v>1026515.8</v>
          </cell>
          <cell r="P272">
            <v>0</v>
          </cell>
          <cell r="Q272" t="str">
            <v/>
          </cell>
          <cell r="S272">
            <v>-263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  <cell r="G273">
            <v>0.51267892380045654</v>
          </cell>
          <cell r="H273">
            <v>0.49028228553236586</v>
          </cell>
          <cell r="I273">
            <v>9</v>
          </cell>
          <cell r="J273">
            <v>151.84321775201798</v>
          </cell>
          <cell r="K273">
            <v>11774.163953828491</v>
          </cell>
          <cell r="L273">
            <v>6104</v>
          </cell>
          <cell r="M273">
            <v>1088</v>
          </cell>
          <cell r="N273">
            <v>49560020.251631029</v>
          </cell>
          <cell r="P273">
            <v>0</v>
          </cell>
          <cell r="Q273" t="str">
            <v/>
          </cell>
          <cell r="S273">
            <v>-264</v>
          </cell>
        </row>
        <row r="274">
          <cell r="A274">
            <v>265</v>
          </cell>
          <cell r="B274" t="str">
            <v>SEEKONK</v>
          </cell>
          <cell r="C274">
            <v>1</v>
          </cell>
          <cell r="G274">
            <v>0.2910656682148835</v>
          </cell>
          <cell r="H274">
            <v>0.14920204694509587</v>
          </cell>
          <cell r="I274">
            <v>9</v>
          </cell>
          <cell r="J274">
            <v>145.40107540449409</v>
          </cell>
          <cell r="K274">
            <v>11751.46165788213</v>
          </cell>
          <cell r="L274">
            <v>5335</v>
          </cell>
          <cell r="M274">
            <v>1088</v>
          </cell>
          <cell r="N274">
            <v>35347370.280655175</v>
          </cell>
          <cell r="P274">
            <v>0.88888888888888884</v>
          </cell>
          <cell r="Q274" t="str">
            <v/>
          </cell>
          <cell r="S274">
            <v>-265</v>
          </cell>
        </row>
        <row r="275">
          <cell r="A275">
            <v>266</v>
          </cell>
          <cell r="B275" t="str">
            <v>SHARON</v>
          </cell>
          <cell r="C275">
            <v>1</v>
          </cell>
          <cell r="G275">
            <v>0.41799397960298795</v>
          </cell>
          <cell r="H275">
            <v>0.35141445952264783</v>
          </cell>
          <cell r="I275">
            <v>9</v>
          </cell>
          <cell r="J275">
            <v>151.34819191883759</v>
          </cell>
          <cell r="K275">
            <v>11924.991209554611</v>
          </cell>
          <cell r="L275">
            <v>6123</v>
          </cell>
          <cell r="M275">
            <v>1088</v>
          </cell>
          <cell r="N275">
            <v>62114120.260305479</v>
          </cell>
          <cell r="P275">
            <v>3.666666666666667</v>
          </cell>
          <cell r="Q275" t="str">
            <v/>
          </cell>
          <cell r="S275">
            <v>-266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G276" t="str">
            <v/>
          </cell>
          <cell r="H276">
            <v>0</v>
          </cell>
          <cell r="I276" t="str">
            <v>--</v>
          </cell>
          <cell r="J276">
            <v>0</v>
          </cell>
          <cell r="L276">
            <v>0</v>
          </cell>
          <cell r="M276">
            <v>1088</v>
          </cell>
          <cell r="N276">
            <v>27583</v>
          </cell>
          <cell r="P276">
            <v>0</v>
          </cell>
          <cell r="Q276" t="str">
            <v/>
          </cell>
          <cell r="S276">
            <v>-267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G277" t="str">
            <v/>
          </cell>
          <cell r="H277">
            <v>0</v>
          </cell>
          <cell r="I277" t="str">
            <v>--</v>
          </cell>
          <cell r="J277">
            <v>0</v>
          </cell>
          <cell r="L277">
            <v>0</v>
          </cell>
          <cell r="M277">
            <v>1088</v>
          </cell>
          <cell r="N277">
            <v>754.90000000000009</v>
          </cell>
          <cell r="P277">
            <v>0</v>
          </cell>
          <cell r="Q277" t="str">
            <v/>
          </cell>
          <cell r="S277">
            <v>-268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  <cell r="G278" t="str">
            <v/>
          </cell>
          <cell r="H278">
            <v>0</v>
          </cell>
          <cell r="I278">
            <v>9</v>
          </cell>
          <cell r="J278">
            <v>186.73530336108354</v>
          </cell>
          <cell r="K278">
            <v>11052.167024763092</v>
          </cell>
          <cell r="L278">
            <v>9586</v>
          </cell>
          <cell r="M278">
            <v>1088</v>
          </cell>
          <cell r="N278">
            <v>8174637</v>
          </cell>
          <cell r="P278">
            <v>0</v>
          </cell>
          <cell r="Q278" t="str">
            <v/>
          </cell>
          <cell r="S278">
            <v>-269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G279" t="str">
            <v/>
          </cell>
          <cell r="H279">
            <v>0</v>
          </cell>
          <cell r="I279" t="str">
            <v>--</v>
          </cell>
          <cell r="J279">
            <v>0</v>
          </cell>
          <cell r="L279">
            <v>0</v>
          </cell>
          <cell r="M279">
            <v>1088</v>
          </cell>
          <cell r="N279">
            <v>0</v>
          </cell>
          <cell r="P279">
            <v>0</v>
          </cell>
          <cell r="Q279" t="str">
            <v/>
          </cell>
          <cell r="S279">
            <v>-270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  <cell r="G280">
            <v>0.41391061231184423</v>
          </cell>
          <cell r="H280">
            <v>0.30203032343233593</v>
          </cell>
          <cell r="I280">
            <v>9</v>
          </cell>
          <cell r="J280">
            <v>129.21434182099131</v>
          </cell>
          <cell r="K280">
            <v>11813.879163751455</v>
          </cell>
          <cell r="L280">
            <v>3451</v>
          </cell>
          <cell r="M280">
            <v>1088</v>
          </cell>
          <cell r="N280">
            <v>91522267.320263848</v>
          </cell>
          <cell r="P280">
            <v>8.2857142857142847</v>
          </cell>
          <cell r="Q280" t="str">
            <v/>
          </cell>
          <cell r="S280">
            <v>-271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  <cell r="G281">
            <v>2.4330009773344807</v>
          </cell>
          <cell r="H281">
            <v>2.5122052883184489</v>
          </cell>
          <cell r="I281">
            <v>9</v>
          </cell>
          <cell r="J281">
            <v>253.77299625761918</v>
          </cell>
          <cell r="K281">
            <v>12284.313100000001</v>
          </cell>
          <cell r="L281">
            <v>18890</v>
          </cell>
          <cell r="M281">
            <v>1088</v>
          </cell>
          <cell r="N281">
            <v>3065314.7797306338</v>
          </cell>
          <cell r="P281">
            <v>0.75</v>
          </cell>
          <cell r="Q281" t="str">
            <v/>
          </cell>
          <cell r="S281">
            <v>-272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G282">
            <v>0.88181262057027265</v>
          </cell>
          <cell r="H282">
            <v>0.68267009233037235</v>
          </cell>
          <cell r="I282">
            <v>9</v>
          </cell>
          <cell r="J282">
            <v>142.34025843912565</v>
          </cell>
          <cell r="K282">
            <v>12098.294028436019</v>
          </cell>
          <cell r="L282">
            <v>5122</v>
          </cell>
          <cell r="M282">
            <v>1088</v>
          </cell>
          <cell r="N282">
            <v>28164262.96685531</v>
          </cell>
          <cell r="P282">
            <v>0</v>
          </cell>
          <cell r="Q282" t="str">
            <v/>
          </cell>
          <cell r="S282">
            <v>-273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  <cell r="G283">
            <v>6.8658847320736749</v>
          </cell>
          <cell r="H283">
            <v>7.5803296107342319</v>
          </cell>
          <cell r="I283">
            <v>9</v>
          </cell>
          <cell r="J283">
            <v>140.60858043095416</v>
          </cell>
          <cell r="K283">
            <v>15993.480452145281</v>
          </cell>
          <cell r="L283">
            <v>6495</v>
          </cell>
          <cell r="M283">
            <v>1088</v>
          </cell>
          <cell r="N283">
            <v>114415908.61323933</v>
          </cell>
          <cell r="P283">
            <v>19.467460317460322</v>
          </cell>
          <cell r="Q283" t="str">
            <v/>
          </cell>
          <cell r="S283">
            <v>-274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  <cell r="G284">
            <v>2.385580489081085</v>
          </cell>
          <cell r="H284">
            <v>2.0031462828963087</v>
          </cell>
          <cell r="I284">
            <v>9</v>
          </cell>
          <cell r="J284">
            <v>143.90826869682567</v>
          </cell>
          <cell r="K284">
            <v>12190.932270833333</v>
          </cell>
          <cell r="L284">
            <v>5353</v>
          </cell>
          <cell r="M284">
            <v>1088</v>
          </cell>
          <cell r="N284">
            <v>7521567.5103943087</v>
          </cell>
          <cell r="P284">
            <v>4.25</v>
          </cell>
          <cell r="Q284" t="str">
            <v/>
          </cell>
          <cell r="S284">
            <v>-275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  <cell r="G285">
            <v>0.16758585590843431</v>
          </cell>
          <cell r="H285">
            <v>0.22791780126679673</v>
          </cell>
          <cell r="I285">
            <v>9</v>
          </cell>
          <cell r="J285">
            <v>202.82867809357009</v>
          </cell>
          <cell r="K285">
            <v>11215.427708909712</v>
          </cell>
          <cell r="L285">
            <v>11533</v>
          </cell>
          <cell r="M285">
            <v>1088</v>
          </cell>
          <cell r="N285">
            <v>26350289.300000001</v>
          </cell>
          <cell r="P285">
            <v>0.66666666666666663</v>
          </cell>
          <cell r="Q285" t="str">
            <v/>
          </cell>
          <cell r="S285">
            <v>-276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  <cell r="F286">
            <v>1</v>
          </cell>
          <cell r="G286">
            <v>5.5233664111874514</v>
          </cell>
          <cell r="H286">
            <v>6.0480536524790729</v>
          </cell>
          <cell r="I286">
            <v>18</v>
          </cell>
          <cell r="J286">
            <v>104.09559401479601</v>
          </cell>
          <cell r="K286">
            <v>16087.995715609079</v>
          </cell>
          <cell r="L286">
            <v>659</v>
          </cell>
          <cell r="M286">
            <v>1088</v>
          </cell>
          <cell r="N286">
            <v>36116296.6718169</v>
          </cell>
          <cell r="P286">
            <v>16.055555555555557</v>
          </cell>
          <cell r="Q286" t="str">
            <v/>
          </cell>
          <cell r="S286">
            <v>-277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  <cell r="G287">
            <v>6.2435115993445827</v>
          </cell>
          <cell r="H287">
            <v>6.555778723349845</v>
          </cell>
          <cell r="I287">
            <v>9</v>
          </cell>
          <cell r="J287">
            <v>122.85807573254179</v>
          </cell>
          <cell r="K287">
            <v>13064.088508583689</v>
          </cell>
          <cell r="L287">
            <v>2986</v>
          </cell>
          <cell r="M287">
            <v>1088</v>
          </cell>
          <cell r="N287">
            <v>29334318.334303785</v>
          </cell>
          <cell r="P287">
            <v>18.464285714285715</v>
          </cell>
          <cell r="Q287" t="str">
            <v/>
          </cell>
          <cell r="S287">
            <v>-278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G288" t="str">
            <v/>
          </cell>
          <cell r="H288">
            <v>0</v>
          </cell>
          <cell r="I288" t="str">
            <v>--</v>
          </cell>
          <cell r="J288">
            <v>0</v>
          </cell>
          <cell r="L288">
            <v>0</v>
          </cell>
          <cell r="M288">
            <v>1088</v>
          </cell>
          <cell r="N288">
            <v>0</v>
          </cell>
          <cell r="P288">
            <v>0</v>
          </cell>
          <cell r="Q288" t="str">
            <v/>
          </cell>
          <cell r="S288">
            <v>-279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G289" t="str">
            <v/>
          </cell>
          <cell r="H289">
            <v>0</v>
          </cell>
          <cell r="I289" t="str">
            <v>--</v>
          </cell>
          <cell r="J289">
            <v>0</v>
          </cell>
          <cell r="K289">
            <v>15697.710000000001</v>
          </cell>
          <cell r="L289">
            <v>0</v>
          </cell>
          <cell r="M289">
            <v>1088</v>
          </cell>
          <cell r="N289">
            <v>62908.63</v>
          </cell>
          <cell r="P289">
            <v>0</v>
          </cell>
          <cell r="Q289" t="str">
            <v/>
          </cell>
          <cell r="S289">
            <v>-280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  <cell r="F290">
            <v>3</v>
          </cell>
          <cell r="G290">
            <v>14.241291508949095</v>
          </cell>
          <cell r="H290">
            <v>16.21180672830263</v>
          </cell>
          <cell r="I290">
            <v>18</v>
          </cell>
          <cell r="J290">
            <v>100</v>
          </cell>
          <cell r="K290">
            <v>16911.294589172754</v>
          </cell>
          <cell r="L290">
            <v>0</v>
          </cell>
          <cell r="M290">
            <v>1088</v>
          </cell>
          <cell r="N290">
            <v>483882872</v>
          </cell>
          <cell r="P290">
            <v>358.46123321123321</v>
          </cell>
          <cell r="Q290" t="str">
            <v/>
          </cell>
          <cell r="S290">
            <v>-281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G291" t="str">
            <v/>
          </cell>
          <cell r="H291">
            <v>0</v>
          </cell>
          <cell r="I291" t="str">
            <v>--</v>
          </cell>
          <cell r="J291">
            <v>0</v>
          </cell>
          <cell r="K291">
            <v>15697.710000000001</v>
          </cell>
          <cell r="L291">
            <v>0</v>
          </cell>
          <cell r="M291">
            <v>1088</v>
          </cell>
          <cell r="N291">
            <v>31590</v>
          </cell>
          <cell r="P291">
            <v>0</v>
          </cell>
          <cell r="Q291" t="str">
            <v/>
          </cell>
          <cell r="S291">
            <v>-282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G292" t="str">
            <v/>
          </cell>
          <cell r="H292">
            <v>0</v>
          </cell>
          <cell r="I292" t="str">
            <v>--</v>
          </cell>
          <cell r="J292">
            <v>0</v>
          </cell>
          <cell r="L292">
            <v>0</v>
          </cell>
          <cell r="M292">
            <v>1088</v>
          </cell>
          <cell r="N292">
            <v>0</v>
          </cell>
          <cell r="P292">
            <v>0</v>
          </cell>
          <cell r="Q292" t="str">
            <v/>
          </cell>
          <cell r="S292">
            <v>-283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  <cell r="G293">
            <v>5.7605034296327702</v>
          </cell>
          <cell r="H293">
            <v>6.6375944247935221</v>
          </cell>
          <cell r="I293">
            <v>9</v>
          </cell>
          <cell r="J293">
            <v>144.3349600372492</v>
          </cell>
          <cell r="K293">
            <v>12387.43832536936</v>
          </cell>
          <cell r="L293">
            <v>5492</v>
          </cell>
          <cell r="M293">
            <v>1088</v>
          </cell>
          <cell r="N293">
            <v>42441143.880038008</v>
          </cell>
          <cell r="P293">
            <v>58.279487179487184</v>
          </cell>
          <cell r="Q293" t="str">
            <v/>
          </cell>
          <cell r="S293">
            <v>-284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  <cell r="G294">
            <v>3.8912480228127535</v>
          </cell>
          <cell r="H294">
            <v>4.01499181192092</v>
          </cell>
          <cell r="I294">
            <v>9</v>
          </cell>
          <cell r="J294">
            <v>129.39117704947833</v>
          </cell>
          <cell r="K294">
            <v>14031.133312708622</v>
          </cell>
          <cell r="L294">
            <v>4124</v>
          </cell>
          <cell r="M294">
            <v>1088</v>
          </cell>
          <cell r="N294">
            <v>64262048.862450294</v>
          </cell>
          <cell r="P294">
            <v>23.974969474969466</v>
          </cell>
          <cell r="Q294" t="str">
            <v/>
          </cell>
          <cell r="S294">
            <v>-285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G295" t="str">
            <v/>
          </cell>
          <cell r="H295">
            <v>0</v>
          </cell>
          <cell r="I295" t="str">
            <v>--</v>
          </cell>
          <cell r="J295">
            <v>0</v>
          </cell>
          <cell r="L295">
            <v>0</v>
          </cell>
          <cell r="M295">
            <v>1088</v>
          </cell>
          <cell r="N295">
            <v>16332.05</v>
          </cell>
          <cell r="P295">
            <v>0</v>
          </cell>
          <cell r="Q295" t="str">
            <v/>
          </cell>
          <cell r="S295">
            <v>-286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  <cell r="G296">
            <v>1.9990078438086207</v>
          </cell>
          <cell r="H296">
            <v>2.7185593091274334</v>
          </cell>
          <cell r="I296">
            <v>9</v>
          </cell>
          <cell r="J296">
            <v>150.35173079380374</v>
          </cell>
          <cell r="K296">
            <v>11372.011264775416</v>
          </cell>
          <cell r="L296">
            <v>5726</v>
          </cell>
          <cell r="M296">
            <v>1088</v>
          </cell>
          <cell r="N296">
            <v>14106883.698008854</v>
          </cell>
          <cell r="P296">
            <v>12.523809523809524</v>
          </cell>
          <cell r="Q296" t="str">
            <v/>
          </cell>
          <cell r="S296">
            <v>-287</v>
          </cell>
        </row>
        <row r="297">
          <cell r="A297">
            <v>288</v>
          </cell>
          <cell r="B297" t="str">
            <v>SUDBURY</v>
          </cell>
          <cell r="C297">
            <v>1</v>
          </cell>
          <cell r="G297">
            <v>0.26222253607730245</v>
          </cell>
          <cell r="H297">
            <v>0.16975010485317449</v>
          </cell>
          <cell r="I297">
            <v>9</v>
          </cell>
          <cell r="J297">
            <v>180.65840998418727</v>
          </cell>
          <cell r="K297">
            <v>10774.610778803695</v>
          </cell>
          <cell r="L297">
            <v>8691</v>
          </cell>
          <cell r="M297">
            <v>1088</v>
          </cell>
          <cell r="N297">
            <v>48374638.749723487</v>
          </cell>
          <cell r="P297">
            <v>0.75</v>
          </cell>
          <cell r="Q297" t="str">
            <v/>
          </cell>
          <cell r="S297">
            <v>-288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  <cell r="G298">
            <v>1.4113584725668806</v>
          </cell>
          <cell r="H298">
            <v>0</v>
          </cell>
          <cell r="I298">
            <v>9</v>
          </cell>
          <cell r="J298">
            <v>209.07553048199281</v>
          </cell>
          <cell r="K298">
            <v>12989.34397515528</v>
          </cell>
          <cell r="L298">
            <v>14168</v>
          </cell>
          <cell r="M298">
            <v>1088</v>
          </cell>
          <cell r="N298">
            <v>3708796.7696371744</v>
          </cell>
          <cell r="P298">
            <v>0</v>
          </cell>
          <cell r="Q298" t="str">
            <v/>
          </cell>
          <cell r="S298">
            <v>-289</v>
          </cell>
        </row>
        <row r="299">
          <cell r="A299">
            <v>290</v>
          </cell>
          <cell r="B299" t="str">
            <v>SUTTON</v>
          </cell>
          <cell r="C299">
            <v>1</v>
          </cell>
          <cell r="G299">
            <v>6.6794646002779068E-2</v>
          </cell>
          <cell r="H299">
            <v>9.9296584026420068E-2</v>
          </cell>
          <cell r="I299">
            <v>9</v>
          </cell>
          <cell r="J299">
            <v>147.32948295904151</v>
          </cell>
          <cell r="K299">
            <v>11689.440355987055</v>
          </cell>
          <cell r="L299">
            <v>5533</v>
          </cell>
          <cell r="M299">
            <v>1088</v>
          </cell>
          <cell r="N299">
            <v>20855702.341673616</v>
          </cell>
          <cell r="P299">
            <v>0</v>
          </cell>
          <cell r="Q299" t="str">
            <v/>
          </cell>
          <cell r="S299">
            <v>-290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  <cell r="G300">
            <v>3.2405113840823776</v>
          </cell>
          <cell r="H300">
            <v>3.5760896841531018</v>
          </cell>
          <cell r="I300">
            <v>9</v>
          </cell>
          <cell r="J300">
            <v>141.98363556757087</v>
          </cell>
          <cell r="K300">
            <v>12113.383533760474</v>
          </cell>
          <cell r="L300">
            <v>5086</v>
          </cell>
          <cell r="M300">
            <v>1088</v>
          </cell>
          <cell r="N300">
            <v>35045317.950318635</v>
          </cell>
          <cell r="P300">
            <v>18.633333333333333</v>
          </cell>
          <cell r="Q300" t="str">
            <v/>
          </cell>
          <cell r="S300">
            <v>-291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  <cell r="G301">
            <v>0.84040521297293924</v>
          </cell>
          <cell r="H301">
            <v>1.0303531603383378</v>
          </cell>
          <cell r="I301">
            <v>9</v>
          </cell>
          <cell r="J301">
            <v>116.45548038573776</v>
          </cell>
          <cell r="K301">
            <v>12285.087909577051</v>
          </cell>
          <cell r="L301">
            <v>2022</v>
          </cell>
          <cell r="M301">
            <v>1088</v>
          </cell>
          <cell r="N301">
            <v>29257929.378409378</v>
          </cell>
          <cell r="P301">
            <v>0.4</v>
          </cell>
          <cell r="Q301" t="str">
            <v/>
          </cell>
          <cell r="S301">
            <v>-292</v>
          </cell>
        </row>
        <row r="302">
          <cell r="A302">
            <v>293</v>
          </cell>
          <cell r="B302" t="str">
            <v>TAUNTON</v>
          </cell>
          <cell r="C302">
            <v>1</v>
          </cell>
          <cell r="F302">
            <v>17</v>
          </cell>
          <cell r="G302">
            <v>1.0958534532168929</v>
          </cell>
          <cell r="H302">
            <v>1.1949977788525856</v>
          </cell>
          <cell r="I302">
            <v>18</v>
          </cell>
          <cell r="J302">
            <v>104.3728194400704</v>
          </cell>
          <cell r="K302">
            <v>14953.293164987406</v>
          </cell>
          <cell r="L302">
            <v>654</v>
          </cell>
          <cell r="M302">
            <v>1088</v>
          </cell>
          <cell r="N302">
            <v>123240731.15969151</v>
          </cell>
          <cell r="P302">
            <v>16.728998778998779</v>
          </cell>
          <cell r="Q302" t="str">
            <v/>
          </cell>
          <cell r="S302">
            <v>-293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G303" t="str">
            <v/>
          </cell>
          <cell r="H303">
            <v>0</v>
          </cell>
          <cell r="I303" t="str">
            <v>--</v>
          </cell>
          <cell r="J303">
            <v>0</v>
          </cell>
          <cell r="L303">
            <v>0</v>
          </cell>
          <cell r="M303">
            <v>1088</v>
          </cell>
          <cell r="N303">
            <v>713.2</v>
          </cell>
          <cell r="P303">
            <v>0</v>
          </cell>
          <cell r="Q303" t="str">
            <v/>
          </cell>
          <cell r="S303">
            <v>-294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  <cell r="G304">
            <v>1.9271944283324154</v>
          </cell>
          <cell r="H304">
            <v>1.8524855647523177</v>
          </cell>
          <cell r="I304">
            <v>9</v>
          </cell>
          <cell r="J304">
            <v>159.53385688491025</v>
          </cell>
          <cell r="K304">
            <v>11941.320043370508</v>
          </cell>
          <cell r="L304">
            <v>7109</v>
          </cell>
          <cell r="M304">
            <v>1088</v>
          </cell>
          <cell r="N304">
            <v>61531977.45173274</v>
          </cell>
          <cell r="P304">
            <v>17.349999999999998</v>
          </cell>
          <cell r="Q304" t="str">
            <v/>
          </cell>
          <cell r="S304">
            <v>-295</v>
          </cell>
        </row>
        <row r="305">
          <cell r="A305">
            <v>296</v>
          </cell>
          <cell r="B305" t="str">
            <v>TISBURY</v>
          </cell>
          <cell r="C305">
            <v>1</v>
          </cell>
          <cell r="G305">
            <v>9.2044009527319073</v>
          </cell>
          <cell r="H305">
            <v>11.40332785173694</v>
          </cell>
          <cell r="I305">
            <v>9</v>
          </cell>
          <cell r="J305">
            <v>251.20930059344548</v>
          </cell>
          <cell r="K305">
            <v>13880.58603988604</v>
          </cell>
          <cell r="L305">
            <v>20989</v>
          </cell>
          <cell r="M305">
            <v>1088</v>
          </cell>
          <cell r="N305">
            <v>11172528.024842678</v>
          </cell>
          <cell r="P305">
            <v>9.5555555555555554</v>
          </cell>
          <cell r="Q305">
            <v>11.40332785173694</v>
          </cell>
          <cell r="S305">
            <v>-296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G306" t="str">
            <v/>
          </cell>
          <cell r="H306">
            <v>0</v>
          </cell>
          <cell r="I306" t="str">
            <v>--</v>
          </cell>
          <cell r="J306">
            <v>0</v>
          </cell>
          <cell r="L306">
            <v>0</v>
          </cell>
          <cell r="M306">
            <v>1088</v>
          </cell>
          <cell r="N306">
            <v>0</v>
          </cell>
          <cell r="P306">
            <v>0</v>
          </cell>
          <cell r="Q306" t="str">
            <v/>
          </cell>
          <cell r="S306">
            <v>-297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  <cell r="G307" t="str">
            <v/>
          </cell>
          <cell r="H307">
            <v>0</v>
          </cell>
          <cell r="I307">
            <v>9</v>
          </cell>
          <cell r="J307">
            <v>190.12120034218287</v>
          </cell>
          <cell r="K307">
            <v>11061.414601730768</v>
          </cell>
          <cell r="L307">
            <v>9969</v>
          </cell>
          <cell r="M307">
            <v>1088</v>
          </cell>
          <cell r="N307">
            <v>11262785.5</v>
          </cell>
          <cell r="P307">
            <v>0</v>
          </cell>
          <cell r="Q307" t="str">
            <v/>
          </cell>
          <cell r="S307">
            <v>-298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G308" t="str">
            <v/>
          </cell>
          <cell r="H308">
            <v>0</v>
          </cell>
          <cell r="I308" t="str">
            <v>--</v>
          </cell>
          <cell r="J308">
            <v>0</v>
          </cell>
          <cell r="L308">
            <v>0</v>
          </cell>
          <cell r="M308">
            <v>1088</v>
          </cell>
          <cell r="N308">
            <v>0</v>
          </cell>
          <cell r="P308">
            <v>0</v>
          </cell>
          <cell r="Q308" t="str">
            <v/>
          </cell>
          <cell r="S308">
            <v>-299</v>
          </cell>
        </row>
        <row r="309">
          <cell r="A309">
            <v>300</v>
          </cell>
          <cell r="B309" t="str">
            <v>TRURO</v>
          </cell>
          <cell r="C309">
            <v>1</v>
          </cell>
          <cell r="G309">
            <v>0.5878957030307862</v>
          </cell>
          <cell r="H309">
            <v>0.39673007185688086</v>
          </cell>
          <cell r="I309">
            <v>9</v>
          </cell>
          <cell r="J309">
            <v>300.26813570894836</v>
          </cell>
          <cell r="K309">
            <v>12529.112270270272</v>
          </cell>
          <cell r="L309">
            <v>25092</v>
          </cell>
          <cell r="M309">
            <v>1088</v>
          </cell>
          <cell r="N309">
            <v>7382349.3799999999</v>
          </cell>
          <cell r="P309">
            <v>0.33333333333333331</v>
          </cell>
          <cell r="Q309" t="str">
            <v/>
          </cell>
          <cell r="S309">
            <v>-300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  <cell r="G310">
            <v>5.2011697997873805</v>
          </cell>
          <cell r="H310">
            <v>5.793403868507391</v>
          </cell>
          <cell r="I310">
            <v>9</v>
          </cell>
          <cell r="J310">
            <v>137.19937815383446</v>
          </cell>
          <cell r="K310">
            <v>12116.449459134617</v>
          </cell>
          <cell r="L310">
            <v>4507</v>
          </cell>
          <cell r="M310">
            <v>1088</v>
          </cell>
          <cell r="N310">
            <v>26251699.942193661</v>
          </cell>
          <cell r="P310">
            <v>4.3999999999999995</v>
          </cell>
          <cell r="Q310" t="str">
            <v/>
          </cell>
          <cell r="S310">
            <v>-301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G311" t="str">
            <v/>
          </cell>
          <cell r="H311">
            <v>0</v>
          </cell>
          <cell r="I311" t="str">
            <v>--</v>
          </cell>
          <cell r="J311">
            <v>0</v>
          </cell>
          <cell r="K311">
            <v>10180.227187499999</v>
          </cell>
          <cell r="L311">
            <v>0</v>
          </cell>
          <cell r="M311">
            <v>1088</v>
          </cell>
          <cell r="N311">
            <v>332955.65000000002</v>
          </cell>
          <cell r="P311">
            <v>0</v>
          </cell>
          <cell r="Q311" t="str">
            <v/>
          </cell>
          <cell r="S311">
            <v>-302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G312" t="str">
            <v/>
          </cell>
          <cell r="H312">
            <v>0</v>
          </cell>
          <cell r="I312" t="str">
            <v>--</v>
          </cell>
          <cell r="J312">
            <v>0</v>
          </cell>
          <cell r="K312">
            <v>15697.710000000001</v>
          </cell>
          <cell r="L312">
            <v>0</v>
          </cell>
          <cell r="M312">
            <v>1088</v>
          </cell>
          <cell r="N312">
            <v>115519.8</v>
          </cell>
          <cell r="P312">
            <v>0</v>
          </cell>
          <cell r="Q312" t="str">
            <v/>
          </cell>
          <cell r="S312">
            <v>-303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  <cell r="G313" t="str">
            <v/>
          </cell>
          <cell r="H313">
            <v>0</v>
          </cell>
          <cell r="I313">
            <v>9</v>
          </cell>
          <cell r="J313">
            <v>140.78030178209053</v>
          </cell>
          <cell r="K313">
            <v>12399.832300242131</v>
          </cell>
          <cell r="L313">
            <v>5057</v>
          </cell>
          <cell r="M313">
            <v>1088</v>
          </cell>
          <cell r="N313">
            <v>28355742</v>
          </cell>
          <cell r="P313">
            <v>0</v>
          </cell>
          <cell r="Q313" t="str">
            <v/>
          </cell>
          <cell r="S313">
            <v>-304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  <cell r="G314">
            <v>2.0802971846327583</v>
          </cell>
          <cell r="H314">
            <v>2.28119329960741</v>
          </cell>
          <cell r="I314">
            <v>9</v>
          </cell>
          <cell r="J314">
            <v>144.36253186037808</v>
          </cell>
          <cell r="K314">
            <v>12188.46260643962</v>
          </cell>
          <cell r="L314">
            <v>5407</v>
          </cell>
          <cell r="M314">
            <v>1088</v>
          </cell>
          <cell r="N314">
            <v>60280687.315566644</v>
          </cell>
          <cell r="P314">
            <v>34.712820512820521</v>
          </cell>
          <cell r="Q314" t="str">
            <v/>
          </cell>
          <cell r="S314">
            <v>-305</v>
          </cell>
        </row>
        <row r="315">
          <cell r="A315">
            <v>306</v>
          </cell>
          <cell r="B315" t="str">
            <v>WALES</v>
          </cell>
          <cell r="C315">
            <v>1</v>
          </cell>
          <cell r="G315">
            <v>5.7110840218398815</v>
          </cell>
          <cell r="H315">
            <v>5.3328309899668085</v>
          </cell>
          <cell r="I315">
            <v>9</v>
          </cell>
          <cell r="J315">
            <v>139.36079772149529</v>
          </cell>
          <cell r="K315">
            <v>13440.871052631579</v>
          </cell>
          <cell r="L315">
            <v>5290</v>
          </cell>
          <cell r="M315">
            <v>1088</v>
          </cell>
          <cell r="N315">
            <v>2421003.0327775972</v>
          </cell>
          <cell r="P315">
            <v>2.1428571428571428</v>
          </cell>
          <cell r="Q315" t="str">
            <v/>
          </cell>
          <cell r="S315">
            <v>-306</v>
          </cell>
        </row>
        <row r="316">
          <cell r="A316">
            <v>307</v>
          </cell>
          <cell r="B316" t="str">
            <v>WALPOLE</v>
          </cell>
          <cell r="C316">
            <v>1</v>
          </cell>
          <cell r="G316">
            <v>1.0753383262863947</v>
          </cell>
          <cell r="H316">
            <v>1.1238162070909063</v>
          </cell>
          <cell r="I316">
            <v>9</v>
          </cell>
          <cell r="J316">
            <v>145.17253364839564</v>
          </cell>
          <cell r="K316">
            <v>12112.208890949847</v>
          </cell>
          <cell r="L316">
            <v>5471</v>
          </cell>
          <cell r="M316">
            <v>1088</v>
          </cell>
          <cell r="N316">
            <v>61828081.461704209</v>
          </cell>
          <cell r="P316">
            <v>6.3008658008658003</v>
          </cell>
          <cell r="Q316" t="str">
            <v/>
          </cell>
          <cell r="S316">
            <v>-307</v>
          </cell>
        </row>
        <row r="317">
          <cell r="A317">
            <v>308</v>
          </cell>
          <cell r="B317" t="str">
            <v>WALTHAM</v>
          </cell>
          <cell r="C317">
            <v>1</v>
          </cell>
          <cell r="G317">
            <v>0.26659996363609412</v>
          </cell>
          <cell r="H317">
            <v>0.29324845772619246</v>
          </cell>
          <cell r="I317">
            <v>9</v>
          </cell>
          <cell r="J317">
            <v>147.84997380121817</v>
          </cell>
          <cell r="K317">
            <v>15940.913815493748</v>
          </cell>
          <cell r="L317">
            <v>7628</v>
          </cell>
          <cell r="M317">
            <v>1088</v>
          </cell>
          <cell r="N317">
            <v>127444148.52096227</v>
          </cell>
          <cell r="P317">
            <v>1.6666666666666665</v>
          </cell>
          <cell r="Q317" t="str">
            <v/>
          </cell>
          <cell r="S317">
            <v>-308</v>
          </cell>
        </row>
        <row r="318">
          <cell r="A318">
            <v>309</v>
          </cell>
          <cell r="B318" t="str">
            <v>WARE</v>
          </cell>
          <cell r="C318">
            <v>1</v>
          </cell>
          <cell r="G318">
            <v>0.30370128757101761</v>
          </cell>
          <cell r="H318">
            <v>0.33859842711237242</v>
          </cell>
          <cell r="I318">
            <v>9</v>
          </cell>
          <cell r="J318">
            <v>109.40774864386287</v>
          </cell>
          <cell r="K318">
            <v>14213.309549050633</v>
          </cell>
          <cell r="L318">
            <v>1337</v>
          </cell>
          <cell r="M318">
            <v>1088</v>
          </cell>
          <cell r="N318">
            <v>19619110.628045984</v>
          </cell>
          <cell r="P318">
            <v>3.3333333333333335</v>
          </cell>
          <cell r="Q318" t="str">
            <v/>
          </cell>
          <cell r="S318">
            <v>-309</v>
          </cell>
        </row>
        <row r="319">
          <cell r="A319">
            <v>310</v>
          </cell>
          <cell r="B319" t="str">
            <v>WAREHAM</v>
          </cell>
          <cell r="C319">
            <v>1</v>
          </cell>
          <cell r="G319">
            <v>4.9311500578262084</v>
          </cell>
          <cell r="H319">
            <v>6.4925920838818163</v>
          </cell>
          <cell r="I319">
            <v>9</v>
          </cell>
          <cell r="J319">
            <v>132.56805945435121</v>
          </cell>
          <cell r="K319">
            <v>14740.073027050243</v>
          </cell>
          <cell r="L319">
            <v>4801</v>
          </cell>
          <cell r="M319">
            <v>1088</v>
          </cell>
          <cell r="N319">
            <v>41722072.864008203</v>
          </cell>
          <cell r="P319">
            <v>17.827922077922079</v>
          </cell>
          <cell r="Q319" t="str">
            <v/>
          </cell>
          <cell r="S319">
            <v>-310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G320" t="str">
            <v/>
          </cell>
          <cell r="H320">
            <v>0</v>
          </cell>
          <cell r="I320" t="str">
            <v>--</v>
          </cell>
          <cell r="J320">
            <v>0</v>
          </cell>
          <cell r="K320">
            <v>15697.710000000001</v>
          </cell>
          <cell r="L320">
            <v>0</v>
          </cell>
          <cell r="M320">
            <v>1088</v>
          </cell>
          <cell r="N320">
            <v>15698</v>
          </cell>
          <cell r="P320">
            <v>0</v>
          </cell>
          <cell r="Q320" t="str">
            <v/>
          </cell>
          <cell r="S320">
            <v>-311</v>
          </cell>
        </row>
        <row r="321">
          <cell r="A321">
            <v>312</v>
          </cell>
          <cell r="B321" t="str">
            <v>WARWICK</v>
          </cell>
          <cell r="C321">
            <v>0</v>
          </cell>
          <cell r="G321" t="str">
            <v/>
          </cell>
          <cell r="H321">
            <v>0</v>
          </cell>
          <cell r="I321" t="str">
            <v>--</v>
          </cell>
          <cell r="J321">
            <v>0</v>
          </cell>
          <cell r="L321">
            <v>0</v>
          </cell>
          <cell r="M321">
            <v>1088</v>
          </cell>
          <cell r="N321">
            <v>100631</v>
          </cell>
          <cell r="P321">
            <v>0</v>
          </cell>
          <cell r="Q321" t="str">
            <v/>
          </cell>
          <cell r="S321">
            <v>-312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G322" t="str">
            <v/>
          </cell>
          <cell r="H322">
            <v>0</v>
          </cell>
          <cell r="I322" t="str">
            <v>--</v>
          </cell>
          <cell r="J322">
            <v>0</v>
          </cell>
          <cell r="L322">
            <v>0</v>
          </cell>
          <cell r="M322">
            <v>1088</v>
          </cell>
          <cell r="N322">
            <v>19055</v>
          </cell>
          <cell r="P322">
            <v>0</v>
          </cell>
          <cell r="Q322" t="str">
            <v/>
          </cell>
          <cell r="S322">
            <v>-313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  <cell r="G323">
            <v>0.49151621155706604</v>
          </cell>
          <cell r="H323">
            <v>0.61194420363991875</v>
          </cell>
          <cell r="I323">
            <v>9</v>
          </cell>
          <cell r="J323">
            <v>179.83749058073474</v>
          </cell>
          <cell r="K323">
            <v>13996.621915360309</v>
          </cell>
          <cell r="L323">
            <v>11175</v>
          </cell>
          <cell r="M323">
            <v>1088</v>
          </cell>
          <cell r="N323">
            <v>64763911.095594376</v>
          </cell>
          <cell r="P323">
            <v>3.0761904761904755</v>
          </cell>
          <cell r="Q323" t="str">
            <v/>
          </cell>
          <cell r="S323">
            <v>-314</v>
          </cell>
        </row>
        <row r="324">
          <cell r="A324">
            <v>315</v>
          </cell>
          <cell r="B324" t="str">
            <v>WAYLAND</v>
          </cell>
          <cell r="C324">
            <v>1</v>
          </cell>
          <cell r="G324">
            <v>3.7126186704830533E-2</v>
          </cell>
          <cell r="H324">
            <v>3.1943388668812883E-2</v>
          </cell>
          <cell r="I324">
            <v>9</v>
          </cell>
          <cell r="J324">
            <v>175.22343423501934</v>
          </cell>
          <cell r="K324">
            <v>11668.549707645951</v>
          </cell>
          <cell r="L324">
            <v>8777</v>
          </cell>
          <cell r="M324">
            <v>1088</v>
          </cell>
          <cell r="N324">
            <v>54142659</v>
          </cell>
          <cell r="P324">
            <v>0</v>
          </cell>
          <cell r="Q324" t="str">
            <v/>
          </cell>
          <cell r="S324">
            <v>-315</v>
          </cell>
        </row>
        <row r="325">
          <cell r="A325">
            <v>316</v>
          </cell>
          <cell r="B325" t="str">
            <v>WEBSTER</v>
          </cell>
          <cell r="C325">
            <v>1</v>
          </cell>
          <cell r="F325">
            <v>27</v>
          </cell>
          <cell r="G325">
            <v>1.5765529256353323</v>
          </cell>
          <cell r="H325">
            <v>1.8747783410258116</v>
          </cell>
          <cell r="I325">
            <v>18</v>
          </cell>
          <cell r="J325">
            <v>112.24425897592019</v>
          </cell>
          <cell r="K325">
            <v>15312.792525039536</v>
          </cell>
          <cell r="L325">
            <v>1875</v>
          </cell>
          <cell r="M325">
            <v>1088</v>
          </cell>
          <cell r="N325">
            <v>31316182.140164632</v>
          </cell>
          <cell r="P325">
            <v>2.5</v>
          </cell>
          <cell r="Q325" t="str">
            <v/>
          </cell>
          <cell r="S325">
            <v>-316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  <cell r="G326">
            <v>2.6145885134726321E-2</v>
          </cell>
          <cell r="H326">
            <v>0</v>
          </cell>
          <cell r="I326">
            <v>9</v>
          </cell>
          <cell r="J326">
            <v>193.86031998293728</v>
          </cell>
          <cell r="K326">
            <v>11841.987683263695</v>
          </cell>
          <cell r="L326">
            <v>11115</v>
          </cell>
          <cell r="M326">
            <v>1088</v>
          </cell>
          <cell r="N326">
            <v>102129729.19670573</v>
          </cell>
          <cell r="P326">
            <v>0</v>
          </cell>
          <cell r="Q326" t="str">
            <v/>
          </cell>
          <cell r="S326">
            <v>-317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  <cell r="G327" t="str">
            <v/>
          </cell>
          <cell r="H327">
            <v>0</v>
          </cell>
          <cell r="I327">
            <v>9</v>
          </cell>
          <cell r="J327">
            <v>269.16323398489055</v>
          </cell>
          <cell r="K327">
            <v>12886.944427480918</v>
          </cell>
          <cell r="L327">
            <v>21800</v>
          </cell>
          <cell r="M327">
            <v>1088</v>
          </cell>
          <cell r="N327">
            <v>3846663</v>
          </cell>
          <cell r="P327">
            <v>0</v>
          </cell>
          <cell r="Q327" t="str">
            <v/>
          </cell>
          <cell r="S327">
            <v>-318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G328" t="str">
            <v/>
          </cell>
          <cell r="H328">
            <v>0</v>
          </cell>
          <cell r="I328" t="str">
            <v>--</v>
          </cell>
          <cell r="J328">
            <v>0</v>
          </cell>
          <cell r="L328">
            <v>0</v>
          </cell>
          <cell r="M328">
            <v>1088</v>
          </cell>
          <cell r="N328">
            <v>0</v>
          </cell>
          <cell r="P328">
            <v>0</v>
          </cell>
          <cell r="Q328" t="str">
            <v/>
          </cell>
          <cell r="S328">
            <v>-319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G329" t="str">
            <v/>
          </cell>
          <cell r="H329">
            <v>0</v>
          </cell>
          <cell r="I329" t="str">
            <v>--</v>
          </cell>
          <cell r="J329">
            <v>0</v>
          </cell>
          <cell r="L329">
            <v>0</v>
          </cell>
          <cell r="M329">
            <v>1088</v>
          </cell>
          <cell r="N329">
            <v>0</v>
          </cell>
          <cell r="P329">
            <v>0</v>
          </cell>
          <cell r="Q329" t="str">
            <v/>
          </cell>
          <cell r="S329">
            <v>-320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  <cell r="G330">
            <v>0.28069169967519436</v>
          </cell>
          <cell r="H330">
            <v>0.27709273638449544</v>
          </cell>
          <cell r="I330">
            <v>9</v>
          </cell>
          <cell r="J330">
            <v>151.61740979005901</v>
          </cell>
          <cell r="K330">
            <v>11778.204869655894</v>
          </cell>
          <cell r="L330">
            <v>6080</v>
          </cell>
          <cell r="M330">
            <v>1088</v>
          </cell>
          <cell r="N330">
            <v>66959171.294387534</v>
          </cell>
          <cell r="P330">
            <v>3.7</v>
          </cell>
          <cell r="Q330" t="str">
            <v/>
          </cell>
          <cell r="S330">
            <v>-321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  <cell r="G331">
            <v>0.44484807954348882</v>
          </cell>
          <cell r="H331">
            <v>0.5753306207126675</v>
          </cell>
          <cell r="I331">
            <v>9</v>
          </cell>
          <cell r="J331">
            <v>157.8410623513831</v>
          </cell>
          <cell r="K331">
            <v>12800.013696969698</v>
          </cell>
          <cell r="L331">
            <v>7404</v>
          </cell>
          <cell r="M331">
            <v>1088</v>
          </cell>
          <cell r="N331">
            <v>16255348.947732594</v>
          </cell>
          <cell r="P331">
            <v>1.2</v>
          </cell>
          <cell r="Q331" t="str">
            <v/>
          </cell>
          <cell r="S331">
            <v>-322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  <cell r="G332">
            <v>0.50609148820194083</v>
          </cell>
          <cell r="H332">
            <v>0.53235429568423143</v>
          </cell>
          <cell r="I332">
            <v>9</v>
          </cell>
          <cell r="J332">
            <v>134.18287506912264</v>
          </cell>
          <cell r="K332">
            <v>12361.727124658779</v>
          </cell>
          <cell r="L332">
            <v>4226</v>
          </cell>
          <cell r="M332">
            <v>1088</v>
          </cell>
          <cell r="N332">
            <v>18419687.939958613</v>
          </cell>
          <cell r="P332">
            <v>2.168831168831169</v>
          </cell>
          <cell r="Q332" t="str">
            <v/>
          </cell>
          <cell r="S332">
            <v>-323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G333" t="str">
            <v/>
          </cell>
          <cell r="H333">
            <v>0</v>
          </cell>
          <cell r="I333" t="str">
            <v>--</v>
          </cell>
          <cell r="J333">
            <v>0</v>
          </cell>
          <cell r="K333">
            <v>16787.315555555557</v>
          </cell>
          <cell r="L333">
            <v>0</v>
          </cell>
          <cell r="M333">
            <v>1088</v>
          </cell>
          <cell r="N333">
            <v>701363.19999999995</v>
          </cell>
          <cell r="P333">
            <v>0</v>
          </cell>
          <cell r="Q333" t="str">
            <v/>
          </cell>
          <cell r="S333">
            <v>-324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  <cell r="G334">
            <v>1.3578051617829547</v>
          </cell>
          <cell r="H334">
            <v>1.2581738371194042</v>
          </cell>
          <cell r="I334">
            <v>9</v>
          </cell>
          <cell r="J334">
            <v>113.98038470339007</v>
          </cell>
          <cell r="K334">
            <v>14217.67856848185</v>
          </cell>
          <cell r="L334">
            <v>1988</v>
          </cell>
          <cell r="M334">
            <v>1088</v>
          </cell>
          <cell r="N334">
            <v>77415852.345971346</v>
          </cell>
          <cell r="P334">
            <v>20.208333333333336</v>
          </cell>
          <cell r="Q334" t="str">
            <v/>
          </cell>
          <cell r="S334">
            <v>-325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  <cell r="G335">
            <v>0.16052866338094177</v>
          </cell>
          <cell r="H335">
            <v>0.21451378581663363</v>
          </cell>
          <cell r="I335">
            <v>9</v>
          </cell>
          <cell r="J335">
            <v>142.00765733970928</v>
          </cell>
          <cell r="K335">
            <v>11386.982437430415</v>
          </cell>
          <cell r="L335">
            <v>4783</v>
          </cell>
          <cell r="M335">
            <v>1088</v>
          </cell>
          <cell r="N335">
            <v>73427448.683713615</v>
          </cell>
          <cell r="P335">
            <v>1.75</v>
          </cell>
          <cell r="Q335" t="str">
            <v/>
          </cell>
          <cell r="S335">
            <v>-326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  <cell r="G336">
            <v>2.3500133033822204</v>
          </cell>
          <cell r="H336">
            <v>1.5913303320726473</v>
          </cell>
          <cell r="I336">
            <v>9</v>
          </cell>
          <cell r="J336">
            <v>217.57248732456196</v>
          </cell>
          <cell r="K336">
            <v>13028.534795918369</v>
          </cell>
          <cell r="L336">
            <v>15318</v>
          </cell>
          <cell r="M336">
            <v>1088</v>
          </cell>
          <cell r="N336">
            <v>2728409</v>
          </cell>
          <cell r="P336">
            <v>1</v>
          </cell>
          <cell r="Q336" t="str">
            <v/>
          </cell>
          <cell r="S336">
            <v>-327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G337" t="str">
            <v/>
          </cell>
          <cell r="H337">
            <v>0</v>
          </cell>
          <cell r="I337" t="str">
            <v>--</v>
          </cell>
          <cell r="J337">
            <v>0</v>
          </cell>
          <cell r="L337">
            <v>0</v>
          </cell>
          <cell r="M337">
            <v>1088</v>
          </cell>
          <cell r="N337">
            <v>0</v>
          </cell>
          <cell r="P337">
            <v>0</v>
          </cell>
          <cell r="Q337" t="str">
            <v/>
          </cell>
          <cell r="S337">
            <v>-328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G338" t="str">
            <v/>
          </cell>
          <cell r="H338">
            <v>0</v>
          </cell>
          <cell r="I338" t="str">
            <v>--</v>
          </cell>
          <cell r="J338">
            <v>0</v>
          </cell>
          <cell r="K338">
            <v>15697.710000000001</v>
          </cell>
          <cell r="L338">
            <v>0</v>
          </cell>
          <cell r="M338">
            <v>1088</v>
          </cell>
          <cell r="N338">
            <v>33142.800000000003</v>
          </cell>
          <cell r="P338">
            <v>0</v>
          </cell>
          <cell r="Q338" t="str">
            <v/>
          </cell>
          <cell r="S338">
            <v>-329</v>
          </cell>
        </row>
        <row r="339">
          <cell r="A339">
            <v>330</v>
          </cell>
          <cell r="B339" t="str">
            <v>WESTON</v>
          </cell>
          <cell r="C339">
            <v>1</v>
          </cell>
          <cell r="G339" t="str">
            <v/>
          </cell>
          <cell r="H339">
            <v>0</v>
          </cell>
          <cell r="I339">
            <v>9</v>
          </cell>
          <cell r="J339">
            <v>241.26997049986687</v>
          </cell>
          <cell r="K339">
            <v>11873.341810865139</v>
          </cell>
          <cell r="L339">
            <v>16773</v>
          </cell>
          <cell r="M339">
            <v>1088</v>
          </cell>
          <cell r="N339">
            <v>55784426</v>
          </cell>
          <cell r="P339">
            <v>0</v>
          </cell>
          <cell r="Q339" t="str">
            <v/>
          </cell>
          <cell r="S339">
            <v>-330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  <cell r="G340">
            <v>2.5479561794173899</v>
          </cell>
          <cell r="H340">
            <v>2.5672364940969987</v>
          </cell>
          <cell r="I340">
            <v>9</v>
          </cell>
          <cell r="J340">
            <v>135.43784765777528</v>
          </cell>
          <cell r="K340">
            <v>12569.268859364875</v>
          </cell>
          <cell r="L340">
            <v>4454</v>
          </cell>
          <cell r="M340">
            <v>1088</v>
          </cell>
          <cell r="N340">
            <v>23827800.882643864</v>
          </cell>
          <cell r="P340">
            <v>0</v>
          </cell>
          <cell r="Q340" t="str">
            <v/>
          </cell>
          <cell r="S340">
            <v>-331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  <cell r="G341">
            <v>1.9658524843046299</v>
          </cell>
          <cell r="H341">
            <v>2.4445311440077111</v>
          </cell>
          <cell r="I341">
            <v>9</v>
          </cell>
          <cell r="J341">
            <v>107.57410488017346</v>
          </cell>
          <cell r="K341">
            <v>14678.608624649149</v>
          </cell>
          <cell r="L341">
            <v>1112</v>
          </cell>
          <cell r="M341">
            <v>1088</v>
          </cell>
          <cell r="N341">
            <v>61377577.605338417</v>
          </cell>
          <cell r="P341">
            <v>23.849206349206344</v>
          </cell>
          <cell r="Q341" t="str">
            <v/>
          </cell>
          <cell r="S341">
            <v>-332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G342" t="str">
            <v/>
          </cell>
          <cell r="H342">
            <v>0</v>
          </cell>
          <cell r="I342" t="str">
            <v>--</v>
          </cell>
          <cell r="J342">
            <v>0</v>
          </cell>
          <cell r="L342">
            <v>0</v>
          </cell>
          <cell r="M342">
            <v>1088</v>
          </cell>
          <cell r="N342">
            <v>0</v>
          </cell>
          <cell r="P342">
            <v>0</v>
          </cell>
          <cell r="Q342" t="str">
            <v/>
          </cell>
          <cell r="S342">
            <v>-333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G343" t="str">
            <v/>
          </cell>
          <cell r="H343">
            <v>0</v>
          </cell>
          <cell r="I343" t="str">
            <v>--</v>
          </cell>
          <cell r="J343">
            <v>0</v>
          </cell>
          <cell r="L343">
            <v>0</v>
          </cell>
          <cell r="M343">
            <v>1088</v>
          </cell>
          <cell r="N343">
            <v>0</v>
          </cell>
          <cell r="P343">
            <v>0</v>
          </cell>
          <cell r="Q343" t="str">
            <v/>
          </cell>
          <cell r="S343">
            <v>-334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  <cell r="G344" t="str">
            <v/>
          </cell>
          <cell r="H344">
            <v>0</v>
          </cell>
          <cell r="I344">
            <v>9</v>
          </cell>
          <cell r="J344">
            <v>179.93680744568132</v>
          </cell>
          <cell r="K344">
            <v>11730.911478747405</v>
          </cell>
          <cell r="L344">
            <v>9377</v>
          </cell>
          <cell r="M344">
            <v>1088</v>
          </cell>
          <cell r="N344">
            <v>61157438.200743154</v>
          </cell>
          <cell r="P344">
            <v>0</v>
          </cell>
          <cell r="Q344" t="str">
            <v/>
          </cell>
          <cell r="S344">
            <v>-335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  <cell r="G345">
            <v>4.7119801834926633</v>
          </cell>
          <cell r="H345">
            <v>4.9342716917375018</v>
          </cell>
          <cell r="I345">
            <v>9</v>
          </cell>
          <cell r="J345">
            <v>124.32926648234677</v>
          </cell>
          <cell r="K345">
            <v>14165.168426448598</v>
          </cell>
          <cell r="L345">
            <v>3446</v>
          </cell>
          <cell r="M345">
            <v>1088</v>
          </cell>
          <cell r="N345">
            <v>98903978.233949691</v>
          </cell>
          <cell r="P345">
            <v>6.0166666666666666</v>
          </cell>
          <cell r="Q345" t="str">
            <v/>
          </cell>
          <cell r="S345">
            <v>-336</v>
          </cell>
        </row>
        <row r="346">
          <cell r="A346">
            <v>337</v>
          </cell>
          <cell r="B346" t="str">
            <v>WHATELY</v>
          </cell>
          <cell r="C346">
            <v>1</v>
          </cell>
          <cell r="G346">
            <v>2.8995097103413201</v>
          </cell>
          <cell r="H346">
            <v>4.3785893087507208</v>
          </cell>
          <cell r="I346">
            <v>9</v>
          </cell>
          <cell r="J346">
            <v>231.07090864168555</v>
          </cell>
          <cell r="K346">
            <v>12558.127532467532</v>
          </cell>
          <cell r="L346">
            <v>16460</v>
          </cell>
          <cell r="M346">
            <v>1088</v>
          </cell>
          <cell r="N346">
            <v>2299576.2539037517</v>
          </cell>
          <cell r="P346">
            <v>1.5</v>
          </cell>
          <cell r="Q346" t="str">
            <v/>
          </cell>
          <cell r="S346">
            <v>-337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G347" t="str">
            <v/>
          </cell>
          <cell r="H347">
            <v>0</v>
          </cell>
          <cell r="I347" t="str">
            <v>--</v>
          </cell>
          <cell r="J347">
            <v>0</v>
          </cell>
          <cell r="K347">
            <v>17799.092142857142</v>
          </cell>
          <cell r="L347">
            <v>0</v>
          </cell>
          <cell r="M347">
            <v>1088</v>
          </cell>
          <cell r="N347">
            <v>328763</v>
          </cell>
          <cell r="P347">
            <v>0</v>
          </cell>
          <cell r="Q347" t="str">
            <v/>
          </cell>
          <cell r="S347">
            <v>-338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G348" t="str">
            <v/>
          </cell>
          <cell r="H348">
            <v>0</v>
          </cell>
          <cell r="I348" t="str">
            <v>--</v>
          </cell>
          <cell r="J348">
            <v>0</v>
          </cell>
          <cell r="L348">
            <v>0</v>
          </cell>
          <cell r="M348">
            <v>1088</v>
          </cell>
          <cell r="N348">
            <v>0</v>
          </cell>
          <cell r="P348">
            <v>0</v>
          </cell>
          <cell r="Q348" t="str">
            <v/>
          </cell>
          <cell r="S348">
            <v>-339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  <cell r="G349">
            <v>4.7385444078120829</v>
          </cell>
          <cell r="H349">
            <v>3.4019692708398135</v>
          </cell>
          <cell r="I349">
            <v>9</v>
          </cell>
          <cell r="J349">
            <v>166.88102384727267</v>
          </cell>
          <cell r="K349">
            <v>12666.973895348836</v>
          </cell>
          <cell r="L349">
            <v>8472</v>
          </cell>
          <cell r="M349">
            <v>1088</v>
          </cell>
          <cell r="N349">
            <v>3589685.5696716309</v>
          </cell>
          <cell r="P349">
            <v>3.0000000000000004</v>
          </cell>
          <cell r="Q349" t="str">
            <v/>
          </cell>
          <cell r="S349">
            <v>-340</v>
          </cell>
        </row>
        <row r="350">
          <cell r="A350">
            <v>341</v>
          </cell>
          <cell r="B350" t="str">
            <v>WILLIAMSTOWN</v>
          </cell>
          <cell r="C350">
            <v>0</v>
          </cell>
          <cell r="G350" t="str">
            <v/>
          </cell>
          <cell r="H350">
            <v>0</v>
          </cell>
          <cell r="I350" t="str">
            <v>--</v>
          </cell>
          <cell r="J350">
            <v>0</v>
          </cell>
          <cell r="L350">
            <v>0</v>
          </cell>
          <cell r="M350">
            <v>1088</v>
          </cell>
          <cell r="N350">
            <v>14.141006211947177</v>
          </cell>
          <cell r="P350">
            <v>0</v>
          </cell>
          <cell r="Q350" t="str">
            <v/>
          </cell>
          <cell r="S350">
            <v>-341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  <cell r="G351">
            <v>0.12167875740124109</v>
          </cell>
          <cell r="H351">
            <v>0.24189006348796388</v>
          </cell>
          <cell r="I351">
            <v>9</v>
          </cell>
          <cell r="J351">
            <v>182.06866892908889</v>
          </cell>
          <cell r="K351">
            <v>12109.665687255454</v>
          </cell>
          <cell r="L351">
            <v>9938</v>
          </cell>
          <cell r="M351">
            <v>1088</v>
          </cell>
          <cell r="N351">
            <v>62040167.271057516</v>
          </cell>
          <cell r="P351">
            <v>3.6333333333333333</v>
          </cell>
          <cell r="Q351" t="str">
            <v/>
          </cell>
          <cell r="S351">
            <v>-342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  <cell r="F352">
            <v>5</v>
          </cell>
          <cell r="G352">
            <v>1.1980116822673779</v>
          </cell>
          <cell r="H352">
            <v>0.92082045341452323</v>
          </cell>
          <cell r="I352">
            <v>18</v>
          </cell>
          <cell r="J352">
            <v>107.780077087574</v>
          </cell>
          <cell r="K352">
            <v>14113.55315343099</v>
          </cell>
          <cell r="L352">
            <v>1098</v>
          </cell>
          <cell r="M352">
            <v>1088</v>
          </cell>
          <cell r="N352">
            <v>18720261.844835471</v>
          </cell>
          <cell r="P352">
            <v>0</v>
          </cell>
          <cell r="Q352" t="str">
            <v/>
          </cell>
          <cell r="S352">
            <v>-343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  <cell r="G353">
            <v>3.7779581624869246E-2</v>
          </cell>
          <cell r="H353">
            <v>0.13001279932338294</v>
          </cell>
          <cell r="I353">
            <v>9</v>
          </cell>
          <cell r="J353">
            <v>142.46611373709689</v>
          </cell>
          <cell r="K353">
            <v>11664.974948618958</v>
          </cell>
          <cell r="L353">
            <v>4954</v>
          </cell>
          <cell r="M353">
            <v>1088</v>
          </cell>
          <cell r="N353">
            <v>73712742.513624027</v>
          </cell>
          <cell r="P353">
            <v>3.1461538461538461</v>
          </cell>
          <cell r="Q353" t="str">
            <v/>
          </cell>
          <cell r="S353">
            <v>-344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G354" t="str">
            <v/>
          </cell>
          <cell r="H354">
            <v>0</v>
          </cell>
          <cell r="I354" t="str">
            <v>--</v>
          </cell>
          <cell r="J354">
            <v>0</v>
          </cell>
          <cell r="K354">
            <v>15697.710000000001</v>
          </cell>
          <cell r="L354">
            <v>0</v>
          </cell>
          <cell r="M354">
            <v>1088</v>
          </cell>
          <cell r="N354">
            <v>83388</v>
          </cell>
          <cell r="P354">
            <v>0</v>
          </cell>
          <cell r="Q354" t="str">
            <v/>
          </cell>
          <cell r="S354">
            <v>-345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  <cell r="G355">
            <v>1.4252597176953483</v>
          </cell>
          <cell r="H355">
            <v>1.3816535216838313</v>
          </cell>
          <cell r="I355">
            <v>9</v>
          </cell>
          <cell r="J355">
            <v>118.23747239979329</v>
          </cell>
          <cell r="K355">
            <v>13598.119800209204</v>
          </cell>
          <cell r="L355">
            <v>2480</v>
          </cell>
          <cell r="M355">
            <v>1088</v>
          </cell>
          <cell r="N355">
            <v>29171713</v>
          </cell>
          <cell r="P355">
            <v>7.1333333333333337</v>
          </cell>
          <cell r="Q355" t="str">
            <v/>
          </cell>
          <cell r="S355">
            <v>-346</v>
          </cell>
        </row>
        <row r="356">
          <cell r="A356">
            <v>347</v>
          </cell>
          <cell r="B356" t="str">
            <v>WOBURN</v>
          </cell>
          <cell r="C356">
            <v>1</v>
          </cell>
          <cell r="G356">
            <v>0.92805189043311631</v>
          </cell>
          <cell r="H356">
            <v>0.91849579621552468</v>
          </cell>
          <cell r="I356">
            <v>9</v>
          </cell>
          <cell r="J356">
            <v>151.63709367971524</v>
          </cell>
          <cell r="K356">
            <v>13868.737558117326</v>
          </cell>
          <cell r="L356">
            <v>7161</v>
          </cell>
          <cell r="M356">
            <v>1088</v>
          </cell>
          <cell r="N356">
            <v>91454310.783028707</v>
          </cell>
          <cell r="P356">
            <v>7.8083333333333336</v>
          </cell>
          <cell r="Q356" t="str">
            <v/>
          </cell>
          <cell r="S356">
            <v>-347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  <cell r="F357">
            <v>29</v>
          </cell>
          <cell r="G357">
            <v>6.8888053752282659</v>
          </cell>
          <cell r="H357">
            <v>6.8626415659820141</v>
          </cell>
          <cell r="I357">
            <v>18</v>
          </cell>
          <cell r="J357">
            <v>100</v>
          </cell>
          <cell r="K357">
            <v>16455.462630995604</v>
          </cell>
          <cell r="L357">
            <v>0</v>
          </cell>
          <cell r="M357">
            <v>1088</v>
          </cell>
          <cell r="N357">
            <v>430557180</v>
          </cell>
          <cell r="P357">
            <v>22.330769230769228</v>
          </cell>
          <cell r="Q357" t="str">
            <v/>
          </cell>
          <cell r="S357">
            <v>-348</v>
          </cell>
        </row>
        <row r="358">
          <cell r="A358">
            <v>349</v>
          </cell>
          <cell r="B358" t="str">
            <v>WORTHINGTON</v>
          </cell>
          <cell r="C358">
            <v>1</v>
          </cell>
          <cell r="G358" t="str">
            <v/>
          </cell>
          <cell r="H358">
            <v>0</v>
          </cell>
          <cell r="I358">
            <v>9</v>
          </cell>
          <cell r="J358">
            <v>129.81971270290725</v>
          </cell>
          <cell r="K358">
            <v>12401.673925233647</v>
          </cell>
          <cell r="L358">
            <v>3698</v>
          </cell>
          <cell r="M358">
            <v>1088</v>
          </cell>
          <cell r="N358">
            <v>1613718.44</v>
          </cell>
          <cell r="P358">
            <v>0</v>
          </cell>
          <cell r="Q358" t="str">
            <v/>
          </cell>
          <cell r="S358">
            <v>-349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  <cell r="G359">
            <v>6.7392065006890629</v>
          </cell>
          <cell r="H359">
            <v>7.5472586139292934</v>
          </cell>
          <cell r="I359">
            <v>9</v>
          </cell>
          <cell r="J359">
            <v>185.48518058131498</v>
          </cell>
          <cell r="K359">
            <v>11427.231407092202</v>
          </cell>
          <cell r="L359">
            <v>9769</v>
          </cell>
          <cell r="M359">
            <v>1088</v>
          </cell>
          <cell r="N359">
            <v>16736540.572078954</v>
          </cell>
          <cell r="P359">
            <v>1.2857142857142856</v>
          </cell>
          <cell r="Q359" t="str">
            <v/>
          </cell>
          <cell r="S359">
            <v>-350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G360" t="str">
            <v/>
          </cell>
          <cell r="H360">
            <v>0</v>
          </cell>
          <cell r="I360" t="str">
            <v>--</v>
          </cell>
          <cell r="J360">
            <v>0</v>
          </cell>
          <cell r="L360">
            <v>0</v>
          </cell>
          <cell r="M360">
            <v>1088</v>
          </cell>
          <cell r="N360">
            <v>67898</v>
          </cell>
          <cell r="P360">
            <v>0</v>
          </cell>
          <cell r="Q360" t="str">
            <v/>
          </cell>
          <cell r="S360">
            <v>-351</v>
          </cell>
        </row>
        <row r="361">
          <cell r="A361">
            <v>352</v>
          </cell>
          <cell r="B361" t="str">
            <v>DEVENS</v>
          </cell>
          <cell r="C361">
            <v>0</v>
          </cell>
          <cell r="G361">
            <v>1.7226900000000001</v>
          </cell>
          <cell r="H361">
            <v>1.992</v>
          </cell>
          <cell r="I361">
            <v>9</v>
          </cell>
          <cell r="J361">
            <v>155.54337087637603</v>
          </cell>
          <cell r="K361">
            <v>11395.057766323023</v>
          </cell>
          <cell r="L361">
            <v>6329</v>
          </cell>
          <cell r="M361">
            <v>1088</v>
          </cell>
          <cell r="N361">
            <v>10000000</v>
          </cell>
          <cell r="P361">
            <v>4.833333333333333</v>
          </cell>
          <cell r="Q361" t="str">
            <v/>
          </cell>
          <cell r="S361">
            <v>-352</v>
          </cell>
        </row>
        <row r="362">
          <cell r="A362">
            <v>406</v>
          </cell>
          <cell r="B362" t="str">
            <v>NORTHAMPTON SMITH</v>
          </cell>
          <cell r="C362">
            <v>1</v>
          </cell>
          <cell r="G362" t="str">
            <v/>
          </cell>
          <cell r="H362">
            <v>0</v>
          </cell>
          <cell r="I362">
            <v>9</v>
          </cell>
          <cell r="J362">
            <v>113.50707640619287</v>
          </cell>
          <cell r="K362">
            <v>28553.673445378154</v>
          </cell>
          <cell r="L362">
            <v>3857</v>
          </cell>
          <cell r="M362">
            <v>1088</v>
          </cell>
          <cell r="N362">
            <v>3638157</v>
          </cell>
          <cell r="P362">
            <v>0</v>
          </cell>
          <cell r="Q362" t="str">
            <v/>
          </cell>
          <cell r="S362">
            <v>-406</v>
          </cell>
        </row>
        <row r="363">
          <cell r="A363">
            <v>600</v>
          </cell>
          <cell r="B363" t="str">
            <v>ACTON BOXBOROUGH</v>
          </cell>
          <cell r="C363">
            <v>1</v>
          </cell>
          <cell r="G363">
            <v>0.62073184871652731</v>
          </cell>
          <cell r="H363">
            <v>0.7225462200761813</v>
          </cell>
          <cell r="I363">
            <v>9</v>
          </cell>
          <cell r="J363">
            <v>146.1147533227165</v>
          </cell>
          <cell r="K363">
            <v>12118.156886883298</v>
          </cell>
          <cell r="L363">
            <v>5588</v>
          </cell>
          <cell r="M363">
            <v>1088</v>
          </cell>
          <cell r="N363">
            <v>88746987</v>
          </cell>
          <cell r="P363">
            <v>5.666666666666667</v>
          </cell>
          <cell r="Q363" t="str">
            <v/>
          </cell>
          <cell r="S363">
            <v>-600</v>
          </cell>
        </row>
        <row r="364">
          <cell r="A364">
            <v>603</v>
          </cell>
          <cell r="B364" t="str">
            <v>HOOSAC VALLEY</v>
          </cell>
          <cell r="C364">
            <v>1</v>
          </cell>
          <cell r="F364">
            <v>15</v>
          </cell>
          <cell r="G364">
            <v>6.173403470292171</v>
          </cell>
          <cell r="H364">
            <v>5.6564285843637476</v>
          </cell>
          <cell r="I364">
            <v>18</v>
          </cell>
          <cell r="J364">
            <v>118.91520684298659</v>
          </cell>
          <cell r="K364">
            <v>14028.432570694089</v>
          </cell>
          <cell r="L364">
            <v>2654</v>
          </cell>
          <cell r="M364">
            <v>1088</v>
          </cell>
          <cell r="N364">
            <v>18664498</v>
          </cell>
          <cell r="P364">
            <v>13</v>
          </cell>
          <cell r="Q364" t="str">
            <v/>
          </cell>
          <cell r="S364">
            <v>-603</v>
          </cell>
        </row>
        <row r="365">
          <cell r="A365">
            <v>605</v>
          </cell>
          <cell r="B365" t="str">
            <v>AMHERST PELHAM</v>
          </cell>
          <cell r="C365">
            <v>1</v>
          </cell>
          <cell r="G365">
            <v>6.1976080030277299</v>
          </cell>
          <cell r="H365">
            <v>6.9245785694674229</v>
          </cell>
          <cell r="I365">
            <v>9</v>
          </cell>
          <cell r="J365">
            <v>172.21605817858116</v>
          </cell>
          <cell r="K365">
            <v>13392.795572519084</v>
          </cell>
          <cell r="L365">
            <v>9672</v>
          </cell>
          <cell r="M365">
            <v>1088</v>
          </cell>
          <cell r="N365">
            <v>30383062</v>
          </cell>
          <cell r="P365">
            <v>4.6666666666666679</v>
          </cell>
          <cell r="Q365" t="str">
            <v/>
          </cell>
          <cell r="S365">
            <v>-605</v>
          </cell>
        </row>
        <row r="366">
          <cell r="A366">
            <v>610</v>
          </cell>
          <cell r="B366" t="str">
            <v>ASHBURNHAM WESTMINSTER</v>
          </cell>
          <cell r="C366">
            <v>1</v>
          </cell>
          <cell r="G366">
            <v>0.65772460648569664</v>
          </cell>
          <cell r="H366">
            <v>0.97386219050748735</v>
          </cell>
          <cell r="I366">
            <v>9</v>
          </cell>
          <cell r="J366">
            <v>123.19527500785188</v>
          </cell>
          <cell r="K366">
            <v>12037.75643932684</v>
          </cell>
          <cell r="L366">
            <v>2792</v>
          </cell>
          <cell r="M366">
            <v>1088</v>
          </cell>
          <cell r="N366">
            <v>32530270</v>
          </cell>
          <cell r="P366">
            <v>1.5</v>
          </cell>
          <cell r="Q366" t="str">
            <v/>
          </cell>
          <cell r="S366">
            <v>-610</v>
          </cell>
        </row>
        <row r="367">
          <cell r="A367">
            <v>615</v>
          </cell>
          <cell r="B367" t="str">
            <v>ATHOL ROYALSTON</v>
          </cell>
          <cell r="C367">
            <v>1</v>
          </cell>
          <cell r="G367">
            <v>0.23471109404896545</v>
          </cell>
          <cell r="H367">
            <v>0.27671137127206458</v>
          </cell>
          <cell r="I367">
            <v>9</v>
          </cell>
          <cell r="J367">
            <v>108.09471281015917</v>
          </cell>
          <cell r="K367">
            <v>14269.600801591812</v>
          </cell>
          <cell r="L367">
            <v>1155</v>
          </cell>
          <cell r="M367">
            <v>1088</v>
          </cell>
          <cell r="N367">
            <v>26518968</v>
          </cell>
          <cell r="P367">
            <v>0</v>
          </cell>
          <cell r="Q367" t="str">
            <v/>
          </cell>
          <cell r="S367">
            <v>-615</v>
          </cell>
        </row>
        <row r="368">
          <cell r="A368">
            <v>616</v>
          </cell>
          <cell r="B368" t="str">
            <v>AYER SHIRLEY</v>
          </cell>
          <cell r="C368">
            <v>1</v>
          </cell>
          <cell r="G368">
            <v>3.3205596663088333</v>
          </cell>
          <cell r="H368">
            <v>3.5367567049810518</v>
          </cell>
          <cell r="I368">
            <v>9</v>
          </cell>
          <cell r="J368">
            <v>135.00122336681056</v>
          </cell>
          <cell r="K368">
            <v>12534.397400482509</v>
          </cell>
          <cell r="L368">
            <v>4387</v>
          </cell>
          <cell r="M368">
            <v>1088</v>
          </cell>
          <cell r="N368">
            <v>27488631</v>
          </cell>
          <cell r="P368">
            <v>6.8</v>
          </cell>
          <cell r="Q368" t="str">
            <v/>
          </cell>
          <cell r="S368">
            <v>-616</v>
          </cell>
        </row>
        <row r="369">
          <cell r="A369">
            <v>618</v>
          </cell>
          <cell r="B369" t="str">
            <v>BERKSHIRE HILLS</v>
          </cell>
          <cell r="C369">
            <v>1</v>
          </cell>
          <cell r="G369" t="str">
            <v/>
          </cell>
          <cell r="H369">
            <v>0</v>
          </cell>
          <cell r="I369">
            <v>9</v>
          </cell>
          <cell r="J369">
            <v>216.86635908004757</v>
          </cell>
          <cell r="K369">
            <v>14255.56176659529</v>
          </cell>
          <cell r="L369">
            <v>16660</v>
          </cell>
          <cell r="M369">
            <v>1088</v>
          </cell>
          <cell r="N369">
            <v>28067618</v>
          </cell>
          <cell r="P369">
            <v>0</v>
          </cell>
          <cell r="Q369" t="str">
            <v/>
          </cell>
          <cell r="S369">
            <v>-618</v>
          </cell>
        </row>
        <row r="370">
          <cell r="A370">
            <v>620</v>
          </cell>
          <cell r="B370" t="str">
            <v>BERLIN BOYLSTON</v>
          </cell>
          <cell r="C370">
            <v>1</v>
          </cell>
          <cell r="G370">
            <v>1.4226337784372278</v>
          </cell>
          <cell r="H370">
            <v>1.4541937777435767</v>
          </cell>
          <cell r="I370">
            <v>9</v>
          </cell>
          <cell r="J370">
            <v>154.57575463364145</v>
          </cell>
          <cell r="K370">
            <v>11693.97776867963</v>
          </cell>
          <cell r="L370">
            <v>6382</v>
          </cell>
          <cell r="M370">
            <v>1088</v>
          </cell>
          <cell r="N370">
            <v>17465416.5</v>
          </cell>
          <cell r="P370">
            <v>6.4</v>
          </cell>
          <cell r="Q370" t="str">
            <v/>
          </cell>
          <cell r="S370">
            <v>-620</v>
          </cell>
        </row>
        <row r="371">
          <cell r="A371">
            <v>622</v>
          </cell>
          <cell r="B371" t="str">
            <v>BLACKSTONE MILLVILLE</v>
          </cell>
          <cell r="C371">
            <v>1</v>
          </cell>
          <cell r="G371">
            <v>3.1988339501962884</v>
          </cell>
          <cell r="H371">
            <v>3.7630959248407079</v>
          </cell>
          <cell r="I371">
            <v>9</v>
          </cell>
          <cell r="J371">
            <v>121.59788145256579</v>
          </cell>
          <cell r="K371">
            <v>12569.796124078624</v>
          </cell>
          <cell r="L371">
            <v>2715</v>
          </cell>
          <cell r="M371">
            <v>1088</v>
          </cell>
          <cell r="N371">
            <v>24477080</v>
          </cell>
          <cell r="P371">
            <v>1.1587301587301588</v>
          </cell>
          <cell r="Q371" t="str">
            <v/>
          </cell>
          <cell r="S371">
            <v>-622</v>
          </cell>
        </row>
        <row r="372">
          <cell r="A372">
            <v>625</v>
          </cell>
          <cell r="B372" t="str">
            <v>BRIDGEWATER RAYNHAM</v>
          </cell>
          <cell r="C372">
            <v>1</v>
          </cell>
          <cell r="G372">
            <v>0.62114945410338707</v>
          </cell>
          <cell r="H372">
            <v>0.59523387625231994</v>
          </cell>
          <cell r="I372">
            <v>9</v>
          </cell>
          <cell r="J372">
            <v>115.32855345936446</v>
          </cell>
          <cell r="K372">
            <v>12210.405158946414</v>
          </cell>
          <cell r="L372">
            <v>1872</v>
          </cell>
          <cell r="M372">
            <v>1088</v>
          </cell>
          <cell r="N372">
            <v>76465573.980043799</v>
          </cell>
          <cell r="P372">
            <v>5.5198412698412698</v>
          </cell>
          <cell r="Q372" t="str">
            <v/>
          </cell>
          <cell r="S372">
            <v>-625</v>
          </cell>
        </row>
        <row r="373">
          <cell r="A373">
            <v>632</v>
          </cell>
          <cell r="B373" t="str">
            <v>CHESTERFIELD GOSHEN</v>
          </cell>
          <cell r="C373">
            <v>1</v>
          </cell>
          <cell r="G373" t="str">
            <v/>
          </cell>
          <cell r="H373">
            <v>1.053250231719697</v>
          </cell>
          <cell r="I373">
            <v>9</v>
          </cell>
          <cell r="J373">
            <v>215.69854398403839</v>
          </cell>
          <cell r="K373">
            <v>12612.451803278689</v>
          </cell>
          <cell r="L373">
            <v>14592</v>
          </cell>
          <cell r="M373">
            <v>1088</v>
          </cell>
          <cell r="N373">
            <v>2582862</v>
          </cell>
          <cell r="P373">
            <v>0</v>
          </cell>
          <cell r="Q373" t="str">
            <v/>
          </cell>
          <cell r="S373">
            <v>-632</v>
          </cell>
        </row>
        <row r="374">
          <cell r="A374">
            <v>635</v>
          </cell>
          <cell r="B374" t="str">
            <v>CENTRAL BERKSHIRE</v>
          </cell>
          <cell r="C374">
            <v>1</v>
          </cell>
          <cell r="G374">
            <v>1.7756577323703782</v>
          </cell>
          <cell r="H374">
            <v>1.9108101546675595</v>
          </cell>
          <cell r="I374">
            <v>9</v>
          </cell>
          <cell r="J374">
            <v>140.429765372567</v>
          </cell>
          <cell r="K374">
            <v>13403.770749834108</v>
          </cell>
          <cell r="L374">
            <v>5419</v>
          </cell>
          <cell r="M374">
            <v>1088</v>
          </cell>
          <cell r="N374">
            <v>27408322.000000902</v>
          </cell>
          <cell r="P374">
            <v>8.1999999999999993</v>
          </cell>
          <cell r="Q374" t="str">
            <v/>
          </cell>
          <cell r="S374">
            <v>-635</v>
          </cell>
        </row>
        <row r="375">
          <cell r="A375">
            <v>640</v>
          </cell>
          <cell r="B375" t="str">
            <v>CONCORD CARLISLE</v>
          </cell>
          <cell r="C375">
            <v>1</v>
          </cell>
          <cell r="G375">
            <v>6.534834318947641E-2</v>
          </cell>
          <cell r="H375">
            <v>0.13261091574326764</v>
          </cell>
          <cell r="I375">
            <v>9</v>
          </cell>
          <cell r="J375">
            <v>175.64581235162944</v>
          </cell>
          <cell r="K375">
            <v>12969.117418536587</v>
          </cell>
          <cell r="L375">
            <v>9811</v>
          </cell>
          <cell r="M375">
            <v>1088</v>
          </cell>
          <cell r="N375">
            <v>30757649</v>
          </cell>
          <cell r="P375">
            <v>2</v>
          </cell>
          <cell r="Q375" t="str">
            <v/>
          </cell>
          <cell r="S375">
            <v>-640</v>
          </cell>
        </row>
        <row r="376">
          <cell r="A376">
            <v>645</v>
          </cell>
          <cell r="B376" t="str">
            <v>DENNIS YARMOUTH</v>
          </cell>
          <cell r="C376">
            <v>1</v>
          </cell>
          <cell r="G376">
            <v>3.7240270521169712</v>
          </cell>
          <cell r="H376">
            <v>4.1430363946545308</v>
          </cell>
          <cell r="I376">
            <v>9</v>
          </cell>
          <cell r="J376">
            <v>147.00979748095665</v>
          </cell>
          <cell r="K376">
            <v>14329.877236180908</v>
          </cell>
          <cell r="L376">
            <v>6736</v>
          </cell>
          <cell r="M376">
            <v>1088</v>
          </cell>
          <cell r="N376">
            <v>64529339</v>
          </cell>
          <cell r="P376">
            <v>20.916666666666664</v>
          </cell>
          <cell r="Q376" t="str">
            <v/>
          </cell>
          <cell r="S376">
            <v>-645</v>
          </cell>
        </row>
        <row r="377">
          <cell r="A377">
            <v>650</v>
          </cell>
          <cell r="B377" t="str">
            <v>DIGHTON REHOBOTH</v>
          </cell>
          <cell r="C377">
            <v>1</v>
          </cell>
          <cell r="G377">
            <v>0.16435476455890344</v>
          </cell>
          <cell r="H377">
            <v>0.10366028074982132</v>
          </cell>
          <cell r="I377">
            <v>9</v>
          </cell>
          <cell r="J377">
            <v>133.49506332393136</v>
          </cell>
          <cell r="K377">
            <v>12244.436757482734</v>
          </cell>
          <cell r="L377">
            <v>4101</v>
          </cell>
          <cell r="M377">
            <v>1088</v>
          </cell>
          <cell r="N377">
            <v>42084586</v>
          </cell>
          <cell r="P377">
            <v>0.22222222222222221</v>
          </cell>
          <cell r="Q377" t="str">
            <v/>
          </cell>
          <cell r="S377">
            <v>-650</v>
          </cell>
        </row>
        <row r="378">
          <cell r="A378">
            <v>655</v>
          </cell>
          <cell r="B378" t="str">
            <v>DOVER SHERBORN</v>
          </cell>
          <cell r="C378">
            <v>1</v>
          </cell>
          <cell r="G378" t="str">
            <v/>
          </cell>
          <cell r="H378">
            <v>0</v>
          </cell>
          <cell r="I378">
            <v>9</v>
          </cell>
          <cell r="J378">
            <v>172.67297633805322</v>
          </cell>
          <cell r="K378">
            <v>11900.670873182957</v>
          </cell>
          <cell r="L378">
            <v>8649</v>
          </cell>
          <cell r="M378">
            <v>1088</v>
          </cell>
          <cell r="N378">
            <v>24600377</v>
          </cell>
          <cell r="P378">
            <v>0</v>
          </cell>
          <cell r="Q378" t="str">
            <v/>
          </cell>
          <cell r="S378">
            <v>-655</v>
          </cell>
        </row>
        <row r="379">
          <cell r="A379">
            <v>658</v>
          </cell>
          <cell r="B379" t="str">
            <v>DUDLEY CHARLTON</v>
          </cell>
          <cell r="C379">
            <v>1</v>
          </cell>
          <cell r="G379">
            <v>0.47637719798160372</v>
          </cell>
          <cell r="H379">
            <v>0.56472017256125429</v>
          </cell>
          <cell r="I379">
            <v>9</v>
          </cell>
          <cell r="J379">
            <v>124.07152454280856</v>
          </cell>
          <cell r="K379">
            <v>12681.651905190518</v>
          </cell>
          <cell r="L379">
            <v>3053</v>
          </cell>
          <cell r="M379">
            <v>1088</v>
          </cell>
          <cell r="N379">
            <v>48648696</v>
          </cell>
          <cell r="P379">
            <v>10</v>
          </cell>
          <cell r="Q379" t="str">
            <v/>
          </cell>
          <cell r="S379">
            <v>-658</v>
          </cell>
        </row>
        <row r="380">
          <cell r="A380">
            <v>660</v>
          </cell>
          <cell r="B380" t="str">
            <v>NAUSET</v>
          </cell>
          <cell r="C380">
            <v>1</v>
          </cell>
          <cell r="G380">
            <v>6.4459442031863103</v>
          </cell>
          <cell r="H380">
            <v>7.9785854911361724</v>
          </cell>
          <cell r="I380">
            <v>9</v>
          </cell>
          <cell r="J380">
            <v>206.76237574498538</v>
          </cell>
          <cell r="K380">
            <v>13387.217311827957</v>
          </cell>
          <cell r="L380">
            <v>14293</v>
          </cell>
          <cell r="M380">
            <v>1088</v>
          </cell>
          <cell r="N380">
            <v>32231978.999999274</v>
          </cell>
          <cell r="P380">
            <v>14.5</v>
          </cell>
          <cell r="Q380" t="str">
            <v/>
          </cell>
          <cell r="S380">
            <v>-660</v>
          </cell>
        </row>
        <row r="381">
          <cell r="A381">
            <v>662</v>
          </cell>
          <cell r="B381" t="str">
            <v>FARMINGTON RIVER</v>
          </cell>
          <cell r="C381">
            <v>1</v>
          </cell>
          <cell r="G381" t="str">
            <v/>
          </cell>
          <cell r="H381">
            <v>0</v>
          </cell>
          <cell r="I381">
            <v>9</v>
          </cell>
          <cell r="J381">
            <v>162.11874103666278</v>
          </cell>
          <cell r="K381">
            <v>12255.966336206897</v>
          </cell>
          <cell r="L381">
            <v>7613</v>
          </cell>
          <cell r="M381">
            <v>1088</v>
          </cell>
          <cell r="N381">
            <v>4322411.5</v>
          </cell>
          <cell r="P381">
            <v>0</v>
          </cell>
          <cell r="Q381" t="str">
            <v/>
          </cell>
          <cell r="S381">
            <v>-662</v>
          </cell>
        </row>
        <row r="382">
          <cell r="A382">
            <v>665</v>
          </cell>
          <cell r="B382" t="str">
            <v>FREETOWN LAKEVILLE</v>
          </cell>
          <cell r="C382">
            <v>1</v>
          </cell>
          <cell r="G382">
            <v>0.69224380473765679</v>
          </cell>
          <cell r="H382">
            <v>0.6380230248016755</v>
          </cell>
          <cell r="I382">
            <v>9</v>
          </cell>
          <cell r="J382">
            <v>120.21162320860881</v>
          </cell>
          <cell r="K382">
            <v>12013.602546762588</v>
          </cell>
          <cell r="L382">
            <v>2428</v>
          </cell>
          <cell r="M382">
            <v>1088</v>
          </cell>
          <cell r="N382">
            <v>37782649</v>
          </cell>
          <cell r="P382">
            <v>2.3587301587301588</v>
          </cell>
          <cell r="Q382" t="str">
            <v/>
          </cell>
          <cell r="S382">
            <v>-665</v>
          </cell>
        </row>
        <row r="383">
          <cell r="A383">
            <v>670</v>
          </cell>
          <cell r="B383" t="str">
            <v>FRONTIER</v>
          </cell>
          <cell r="C383">
            <v>1</v>
          </cell>
          <cell r="G383">
            <v>6.6535666611148905</v>
          </cell>
          <cell r="H383">
            <v>4.785093516757664</v>
          </cell>
          <cell r="I383">
            <v>9</v>
          </cell>
          <cell r="J383">
            <v>176.00456452734963</v>
          </cell>
          <cell r="K383">
            <v>13159.823436893206</v>
          </cell>
          <cell r="L383">
            <v>10002</v>
          </cell>
          <cell r="M383">
            <v>1088</v>
          </cell>
          <cell r="N383">
            <v>12498669</v>
          </cell>
          <cell r="P383">
            <v>6.9333333333333327</v>
          </cell>
          <cell r="Q383" t="str">
            <v/>
          </cell>
          <cell r="S383">
            <v>-670</v>
          </cell>
        </row>
        <row r="384">
          <cell r="A384">
            <v>672</v>
          </cell>
          <cell r="B384" t="str">
            <v>GATEWAY</v>
          </cell>
          <cell r="C384">
            <v>1</v>
          </cell>
          <cell r="G384">
            <v>0.65580244692599821</v>
          </cell>
          <cell r="H384">
            <v>0.50662285577255828</v>
          </cell>
          <cell r="I384">
            <v>9</v>
          </cell>
          <cell r="J384">
            <v>140.26701597983572</v>
          </cell>
          <cell r="K384">
            <v>13560.675742705571</v>
          </cell>
          <cell r="L384">
            <v>5460</v>
          </cell>
          <cell r="M384">
            <v>1088</v>
          </cell>
          <cell r="N384">
            <v>13890609</v>
          </cell>
          <cell r="P384">
            <v>0.2</v>
          </cell>
          <cell r="Q384" t="str">
            <v/>
          </cell>
          <cell r="S384">
            <v>-672</v>
          </cell>
        </row>
        <row r="385">
          <cell r="A385">
            <v>673</v>
          </cell>
          <cell r="B385" t="str">
            <v>GROTON DUNSTABLE</v>
          </cell>
          <cell r="C385">
            <v>1</v>
          </cell>
          <cell r="G385">
            <v>1.785701246493989</v>
          </cell>
          <cell r="H385">
            <v>2.2639874668379445</v>
          </cell>
          <cell r="I385">
            <v>9</v>
          </cell>
          <cell r="J385">
            <v>164.21453828632684</v>
          </cell>
          <cell r="K385">
            <v>11366.597045454546</v>
          </cell>
          <cell r="L385">
            <v>7299</v>
          </cell>
          <cell r="M385">
            <v>1088</v>
          </cell>
          <cell r="N385">
            <v>41983978</v>
          </cell>
          <cell r="P385">
            <v>9.7083333333333339</v>
          </cell>
          <cell r="Q385" t="str">
            <v/>
          </cell>
          <cell r="S385">
            <v>-673</v>
          </cell>
        </row>
        <row r="386">
          <cell r="A386">
            <v>674</v>
          </cell>
          <cell r="B386" t="str">
            <v>GILL MONTAGUE</v>
          </cell>
          <cell r="C386">
            <v>1</v>
          </cell>
          <cell r="F386">
            <v>22</v>
          </cell>
          <cell r="G386">
            <v>7.4962522006211758</v>
          </cell>
          <cell r="H386">
            <v>6.9113726742491819</v>
          </cell>
          <cell r="I386">
            <v>18</v>
          </cell>
          <cell r="J386">
            <v>154.14133441429266</v>
          </cell>
          <cell r="K386">
            <v>13985.842794117649</v>
          </cell>
          <cell r="L386">
            <v>7572</v>
          </cell>
          <cell r="M386">
            <v>1088</v>
          </cell>
          <cell r="N386">
            <v>20768132</v>
          </cell>
          <cell r="P386">
            <v>12.452380952380949</v>
          </cell>
          <cell r="Q386" t="str">
            <v/>
          </cell>
          <cell r="S386">
            <v>-674</v>
          </cell>
        </row>
        <row r="387">
          <cell r="A387">
            <v>675</v>
          </cell>
          <cell r="B387" t="str">
            <v>HAMILTON WENHAM</v>
          </cell>
          <cell r="C387">
            <v>1</v>
          </cell>
          <cell r="G387" t="str">
            <v/>
          </cell>
          <cell r="H387">
            <v>0</v>
          </cell>
          <cell r="I387">
            <v>9</v>
          </cell>
          <cell r="J387">
            <v>184.46263279977589</v>
          </cell>
          <cell r="K387">
            <v>11646.481308892966</v>
          </cell>
          <cell r="L387">
            <v>9837</v>
          </cell>
          <cell r="M387">
            <v>1088</v>
          </cell>
          <cell r="N387">
            <v>36219964.850000001</v>
          </cell>
          <cell r="P387">
            <v>0</v>
          </cell>
          <cell r="Q387" t="str">
            <v/>
          </cell>
          <cell r="S387">
            <v>-675</v>
          </cell>
        </row>
        <row r="388">
          <cell r="A388">
            <v>680</v>
          </cell>
          <cell r="B388" t="str">
            <v>HAMPDEN WILBRAHAM</v>
          </cell>
          <cell r="C388">
            <v>1</v>
          </cell>
          <cell r="G388">
            <v>0.68545627925121888</v>
          </cell>
          <cell r="H388">
            <v>0.70402743756177866</v>
          </cell>
          <cell r="I388">
            <v>9</v>
          </cell>
          <cell r="J388">
            <v>137.70175968781518</v>
          </cell>
          <cell r="K388">
            <v>12095.3671312918</v>
          </cell>
          <cell r="L388">
            <v>4560</v>
          </cell>
          <cell r="M388">
            <v>1088</v>
          </cell>
          <cell r="N388">
            <v>45918949</v>
          </cell>
          <cell r="P388">
            <v>4.9642857142857135</v>
          </cell>
          <cell r="Q388" t="str">
            <v/>
          </cell>
          <cell r="S388">
            <v>-680</v>
          </cell>
        </row>
        <row r="389">
          <cell r="A389">
            <v>683</v>
          </cell>
          <cell r="B389" t="str">
            <v>HAMPSHIRE</v>
          </cell>
          <cell r="C389">
            <v>1</v>
          </cell>
          <cell r="G389">
            <v>3.2288396401784358</v>
          </cell>
          <cell r="H389">
            <v>3.1519610787444008</v>
          </cell>
          <cell r="I389">
            <v>9</v>
          </cell>
          <cell r="J389">
            <v>181.29241816708159</v>
          </cell>
          <cell r="K389">
            <v>12541.179011532129</v>
          </cell>
          <cell r="L389">
            <v>10195</v>
          </cell>
          <cell r="M389">
            <v>1088</v>
          </cell>
          <cell r="N389">
            <v>14220860.880000364</v>
          </cell>
          <cell r="P389">
            <v>2.8857142857142861</v>
          </cell>
          <cell r="Q389" t="str">
            <v/>
          </cell>
          <cell r="S389">
            <v>-683</v>
          </cell>
        </row>
        <row r="390">
          <cell r="A390">
            <v>685</v>
          </cell>
          <cell r="B390" t="str">
            <v>HAWLEMONT</v>
          </cell>
          <cell r="C390">
            <v>1</v>
          </cell>
          <cell r="F390">
            <v>20</v>
          </cell>
          <cell r="G390" t="str">
            <v/>
          </cell>
          <cell r="H390">
            <v>2.6584977517036252</v>
          </cell>
          <cell r="I390">
            <v>18</v>
          </cell>
          <cell r="J390">
            <v>157.52059298451454</v>
          </cell>
          <cell r="K390">
            <v>15527.036315789477</v>
          </cell>
          <cell r="L390">
            <v>8931</v>
          </cell>
          <cell r="M390">
            <v>1088</v>
          </cell>
          <cell r="N390">
            <v>1839986.51</v>
          </cell>
          <cell r="P390">
            <v>0.2</v>
          </cell>
          <cell r="Q390" t="str">
            <v/>
          </cell>
          <cell r="S390">
            <v>-685</v>
          </cell>
        </row>
        <row r="391">
          <cell r="A391">
            <v>690</v>
          </cell>
          <cell r="B391" t="str">
            <v>KING PHILIP</v>
          </cell>
          <cell r="C391">
            <v>1</v>
          </cell>
          <cell r="G391">
            <v>1.3006683945385327</v>
          </cell>
          <cell r="H391">
            <v>1.735385247480816</v>
          </cell>
          <cell r="I391">
            <v>9</v>
          </cell>
          <cell r="J391">
            <v>140.85332459881221</v>
          </cell>
          <cell r="K391">
            <v>12259.556080163182</v>
          </cell>
          <cell r="L391">
            <v>5008</v>
          </cell>
          <cell r="M391">
            <v>1088</v>
          </cell>
          <cell r="N391">
            <v>34329149.729998827</v>
          </cell>
          <cell r="P391">
            <v>1.6666666666666667</v>
          </cell>
          <cell r="Q391" t="str">
            <v/>
          </cell>
          <cell r="S391">
            <v>-690</v>
          </cell>
        </row>
        <row r="392">
          <cell r="A392">
            <v>695</v>
          </cell>
          <cell r="B392" t="str">
            <v>LINCOLN SUDBURY</v>
          </cell>
          <cell r="C392">
            <v>1</v>
          </cell>
          <cell r="G392">
            <v>0.11172978199721918</v>
          </cell>
          <cell r="H392">
            <v>0.17048465057845283</v>
          </cell>
          <cell r="I392">
            <v>9</v>
          </cell>
          <cell r="J392">
            <v>164.44037644713657</v>
          </cell>
          <cell r="K392">
            <v>12387.2747931254</v>
          </cell>
          <cell r="L392">
            <v>7982</v>
          </cell>
          <cell r="M392">
            <v>1088</v>
          </cell>
          <cell r="N392">
            <v>34034149</v>
          </cell>
          <cell r="P392">
            <v>1.5</v>
          </cell>
          <cell r="Q392" t="str">
            <v/>
          </cell>
          <cell r="S392">
            <v>-695</v>
          </cell>
        </row>
        <row r="393">
          <cell r="A393">
            <v>698</v>
          </cell>
          <cell r="B393" t="str">
            <v>MANCHESTER ESSEX</v>
          </cell>
          <cell r="C393">
            <v>1</v>
          </cell>
          <cell r="G393" t="str">
            <v/>
          </cell>
          <cell r="H393">
            <v>0</v>
          </cell>
          <cell r="I393">
            <v>9</v>
          </cell>
          <cell r="J393">
            <v>171.99813893592116</v>
          </cell>
          <cell r="K393">
            <v>11993.383101880063</v>
          </cell>
          <cell r="L393">
            <v>8635</v>
          </cell>
          <cell r="M393">
            <v>1088</v>
          </cell>
          <cell r="N393">
            <v>27681921</v>
          </cell>
          <cell r="P393">
            <v>0</v>
          </cell>
          <cell r="Q393" t="str">
            <v/>
          </cell>
          <cell r="S393">
            <v>-698</v>
          </cell>
        </row>
        <row r="394">
          <cell r="A394">
            <v>700</v>
          </cell>
          <cell r="B394" t="str">
            <v>MARTHAS VINEYARD</v>
          </cell>
          <cell r="C394">
            <v>1</v>
          </cell>
          <cell r="G394">
            <v>3.9651766140920155</v>
          </cell>
          <cell r="H394">
            <v>4.2060637785379562</v>
          </cell>
          <cell r="I394">
            <v>9</v>
          </cell>
          <cell r="J394">
            <v>196.29927073916861</v>
          </cell>
          <cell r="K394">
            <v>15505.659125827813</v>
          </cell>
          <cell r="L394">
            <v>14932</v>
          </cell>
          <cell r="M394">
            <v>1088</v>
          </cell>
          <cell r="N394">
            <v>22516776.964547243</v>
          </cell>
          <cell r="P394">
            <v>0.8</v>
          </cell>
          <cell r="Q394" t="str">
            <v/>
          </cell>
          <cell r="S394">
            <v>-700</v>
          </cell>
        </row>
        <row r="395">
          <cell r="A395">
            <v>705</v>
          </cell>
          <cell r="B395" t="str">
            <v>MASCONOMET</v>
          </cell>
          <cell r="C395">
            <v>1</v>
          </cell>
          <cell r="G395">
            <v>0.10228432900964594</v>
          </cell>
          <cell r="H395">
            <v>0.10198909654171233</v>
          </cell>
          <cell r="I395">
            <v>9</v>
          </cell>
          <cell r="J395">
            <v>166.32144888140158</v>
          </cell>
          <cell r="K395">
            <v>12183.643415298284</v>
          </cell>
          <cell r="L395">
            <v>8080</v>
          </cell>
          <cell r="M395">
            <v>1088</v>
          </cell>
          <cell r="N395">
            <v>35903838</v>
          </cell>
          <cell r="P395">
            <v>1.25</v>
          </cell>
          <cell r="Q395" t="str">
            <v/>
          </cell>
          <cell r="S395">
            <v>-705</v>
          </cell>
        </row>
        <row r="396">
          <cell r="A396">
            <v>710</v>
          </cell>
          <cell r="B396" t="str">
            <v>MENDON UPTON</v>
          </cell>
          <cell r="C396">
            <v>1</v>
          </cell>
          <cell r="G396">
            <v>0.67204935811823863</v>
          </cell>
          <cell r="H396">
            <v>0.95369756327207489</v>
          </cell>
          <cell r="I396">
            <v>9</v>
          </cell>
          <cell r="J396">
            <v>148.32976195636704</v>
          </cell>
          <cell r="K396">
            <v>11524.532015392017</v>
          </cell>
          <cell r="L396">
            <v>5570</v>
          </cell>
          <cell r="M396">
            <v>1088</v>
          </cell>
          <cell r="N396">
            <v>35235489</v>
          </cell>
          <cell r="P396">
            <v>2.8333333333333335</v>
          </cell>
          <cell r="Q396" t="str">
            <v/>
          </cell>
          <cell r="S396">
            <v>-710</v>
          </cell>
        </row>
        <row r="397">
          <cell r="A397">
            <v>712</v>
          </cell>
          <cell r="B397" t="str">
            <v>MONOMOY</v>
          </cell>
          <cell r="C397">
            <v>1</v>
          </cell>
          <cell r="G397">
            <v>2.5987817769555321</v>
          </cell>
          <cell r="H397">
            <v>2.7892574889531758</v>
          </cell>
          <cell r="I397">
            <v>9</v>
          </cell>
          <cell r="J397">
            <v>173.06570745078258</v>
          </cell>
          <cell r="K397">
            <v>13257.113243080626</v>
          </cell>
          <cell r="L397">
            <v>9686</v>
          </cell>
          <cell r="M397">
            <v>1088</v>
          </cell>
          <cell r="N397">
            <v>38261222</v>
          </cell>
          <cell r="P397">
            <v>13.75</v>
          </cell>
          <cell r="Q397" t="str">
            <v/>
          </cell>
          <cell r="S397">
            <v>-712</v>
          </cell>
        </row>
        <row r="398">
          <cell r="A398">
            <v>715</v>
          </cell>
          <cell r="B398" t="str">
            <v>MOUNT GREYLOCK</v>
          </cell>
          <cell r="C398">
            <v>1</v>
          </cell>
          <cell r="G398">
            <v>0.75987576925299882</v>
          </cell>
          <cell r="H398">
            <v>0.83725592185357045</v>
          </cell>
          <cell r="I398">
            <v>9</v>
          </cell>
          <cell r="J398">
            <v>180.92410643932223</v>
          </cell>
          <cell r="K398">
            <v>12120.152637051036</v>
          </cell>
          <cell r="L398">
            <v>9808</v>
          </cell>
          <cell r="M398">
            <v>1088</v>
          </cell>
          <cell r="N398">
            <v>22016924</v>
          </cell>
          <cell r="P398">
            <v>2.5</v>
          </cell>
          <cell r="Q398" t="str">
            <v/>
          </cell>
          <cell r="S398">
            <v>-715</v>
          </cell>
        </row>
        <row r="399">
          <cell r="A399">
            <v>717</v>
          </cell>
          <cell r="B399" t="str">
            <v>MOHAWK TRAIL</v>
          </cell>
          <cell r="C399">
            <v>1</v>
          </cell>
          <cell r="G399">
            <v>3.6394531496977605</v>
          </cell>
          <cell r="H399">
            <v>3.5134104265697417</v>
          </cell>
          <cell r="I399">
            <v>9</v>
          </cell>
          <cell r="J399">
            <v>141.35629211622097</v>
          </cell>
          <cell r="K399">
            <v>13184.705579710146</v>
          </cell>
          <cell r="L399">
            <v>5453</v>
          </cell>
          <cell r="M399">
            <v>1088</v>
          </cell>
          <cell r="N399">
            <v>15938416.865994472</v>
          </cell>
          <cell r="P399">
            <v>10.5</v>
          </cell>
          <cell r="Q399" t="str">
            <v/>
          </cell>
          <cell r="S399">
            <v>-717</v>
          </cell>
        </row>
        <row r="400">
          <cell r="A400">
            <v>720</v>
          </cell>
          <cell r="B400" t="str">
            <v>NARRAGANSETT</v>
          </cell>
          <cell r="C400">
            <v>1</v>
          </cell>
          <cell r="G400">
            <v>0.96885403145043247</v>
          </cell>
          <cell r="H400">
            <v>1.0738140056701257</v>
          </cell>
          <cell r="I400">
            <v>9</v>
          </cell>
          <cell r="J400">
            <v>121.99042507811136</v>
          </cell>
          <cell r="K400">
            <v>13258.737517564401</v>
          </cell>
          <cell r="L400">
            <v>2916</v>
          </cell>
          <cell r="M400">
            <v>1088</v>
          </cell>
          <cell r="N400">
            <v>19145960</v>
          </cell>
          <cell r="P400">
            <v>2.333333333333333</v>
          </cell>
          <cell r="Q400" t="str">
            <v/>
          </cell>
          <cell r="S400">
            <v>-720</v>
          </cell>
        </row>
        <row r="401">
          <cell r="A401">
            <v>725</v>
          </cell>
          <cell r="B401" t="str">
            <v>NASHOBA</v>
          </cell>
          <cell r="C401">
            <v>1</v>
          </cell>
          <cell r="G401">
            <v>1.0393760047579073</v>
          </cell>
          <cell r="H401">
            <v>1.0270106017669867</v>
          </cell>
          <cell r="I401">
            <v>9</v>
          </cell>
          <cell r="J401">
            <v>132.48811040403871</v>
          </cell>
          <cell r="K401">
            <v>11854.808204128149</v>
          </cell>
          <cell r="L401">
            <v>3851</v>
          </cell>
          <cell r="M401">
            <v>1088</v>
          </cell>
          <cell r="N401">
            <v>49116240.779999994</v>
          </cell>
          <cell r="P401">
            <v>11.625000000000002</v>
          </cell>
          <cell r="Q401" t="str">
            <v/>
          </cell>
          <cell r="S401">
            <v>-725</v>
          </cell>
        </row>
        <row r="402">
          <cell r="A402">
            <v>728</v>
          </cell>
          <cell r="B402" t="str">
            <v>NEW SALEM WENDELL</v>
          </cell>
          <cell r="C402">
            <v>1</v>
          </cell>
          <cell r="G402" t="str">
            <v/>
          </cell>
          <cell r="H402">
            <v>0</v>
          </cell>
          <cell r="I402">
            <v>9</v>
          </cell>
          <cell r="J402">
            <v>217.64478713587803</v>
          </cell>
          <cell r="K402">
            <v>13089.362336448596</v>
          </cell>
          <cell r="L402">
            <v>15399</v>
          </cell>
          <cell r="M402">
            <v>1088</v>
          </cell>
          <cell r="N402">
            <v>3095135.5</v>
          </cell>
          <cell r="P402">
            <v>0</v>
          </cell>
          <cell r="Q402" t="str">
            <v/>
          </cell>
          <cell r="S402">
            <v>-728</v>
          </cell>
        </row>
        <row r="403">
          <cell r="A403">
            <v>730</v>
          </cell>
          <cell r="B403" t="str">
            <v>NORTHBORO SOUTHBORO</v>
          </cell>
          <cell r="C403">
            <v>1</v>
          </cell>
          <cell r="G403">
            <v>0.44394489973465145</v>
          </cell>
          <cell r="H403">
            <v>0.44020657454656875</v>
          </cell>
          <cell r="I403">
            <v>9</v>
          </cell>
          <cell r="J403">
            <v>137.04727592467648</v>
          </cell>
          <cell r="K403">
            <v>12578.148314087761</v>
          </cell>
          <cell r="L403">
            <v>4660</v>
          </cell>
          <cell r="M403">
            <v>1088</v>
          </cell>
          <cell r="N403">
            <v>23444902</v>
          </cell>
          <cell r="P403">
            <v>2</v>
          </cell>
          <cell r="Q403" t="str">
            <v/>
          </cell>
          <cell r="S403">
            <v>-730</v>
          </cell>
        </row>
        <row r="404">
          <cell r="A404">
            <v>735</v>
          </cell>
          <cell r="B404" t="str">
            <v>NORTH MIDDLESEX</v>
          </cell>
          <cell r="C404">
            <v>1</v>
          </cell>
          <cell r="G404">
            <v>1.8095107427182056</v>
          </cell>
          <cell r="H404">
            <v>1.8254981841614959</v>
          </cell>
          <cell r="I404">
            <v>9</v>
          </cell>
          <cell r="J404">
            <v>147.14951113266616</v>
          </cell>
          <cell r="K404">
            <v>12267.135303326811</v>
          </cell>
          <cell r="L404">
            <v>5784</v>
          </cell>
          <cell r="M404">
            <v>1088</v>
          </cell>
          <cell r="N404">
            <v>52382687</v>
          </cell>
          <cell r="P404">
            <v>9.8416666666666668</v>
          </cell>
          <cell r="Q404" t="str">
            <v/>
          </cell>
          <cell r="S404">
            <v>-735</v>
          </cell>
        </row>
        <row r="405">
          <cell r="A405">
            <v>740</v>
          </cell>
          <cell r="B405" t="str">
            <v>OLD ROCHESTER</v>
          </cell>
          <cell r="C405">
            <v>1</v>
          </cell>
          <cell r="G405">
            <v>0.693183149931339</v>
          </cell>
          <cell r="H405">
            <v>1.3192960247326617</v>
          </cell>
          <cell r="I405">
            <v>9</v>
          </cell>
          <cell r="J405">
            <v>153.24911104943254</v>
          </cell>
          <cell r="K405">
            <v>12429.220773042616</v>
          </cell>
          <cell r="L405">
            <v>6618</v>
          </cell>
          <cell r="M405">
            <v>1088</v>
          </cell>
          <cell r="N405">
            <v>19350622.999999687</v>
          </cell>
          <cell r="P405">
            <v>0.60000000000000009</v>
          </cell>
          <cell r="Q405" t="str">
            <v/>
          </cell>
          <cell r="S405">
            <v>-740</v>
          </cell>
        </row>
        <row r="406">
          <cell r="A406">
            <v>745</v>
          </cell>
          <cell r="B406" t="str">
            <v>PENTUCKET</v>
          </cell>
          <cell r="C406">
            <v>1</v>
          </cell>
          <cell r="G406">
            <v>1.316614130698341</v>
          </cell>
          <cell r="H406">
            <v>1.450998829220798</v>
          </cell>
          <cell r="I406">
            <v>9</v>
          </cell>
          <cell r="J406">
            <v>147.25013820666334</v>
          </cell>
          <cell r="K406">
            <v>11494.913831111109</v>
          </cell>
          <cell r="L406">
            <v>5431</v>
          </cell>
          <cell r="M406">
            <v>1088</v>
          </cell>
          <cell r="N406">
            <v>38233938.5</v>
          </cell>
          <cell r="P406">
            <v>22.5</v>
          </cell>
          <cell r="Q406" t="str">
            <v/>
          </cell>
          <cell r="S406">
            <v>-745</v>
          </cell>
        </row>
        <row r="407">
          <cell r="A407">
            <v>750</v>
          </cell>
          <cell r="B407" t="str">
            <v>PIONEER</v>
          </cell>
          <cell r="C407">
            <v>1</v>
          </cell>
          <cell r="G407">
            <v>4.0640774544178466</v>
          </cell>
          <cell r="H407">
            <v>3.718129288589902</v>
          </cell>
          <cell r="I407">
            <v>9</v>
          </cell>
          <cell r="J407">
            <v>108.51767332738689</v>
          </cell>
          <cell r="K407">
            <v>12869.548724409449</v>
          </cell>
          <cell r="L407">
            <v>1096</v>
          </cell>
          <cell r="M407">
            <v>1088</v>
          </cell>
          <cell r="N407">
            <v>9484178</v>
          </cell>
          <cell r="P407">
            <v>6.8666666666666671</v>
          </cell>
          <cell r="Q407" t="str">
            <v/>
          </cell>
          <cell r="S407">
            <v>-750</v>
          </cell>
        </row>
        <row r="408">
          <cell r="A408">
            <v>753</v>
          </cell>
          <cell r="B408" t="str">
            <v>QUABBIN</v>
          </cell>
          <cell r="C408">
            <v>1</v>
          </cell>
          <cell r="G408">
            <v>0.54374806143581167</v>
          </cell>
          <cell r="H408">
            <v>0.58198278073470766</v>
          </cell>
          <cell r="I408">
            <v>9</v>
          </cell>
          <cell r="J408">
            <v>140.60342573677173</v>
          </cell>
          <cell r="K408">
            <v>13021.96993896236</v>
          </cell>
          <cell r="L408">
            <v>5287</v>
          </cell>
          <cell r="M408">
            <v>1088</v>
          </cell>
          <cell r="N408">
            <v>32977607.990001179</v>
          </cell>
          <cell r="P408">
            <v>3.833333333333333</v>
          </cell>
          <cell r="Q408" t="str">
            <v/>
          </cell>
          <cell r="S408">
            <v>-753</v>
          </cell>
        </row>
        <row r="409">
          <cell r="A409">
            <v>755</v>
          </cell>
          <cell r="B409" t="str">
            <v>RALPH C MAHAR</v>
          </cell>
          <cell r="C409">
            <v>1</v>
          </cell>
          <cell r="G409">
            <v>2.1968713513151275</v>
          </cell>
          <cell r="H409">
            <v>2.6136571528615185</v>
          </cell>
          <cell r="I409">
            <v>9</v>
          </cell>
          <cell r="J409">
            <v>146.72172421182245</v>
          </cell>
          <cell r="K409">
            <v>14744.100295652173</v>
          </cell>
          <cell r="L409">
            <v>6889</v>
          </cell>
          <cell r="M409">
            <v>1088</v>
          </cell>
          <cell r="N409">
            <v>13217074</v>
          </cell>
          <cell r="P409">
            <v>2.8000000000000003</v>
          </cell>
          <cell r="Q409" t="str">
            <v/>
          </cell>
          <cell r="S409">
            <v>-755</v>
          </cell>
        </row>
        <row r="410">
          <cell r="A410">
            <v>760</v>
          </cell>
          <cell r="B410" t="str">
            <v>SILVER LAKE</v>
          </cell>
          <cell r="C410">
            <v>1</v>
          </cell>
          <cell r="G410">
            <v>3.8436261198799926</v>
          </cell>
          <cell r="H410">
            <v>4.1212824724810693</v>
          </cell>
          <cell r="I410">
            <v>9</v>
          </cell>
          <cell r="J410">
            <v>125.43010912232798</v>
          </cell>
          <cell r="K410">
            <v>13712.745399706409</v>
          </cell>
          <cell r="L410">
            <v>3487</v>
          </cell>
          <cell r="M410">
            <v>1088</v>
          </cell>
          <cell r="N410">
            <v>28015260</v>
          </cell>
          <cell r="P410">
            <v>1.6142857142857143</v>
          </cell>
          <cell r="Q410" t="str">
            <v/>
          </cell>
          <cell r="S410">
            <v>-760</v>
          </cell>
        </row>
        <row r="411">
          <cell r="A411">
            <v>763</v>
          </cell>
          <cell r="B411" t="str">
            <v>SOMERSET BERKLEY</v>
          </cell>
          <cell r="C411">
            <v>1</v>
          </cell>
          <cell r="G411">
            <v>0.25870490640430677</v>
          </cell>
          <cell r="H411">
            <v>0.72217996964129649</v>
          </cell>
          <cell r="I411">
            <v>9</v>
          </cell>
          <cell r="J411">
            <v>125.19388291187788</v>
          </cell>
          <cell r="K411">
            <v>13434.820305498981</v>
          </cell>
          <cell r="L411">
            <v>3385</v>
          </cell>
          <cell r="M411">
            <v>1088</v>
          </cell>
          <cell r="N411">
            <v>17100862</v>
          </cell>
          <cell r="P411">
            <v>0.2</v>
          </cell>
          <cell r="Q411" t="str">
            <v/>
          </cell>
          <cell r="S411">
            <v>-763</v>
          </cell>
        </row>
        <row r="412">
          <cell r="A412">
            <v>765</v>
          </cell>
          <cell r="B412" t="str">
            <v>SOUTHERN BERKSHIRE</v>
          </cell>
          <cell r="C412">
            <v>1</v>
          </cell>
          <cell r="G412" t="str">
            <v/>
          </cell>
          <cell r="H412">
            <v>0</v>
          </cell>
          <cell r="I412">
            <v>9</v>
          </cell>
          <cell r="J412">
            <v>190.01878502989825</v>
          </cell>
          <cell r="K412">
            <v>13473.274353846156</v>
          </cell>
          <cell r="L412">
            <v>12128</v>
          </cell>
          <cell r="M412">
            <v>1088</v>
          </cell>
          <cell r="N412">
            <v>16016261.000000389</v>
          </cell>
          <cell r="P412">
            <v>0</v>
          </cell>
          <cell r="Q412" t="str">
            <v/>
          </cell>
          <cell r="S412">
            <v>-765</v>
          </cell>
        </row>
        <row r="413">
          <cell r="A413">
            <v>766</v>
          </cell>
          <cell r="B413" t="str">
            <v>SOUTHWICK TOLLAND GRANVILLE</v>
          </cell>
          <cell r="C413">
            <v>1</v>
          </cell>
          <cell r="G413">
            <v>0.29147369650069493</v>
          </cell>
          <cell r="H413">
            <v>0.34829696625352385</v>
          </cell>
          <cell r="I413">
            <v>9</v>
          </cell>
          <cell r="J413">
            <v>135.29253877179491</v>
          </cell>
          <cell r="K413">
            <v>13246.709823212914</v>
          </cell>
          <cell r="L413">
            <v>4675</v>
          </cell>
          <cell r="M413">
            <v>1088</v>
          </cell>
          <cell r="N413">
            <v>22215238</v>
          </cell>
          <cell r="P413">
            <v>0.2857142857142857</v>
          </cell>
          <cell r="Q413" t="str">
            <v/>
          </cell>
          <cell r="S413">
            <v>-766</v>
          </cell>
        </row>
        <row r="414">
          <cell r="A414">
            <v>767</v>
          </cell>
          <cell r="B414" t="str">
            <v>SPENCER EAST BROOKFIELD</v>
          </cell>
          <cell r="C414">
            <v>1</v>
          </cell>
          <cell r="G414">
            <v>3.9999840126497355</v>
          </cell>
          <cell r="H414">
            <v>4.5133892170877612</v>
          </cell>
          <cell r="I414">
            <v>9</v>
          </cell>
          <cell r="J414">
            <v>121.52014444548517</v>
          </cell>
          <cell r="K414">
            <v>13856.95925706772</v>
          </cell>
          <cell r="L414">
            <v>2982</v>
          </cell>
          <cell r="M414">
            <v>1088</v>
          </cell>
          <cell r="N414">
            <v>23903190</v>
          </cell>
          <cell r="P414">
            <v>10.555555555555557</v>
          </cell>
          <cell r="Q414" t="str">
            <v/>
          </cell>
          <cell r="S414">
            <v>-767</v>
          </cell>
        </row>
        <row r="415">
          <cell r="A415">
            <v>770</v>
          </cell>
          <cell r="B415" t="str">
            <v>TANTASQUA</v>
          </cell>
          <cell r="C415">
            <v>1</v>
          </cell>
          <cell r="G415">
            <v>0.18256678691481718</v>
          </cell>
          <cell r="H415">
            <v>0.31401180517688687</v>
          </cell>
          <cell r="I415">
            <v>9</v>
          </cell>
          <cell r="J415">
            <v>117.85586129719141</v>
          </cell>
          <cell r="K415">
            <v>14069.801410090557</v>
          </cell>
          <cell r="L415">
            <v>2512</v>
          </cell>
          <cell r="M415">
            <v>1088</v>
          </cell>
          <cell r="N415">
            <v>25627062</v>
          </cell>
          <cell r="P415">
            <v>3.7777777777777777</v>
          </cell>
          <cell r="Q415" t="str">
            <v/>
          </cell>
          <cell r="S415">
            <v>-770</v>
          </cell>
        </row>
        <row r="416">
          <cell r="A416">
            <v>773</v>
          </cell>
          <cell r="B416" t="str">
            <v>TRITON</v>
          </cell>
          <cell r="C416">
            <v>1</v>
          </cell>
          <cell r="G416">
            <v>1.6134991007900348</v>
          </cell>
          <cell r="H416">
            <v>1.5259132856111144</v>
          </cell>
          <cell r="I416">
            <v>9</v>
          </cell>
          <cell r="J416">
            <v>164.95488006988225</v>
          </cell>
          <cell r="K416">
            <v>12861.986298669997</v>
          </cell>
          <cell r="L416">
            <v>8354</v>
          </cell>
          <cell r="M416">
            <v>1088</v>
          </cell>
          <cell r="N416">
            <v>43733088</v>
          </cell>
          <cell r="P416">
            <v>13.722222222222221</v>
          </cell>
          <cell r="Q416" t="str">
            <v/>
          </cell>
          <cell r="S416">
            <v>-773</v>
          </cell>
        </row>
        <row r="417">
          <cell r="A417">
            <v>774</v>
          </cell>
          <cell r="B417" t="str">
            <v>UPISLAND</v>
          </cell>
          <cell r="C417">
            <v>1</v>
          </cell>
          <cell r="G417">
            <v>8.131947651397077</v>
          </cell>
          <cell r="H417">
            <v>12.860849874959879</v>
          </cell>
          <cell r="I417">
            <v>9</v>
          </cell>
          <cell r="J417">
            <v>282.5199420975685</v>
          </cell>
          <cell r="K417">
            <v>12494.284243176178</v>
          </cell>
          <cell r="L417">
            <v>22805</v>
          </cell>
          <cell r="M417">
            <v>1088</v>
          </cell>
          <cell r="N417">
            <v>13069805</v>
          </cell>
          <cell r="P417">
            <v>11.666666666666666</v>
          </cell>
          <cell r="Q417">
            <v>12.860849874959879</v>
          </cell>
          <cell r="S417">
            <v>-774</v>
          </cell>
        </row>
        <row r="418">
          <cell r="A418">
            <v>775</v>
          </cell>
          <cell r="B418" t="str">
            <v>WACHUSETT</v>
          </cell>
          <cell r="C418">
            <v>1</v>
          </cell>
          <cell r="G418">
            <v>0.59476389474748459</v>
          </cell>
          <cell r="H418">
            <v>0.70930948313349396</v>
          </cell>
          <cell r="I418">
            <v>9</v>
          </cell>
          <cell r="J418">
            <v>128.18905967310502</v>
          </cell>
          <cell r="K418">
            <v>11662.691297329029</v>
          </cell>
          <cell r="L418">
            <v>3288</v>
          </cell>
          <cell r="M418">
            <v>1088</v>
          </cell>
          <cell r="N418">
            <v>99714161</v>
          </cell>
          <cell r="P418">
            <v>6.1666666666666652</v>
          </cell>
          <cell r="Q418" t="str">
            <v/>
          </cell>
          <cell r="S418">
            <v>-775</v>
          </cell>
        </row>
        <row r="419">
          <cell r="A419">
            <v>778</v>
          </cell>
          <cell r="B419" t="str">
            <v>QUABOAG</v>
          </cell>
          <cell r="C419">
            <v>1</v>
          </cell>
          <cell r="G419">
            <v>0.76051823669828156</v>
          </cell>
          <cell r="H419">
            <v>0.75312673805347163</v>
          </cell>
          <cell r="I419">
            <v>9</v>
          </cell>
          <cell r="J419">
            <v>111.79139355649204</v>
          </cell>
          <cell r="K419">
            <v>13973.234027522933</v>
          </cell>
          <cell r="L419">
            <v>1648</v>
          </cell>
          <cell r="M419">
            <v>1088</v>
          </cell>
          <cell r="N419">
            <v>16377588.76</v>
          </cell>
          <cell r="P419">
            <v>4.7777777777777777</v>
          </cell>
          <cell r="Q419" t="str">
            <v/>
          </cell>
          <cell r="S419">
            <v>-778</v>
          </cell>
        </row>
        <row r="420">
          <cell r="A420">
            <v>780</v>
          </cell>
          <cell r="B420" t="str">
            <v>WHITMAN HANSON</v>
          </cell>
          <cell r="C420">
            <v>1</v>
          </cell>
          <cell r="G420">
            <v>1.5820097929423875</v>
          </cell>
          <cell r="H420">
            <v>1.9598150711338826</v>
          </cell>
          <cell r="I420">
            <v>9</v>
          </cell>
          <cell r="J420">
            <v>127.96698388423448</v>
          </cell>
          <cell r="K420">
            <v>12399.629317257408</v>
          </cell>
          <cell r="L420">
            <v>3468</v>
          </cell>
          <cell r="M420">
            <v>1088</v>
          </cell>
          <cell r="N420">
            <v>53876716</v>
          </cell>
          <cell r="P420">
            <v>1.5833333333333333</v>
          </cell>
          <cell r="Q420" t="str">
            <v/>
          </cell>
          <cell r="S420">
            <v>-780</v>
          </cell>
        </row>
        <row r="421">
          <cell r="A421">
            <v>801</v>
          </cell>
          <cell r="B421" t="str">
            <v>ASSABET VALLEY</v>
          </cell>
          <cell r="C421">
            <v>1</v>
          </cell>
          <cell r="G421" t="str">
            <v/>
          </cell>
          <cell r="H421">
            <v>0</v>
          </cell>
          <cell r="I421">
            <v>9</v>
          </cell>
          <cell r="J421">
            <v>103.28525442202728</v>
          </cell>
          <cell r="K421">
            <v>20782.448037978025</v>
          </cell>
          <cell r="L421">
            <v>683</v>
          </cell>
          <cell r="M421">
            <v>1088</v>
          </cell>
          <cell r="N421">
            <v>19461633.669999994</v>
          </cell>
          <cell r="P421">
            <v>0</v>
          </cell>
          <cell r="Q421" t="str">
            <v/>
          </cell>
          <cell r="S421">
            <v>-801</v>
          </cell>
        </row>
        <row r="422">
          <cell r="A422">
            <v>805</v>
          </cell>
          <cell r="B422" t="str">
            <v>BLACKSTONE VALLEY</v>
          </cell>
          <cell r="C422">
            <v>1</v>
          </cell>
          <cell r="G422" t="str">
            <v/>
          </cell>
          <cell r="H422">
            <v>0</v>
          </cell>
          <cell r="I422">
            <v>9</v>
          </cell>
          <cell r="J422">
            <v>112.66975975496372</v>
          </cell>
          <cell r="K422">
            <v>17840.317928</v>
          </cell>
          <cell r="L422">
            <v>2260</v>
          </cell>
          <cell r="M422">
            <v>1088</v>
          </cell>
          <cell r="N422">
            <v>24577089</v>
          </cell>
          <cell r="P422">
            <v>0</v>
          </cell>
          <cell r="Q422" t="str">
            <v/>
          </cell>
          <cell r="S422">
            <v>-805</v>
          </cell>
        </row>
        <row r="423">
          <cell r="A423">
            <v>806</v>
          </cell>
          <cell r="B423" t="str">
            <v>BLUE HILLS</v>
          </cell>
          <cell r="C423">
            <v>1</v>
          </cell>
          <cell r="G423" t="str">
            <v/>
          </cell>
          <cell r="H423">
            <v>0</v>
          </cell>
          <cell r="I423">
            <v>9</v>
          </cell>
          <cell r="J423">
            <v>116.68863521114613</v>
          </cell>
          <cell r="K423">
            <v>20445.109484876211</v>
          </cell>
          <cell r="L423">
            <v>3412</v>
          </cell>
          <cell r="M423">
            <v>1088</v>
          </cell>
          <cell r="N423">
            <v>21532197.850000001</v>
          </cell>
          <cell r="P423">
            <v>0</v>
          </cell>
          <cell r="Q423" t="str">
            <v/>
          </cell>
          <cell r="S423">
            <v>-806</v>
          </cell>
        </row>
        <row r="424">
          <cell r="A424">
            <v>810</v>
          </cell>
          <cell r="B424" t="str">
            <v>BRISTOL PLYMOUTH</v>
          </cell>
          <cell r="C424">
            <v>1</v>
          </cell>
          <cell r="G424" t="str">
            <v/>
          </cell>
          <cell r="H424">
            <v>0</v>
          </cell>
          <cell r="I424">
            <v>9</v>
          </cell>
          <cell r="J424">
            <v>101.92760274591839</v>
          </cell>
          <cell r="K424">
            <v>19050.599167893964</v>
          </cell>
          <cell r="L424">
            <v>367</v>
          </cell>
          <cell r="M424">
            <v>1088</v>
          </cell>
          <cell r="N424">
            <v>26521435</v>
          </cell>
          <cell r="P424">
            <v>0</v>
          </cell>
          <cell r="Q424" t="str">
            <v/>
          </cell>
          <cell r="S424">
            <v>-810</v>
          </cell>
        </row>
        <row r="425">
          <cell r="A425">
            <v>815</v>
          </cell>
          <cell r="B425" t="str">
            <v>CAPE COD</v>
          </cell>
          <cell r="C425">
            <v>1</v>
          </cell>
          <cell r="G425" t="str">
            <v/>
          </cell>
          <cell r="H425">
            <v>0</v>
          </cell>
          <cell r="I425">
            <v>9</v>
          </cell>
          <cell r="J425">
            <v>117.75034054541067</v>
          </cell>
          <cell r="K425">
            <v>20478.421491628611</v>
          </cell>
          <cell r="L425">
            <v>3635</v>
          </cell>
          <cell r="M425">
            <v>1088</v>
          </cell>
          <cell r="N425">
            <v>15276779</v>
          </cell>
          <cell r="P425">
            <v>0</v>
          </cell>
          <cell r="Q425" t="str">
            <v/>
          </cell>
          <cell r="S425">
            <v>-815</v>
          </cell>
        </row>
        <row r="426">
          <cell r="A426">
            <v>817</v>
          </cell>
          <cell r="B426" t="str">
            <v>ESSEX NORTH SHORE</v>
          </cell>
          <cell r="C426">
            <v>1</v>
          </cell>
          <cell r="G426" t="str">
            <v/>
          </cell>
          <cell r="H426">
            <v>0</v>
          </cell>
          <cell r="I426">
            <v>9</v>
          </cell>
          <cell r="J426">
            <v>100.02507910514977</v>
          </cell>
          <cell r="K426">
            <v>18608.544608365017</v>
          </cell>
          <cell r="L426">
            <v>5</v>
          </cell>
          <cell r="M426">
            <v>1088</v>
          </cell>
          <cell r="N426">
            <v>24470236</v>
          </cell>
          <cell r="P426">
            <v>0</v>
          </cell>
          <cell r="Q426" t="str">
            <v/>
          </cell>
          <cell r="S426">
            <v>-817</v>
          </cell>
        </row>
        <row r="427">
          <cell r="A427">
            <v>818</v>
          </cell>
          <cell r="B427" t="str">
            <v>FRANKLIN COUNTY</v>
          </cell>
          <cell r="C427">
            <v>1</v>
          </cell>
          <cell r="G427" t="str">
            <v/>
          </cell>
          <cell r="H427">
            <v>0</v>
          </cell>
          <cell r="I427">
            <v>9</v>
          </cell>
          <cell r="J427">
            <v>110.24679584431154</v>
          </cell>
          <cell r="K427">
            <v>20064.451520146518</v>
          </cell>
          <cell r="L427">
            <v>2056</v>
          </cell>
          <cell r="M427">
            <v>1088</v>
          </cell>
          <cell r="N427">
            <v>12019546</v>
          </cell>
          <cell r="P427">
            <v>0</v>
          </cell>
          <cell r="Q427" t="str">
            <v/>
          </cell>
          <cell r="S427">
            <v>-818</v>
          </cell>
        </row>
        <row r="428">
          <cell r="A428">
            <v>821</v>
          </cell>
          <cell r="B428" t="str">
            <v>GREATER FALL RIVER</v>
          </cell>
          <cell r="C428">
            <v>1</v>
          </cell>
          <cell r="G428" t="str">
            <v/>
          </cell>
          <cell r="H428">
            <v>0</v>
          </cell>
          <cell r="I428">
            <v>9</v>
          </cell>
          <cell r="J428">
            <v>104.51304970511114</v>
          </cell>
          <cell r="K428">
            <v>19917.983019768231</v>
          </cell>
          <cell r="L428">
            <v>899</v>
          </cell>
          <cell r="M428">
            <v>1088</v>
          </cell>
          <cell r="N428">
            <v>31117011</v>
          </cell>
          <cell r="P428">
            <v>0</v>
          </cell>
          <cell r="Q428" t="str">
            <v/>
          </cell>
          <cell r="S428">
            <v>-821</v>
          </cell>
        </row>
        <row r="429">
          <cell r="A429">
            <v>823</v>
          </cell>
          <cell r="B429" t="str">
            <v>GREATER LAWRENCE</v>
          </cell>
          <cell r="C429">
            <v>1</v>
          </cell>
          <cell r="G429" t="str">
            <v/>
          </cell>
          <cell r="H429">
            <v>0</v>
          </cell>
          <cell r="I429">
            <v>9</v>
          </cell>
          <cell r="J429">
            <v>100</v>
          </cell>
          <cell r="K429">
            <v>23455.56909196396</v>
          </cell>
          <cell r="L429">
            <v>0</v>
          </cell>
          <cell r="M429">
            <v>1088</v>
          </cell>
          <cell r="N429">
            <v>39053523</v>
          </cell>
          <cell r="P429">
            <v>0</v>
          </cell>
          <cell r="Q429" t="str">
            <v/>
          </cell>
          <cell r="S429">
            <v>-823</v>
          </cell>
        </row>
        <row r="430">
          <cell r="A430">
            <v>825</v>
          </cell>
          <cell r="B430" t="str">
            <v>GREATER NEW BEDFORD</v>
          </cell>
          <cell r="C430">
            <v>1</v>
          </cell>
          <cell r="G430" t="str">
            <v/>
          </cell>
          <cell r="H430">
            <v>0</v>
          </cell>
          <cell r="I430">
            <v>9</v>
          </cell>
          <cell r="J430">
            <v>101.49405832975251</v>
          </cell>
          <cell r="K430">
            <v>20515.118508235293</v>
          </cell>
          <cell r="L430">
            <v>307</v>
          </cell>
          <cell r="M430">
            <v>1088</v>
          </cell>
          <cell r="N430">
            <v>44267907</v>
          </cell>
          <cell r="P430">
            <v>0</v>
          </cell>
          <cell r="Q430" t="str">
            <v/>
          </cell>
          <cell r="S430">
            <v>-825</v>
          </cell>
        </row>
        <row r="431">
          <cell r="A431">
            <v>828</v>
          </cell>
          <cell r="B431" t="str">
            <v>GREATER LOWELL</v>
          </cell>
          <cell r="C431">
            <v>1</v>
          </cell>
          <cell r="G431" t="str">
            <v/>
          </cell>
          <cell r="H431">
            <v>0</v>
          </cell>
          <cell r="I431">
            <v>9</v>
          </cell>
          <cell r="J431">
            <v>100.52071024960286</v>
          </cell>
          <cell r="K431">
            <v>20805.016960370995</v>
          </cell>
          <cell r="L431">
            <v>108</v>
          </cell>
          <cell r="M431">
            <v>1088</v>
          </cell>
          <cell r="N431">
            <v>51741367</v>
          </cell>
          <cell r="P431">
            <v>0</v>
          </cell>
          <cell r="Q431" t="str">
            <v/>
          </cell>
          <cell r="S431">
            <v>-828</v>
          </cell>
        </row>
        <row r="432">
          <cell r="A432">
            <v>829</v>
          </cell>
          <cell r="B432" t="str">
            <v>SOUTH MIDDLESEX</v>
          </cell>
          <cell r="C432">
            <v>1</v>
          </cell>
          <cell r="G432" t="str">
            <v/>
          </cell>
          <cell r="H432">
            <v>0</v>
          </cell>
          <cell r="I432">
            <v>9</v>
          </cell>
          <cell r="J432">
            <v>120.00616799918021</v>
          </cell>
          <cell r="K432">
            <v>21448.41506020047</v>
          </cell>
          <cell r="L432">
            <v>4291</v>
          </cell>
          <cell r="M432">
            <v>1088</v>
          </cell>
          <cell r="N432">
            <v>21735346.850000001</v>
          </cell>
          <cell r="P432">
            <v>0</v>
          </cell>
          <cell r="Q432" t="str">
            <v/>
          </cell>
          <cell r="S432">
            <v>-829</v>
          </cell>
        </row>
        <row r="433">
          <cell r="A433">
            <v>830</v>
          </cell>
          <cell r="B433" t="str">
            <v>MINUTEMAN</v>
          </cell>
          <cell r="C433">
            <v>1</v>
          </cell>
          <cell r="G433" t="str">
            <v/>
          </cell>
          <cell r="H433">
            <v>0</v>
          </cell>
          <cell r="I433">
            <v>9</v>
          </cell>
          <cell r="J433">
            <v>115.89967948068541</v>
          </cell>
          <cell r="K433">
            <v>19734.109793974589</v>
          </cell>
          <cell r="L433">
            <v>3138</v>
          </cell>
          <cell r="M433">
            <v>1088</v>
          </cell>
          <cell r="N433">
            <v>12196014</v>
          </cell>
          <cell r="P433">
            <v>0</v>
          </cell>
          <cell r="Q433" t="str">
            <v/>
          </cell>
          <cell r="S433">
            <v>-830</v>
          </cell>
        </row>
        <row r="434">
          <cell r="A434">
            <v>832</v>
          </cell>
          <cell r="B434" t="str">
            <v>MONTACHUSETT</v>
          </cell>
          <cell r="C434">
            <v>1</v>
          </cell>
          <cell r="G434" t="str">
            <v/>
          </cell>
          <cell r="H434">
            <v>0</v>
          </cell>
          <cell r="I434">
            <v>9</v>
          </cell>
          <cell r="J434">
            <v>100.49856764494977</v>
          </cell>
          <cell r="K434">
            <v>19043.064533060668</v>
          </cell>
          <cell r="L434">
            <v>95</v>
          </cell>
          <cell r="M434">
            <v>1088</v>
          </cell>
          <cell r="N434">
            <v>28077046</v>
          </cell>
          <cell r="P434">
            <v>0</v>
          </cell>
          <cell r="Q434" t="str">
            <v/>
          </cell>
          <cell r="S434">
            <v>-832</v>
          </cell>
        </row>
        <row r="435">
          <cell r="A435">
            <v>851</v>
          </cell>
          <cell r="B435" t="str">
            <v>NORTHERN BERKSHIRE</v>
          </cell>
          <cell r="C435">
            <v>1</v>
          </cell>
          <cell r="G435" t="str">
            <v/>
          </cell>
          <cell r="H435">
            <v>0</v>
          </cell>
          <cell r="I435">
            <v>9</v>
          </cell>
          <cell r="J435">
            <v>105.71624545460958</v>
          </cell>
          <cell r="K435">
            <v>20009.708580246916</v>
          </cell>
          <cell r="L435">
            <v>1144</v>
          </cell>
          <cell r="M435">
            <v>1088</v>
          </cell>
          <cell r="N435">
            <v>10160957</v>
          </cell>
          <cell r="P435">
            <v>0</v>
          </cell>
          <cell r="Q435" t="str">
            <v/>
          </cell>
          <cell r="S435">
            <v>-851</v>
          </cell>
        </row>
        <row r="436">
          <cell r="A436">
            <v>852</v>
          </cell>
          <cell r="B436" t="str">
            <v>NASHOBA VALLEY</v>
          </cell>
          <cell r="C436">
            <v>1</v>
          </cell>
          <cell r="G436" t="str">
            <v/>
          </cell>
          <cell r="H436">
            <v>0</v>
          </cell>
          <cell r="I436">
            <v>9</v>
          </cell>
          <cell r="J436">
            <v>117.92724305173002</v>
          </cell>
          <cell r="K436">
            <v>18952.855616351742</v>
          </cell>
          <cell r="L436">
            <v>3398</v>
          </cell>
          <cell r="M436">
            <v>1088</v>
          </cell>
          <cell r="N436">
            <v>14481058</v>
          </cell>
          <cell r="P436">
            <v>0</v>
          </cell>
          <cell r="Q436" t="str">
            <v/>
          </cell>
          <cell r="S436">
            <v>-852</v>
          </cell>
        </row>
        <row r="437">
          <cell r="A437">
            <v>853</v>
          </cell>
          <cell r="B437" t="str">
            <v>NORTHEAST METROPOLITAN</v>
          </cell>
          <cell r="C437">
            <v>1</v>
          </cell>
          <cell r="G437" t="str">
            <v/>
          </cell>
          <cell r="H437">
            <v>0</v>
          </cell>
          <cell r="I437">
            <v>9</v>
          </cell>
          <cell r="J437">
            <v>104.05781225228088</v>
          </cell>
          <cell r="K437">
            <v>21432.851449885235</v>
          </cell>
          <cell r="L437">
            <v>870</v>
          </cell>
          <cell r="M437">
            <v>1088</v>
          </cell>
          <cell r="N437">
            <v>28693691</v>
          </cell>
          <cell r="P437">
            <v>0</v>
          </cell>
          <cell r="Q437" t="str">
            <v/>
          </cell>
          <cell r="S437">
            <v>-853</v>
          </cell>
        </row>
        <row r="438">
          <cell r="A438">
            <v>855</v>
          </cell>
          <cell r="B438" t="str">
            <v>OLD COLONY</v>
          </cell>
          <cell r="C438">
            <v>1</v>
          </cell>
          <cell r="G438" t="str">
            <v/>
          </cell>
          <cell r="H438">
            <v>0</v>
          </cell>
          <cell r="I438">
            <v>9</v>
          </cell>
          <cell r="J438">
            <v>131.19354677605858</v>
          </cell>
          <cell r="K438">
            <v>18413.007408829173</v>
          </cell>
          <cell r="L438">
            <v>5744</v>
          </cell>
          <cell r="M438">
            <v>1088</v>
          </cell>
          <cell r="N438">
            <v>12256361.999999851</v>
          </cell>
          <cell r="P438">
            <v>0</v>
          </cell>
          <cell r="Q438" t="str">
            <v/>
          </cell>
          <cell r="S438">
            <v>-855</v>
          </cell>
        </row>
        <row r="439">
          <cell r="A439">
            <v>860</v>
          </cell>
          <cell r="B439" t="str">
            <v>PATHFINDER</v>
          </cell>
          <cell r="C439">
            <v>1</v>
          </cell>
          <cell r="G439" t="str">
            <v/>
          </cell>
          <cell r="H439">
            <v>0</v>
          </cell>
          <cell r="I439">
            <v>9</v>
          </cell>
          <cell r="J439">
            <v>120.00761825267188</v>
          </cell>
          <cell r="K439">
            <v>19796.599369676322</v>
          </cell>
          <cell r="L439">
            <v>3961</v>
          </cell>
          <cell r="M439">
            <v>1088</v>
          </cell>
          <cell r="N439">
            <v>13527006.5</v>
          </cell>
          <cell r="P439">
            <v>0</v>
          </cell>
          <cell r="Q439" t="str">
            <v/>
          </cell>
          <cell r="S439">
            <v>-860</v>
          </cell>
        </row>
        <row r="440">
          <cell r="A440">
            <v>871</v>
          </cell>
          <cell r="B440" t="str">
            <v>SHAWSHEEN VALLEY</v>
          </cell>
          <cell r="C440">
            <v>1</v>
          </cell>
          <cell r="G440" t="str">
            <v/>
          </cell>
          <cell r="H440">
            <v>0</v>
          </cell>
          <cell r="I440">
            <v>9</v>
          </cell>
          <cell r="J440">
            <v>134.54391843365917</v>
          </cell>
          <cell r="K440">
            <v>18194.274625850343</v>
          </cell>
          <cell r="L440">
            <v>6285</v>
          </cell>
          <cell r="M440">
            <v>1088</v>
          </cell>
          <cell r="N440">
            <v>31375035.687373735</v>
          </cell>
          <cell r="P440">
            <v>0</v>
          </cell>
          <cell r="Q440" t="str">
            <v/>
          </cell>
          <cell r="S440">
            <v>-871</v>
          </cell>
        </row>
        <row r="441">
          <cell r="A441">
            <v>872</v>
          </cell>
          <cell r="B441" t="str">
            <v>SOUTHEASTERN</v>
          </cell>
          <cell r="C441">
            <v>1</v>
          </cell>
          <cell r="G441" t="str">
            <v/>
          </cell>
          <cell r="H441">
            <v>0</v>
          </cell>
          <cell r="I441">
            <v>9</v>
          </cell>
          <cell r="J441">
            <v>100.36808535006043</v>
          </cell>
          <cell r="K441">
            <v>19842.313378295526</v>
          </cell>
          <cell r="L441">
            <v>73</v>
          </cell>
          <cell r="M441">
            <v>1088</v>
          </cell>
          <cell r="N441">
            <v>32478976</v>
          </cell>
          <cell r="P441">
            <v>0</v>
          </cell>
          <cell r="Q441" t="str">
            <v/>
          </cell>
          <cell r="S441">
            <v>-872</v>
          </cell>
        </row>
        <row r="442">
          <cell r="A442">
            <v>873</v>
          </cell>
          <cell r="B442" t="str">
            <v>SOUTH SHORE</v>
          </cell>
          <cell r="C442">
            <v>1</v>
          </cell>
          <cell r="G442" t="str">
            <v/>
          </cell>
          <cell r="H442">
            <v>0</v>
          </cell>
          <cell r="I442">
            <v>9</v>
          </cell>
          <cell r="J442">
            <v>109.86627591483142</v>
          </cell>
          <cell r="K442">
            <v>19517.117273856427</v>
          </cell>
          <cell r="L442">
            <v>1926</v>
          </cell>
          <cell r="M442">
            <v>1088</v>
          </cell>
          <cell r="N442">
            <v>12124290</v>
          </cell>
          <cell r="P442">
            <v>0</v>
          </cell>
          <cell r="Q442" t="str">
            <v/>
          </cell>
          <cell r="S442">
            <v>-873</v>
          </cell>
        </row>
        <row r="443">
          <cell r="A443">
            <v>876</v>
          </cell>
          <cell r="B443" t="str">
            <v>SOUTHERN WORCESTER</v>
          </cell>
          <cell r="C443">
            <v>1</v>
          </cell>
          <cell r="G443" t="str">
            <v/>
          </cell>
          <cell r="H443">
            <v>0</v>
          </cell>
          <cell r="I443">
            <v>9</v>
          </cell>
          <cell r="J443">
            <v>100</v>
          </cell>
          <cell r="K443">
            <v>19042.398526228146</v>
          </cell>
          <cell r="L443">
            <v>0</v>
          </cell>
          <cell r="M443">
            <v>1088</v>
          </cell>
          <cell r="N443">
            <v>23005703</v>
          </cell>
          <cell r="P443">
            <v>0</v>
          </cell>
          <cell r="Q443" t="str">
            <v/>
          </cell>
          <cell r="S443">
            <v>-876</v>
          </cell>
        </row>
        <row r="444">
          <cell r="A444">
            <v>878</v>
          </cell>
          <cell r="B444" t="str">
            <v>TRI COUNTY</v>
          </cell>
          <cell r="C444">
            <v>1</v>
          </cell>
          <cell r="G444" t="str">
            <v/>
          </cell>
          <cell r="H444">
            <v>0</v>
          </cell>
          <cell r="I444">
            <v>9</v>
          </cell>
          <cell r="J444">
            <v>110.29024348242969</v>
          </cell>
          <cell r="K444">
            <v>19580.854642232145</v>
          </cell>
          <cell r="L444">
            <v>2015</v>
          </cell>
          <cell r="M444">
            <v>1088</v>
          </cell>
          <cell r="N444">
            <v>19137504</v>
          </cell>
          <cell r="P444">
            <v>0</v>
          </cell>
          <cell r="Q444" t="str">
            <v/>
          </cell>
          <cell r="S444">
            <v>-878</v>
          </cell>
        </row>
        <row r="445">
          <cell r="A445">
            <v>879</v>
          </cell>
          <cell r="B445" t="str">
            <v>UPPER CAPE COD</v>
          </cell>
          <cell r="C445">
            <v>1</v>
          </cell>
          <cell r="G445" t="str">
            <v/>
          </cell>
          <cell r="H445">
            <v>0</v>
          </cell>
          <cell r="I445">
            <v>9</v>
          </cell>
          <cell r="J445">
            <v>114.78756937888679</v>
          </cell>
          <cell r="K445">
            <v>19491.420012953364</v>
          </cell>
          <cell r="L445">
            <v>2882</v>
          </cell>
          <cell r="M445">
            <v>1088</v>
          </cell>
          <cell r="N445">
            <v>16631739.054907672</v>
          </cell>
          <cell r="P445">
            <v>0</v>
          </cell>
          <cell r="Q445" t="str">
            <v/>
          </cell>
          <cell r="S445">
            <v>-879</v>
          </cell>
        </row>
        <row r="446">
          <cell r="A446">
            <v>885</v>
          </cell>
          <cell r="B446" t="str">
            <v>WHITTIER</v>
          </cell>
          <cell r="C446">
            <v>1</v>
          </cell>
          <cell r="G446" t="str">
            <v/>
          </cell>
          <cell r="H446">
            <v>0</v>
          </cell>
          <cell r="I446">
            <v>9</v>
          </cell>
          <cell r="J446">
            <v>103.39786677286811</v>
          </cell>
          <cell r="K446">
            <v>19549.242829153605</v>
          </cell>
          <cell r="L446">
            <v>664</v>
          </cell>
          <cell r="M446">
            <v>1088</v>
          </cell>
          <cell r="N446">
            <v>25433668</v>
          </cell>
          <cell r="P446">
            <v>0</v>
          </cell>
          <cell r="Q446" t="str">
            <v/>
          </cell>
          <cell r="S446">
            <v>-885</v>
          </cell>
        </row>
        <row r="447">
          <cell r="A447">
            <v>910</v>
          </cell>
          <cell r="B447" t="str">
            <v>BRISTOL COUNTY</v>
          </cell>
          <cell r="C447">
            <v>1</v>
          </cell>
          <cell r="G447" t="str">
            <v/>
          </cell>
          <cell r="H447">
            <v>0</v>
          </cell>
          <cell r="I447">
            <v>9</v>
          </cell>
          <cell r="J447">
            <v>119.35186529801022</v>
          </cell>
          <cell r="K447">
            <v>19032.366705069126</v>
          </cell>
          <cell r="L447">
            <v>3683</v>
          </cell>
          <cell r="M447">
            <v>1088</v>
          </cell>
          <cell r="N447">
            <v>9049072.1799999997</v>
          </cell>
          <cell r="P447">
            <v>0</v>
          </cell>
          <cell r="Q447" t="str">
            <v/>
          </cell>
          <cell r="S447">
            <v>-910</v>
          </cell>
        </row>
        <row r="448">
          <cell r="A448">
            <v>915</v>
          </cell>
          <cell r="B448" t="str">
            <v>NORFOLK COUNTY</v>
          </cell>
          <cell r="C448">
            <v>1</v>
          </cell>
          <cell r="G448" t="str">
            <v/>
          </cell>
          <cell r="H448">
            <v>0</v>
          </cell>
          <cell r="I448">
            <v>9</v>
          </cell>
          <cell r="J448">
            <v>101.08486489775818</v>
          </cell>
          <cell r="K448">
            <v>20177.440589343067</v>
          </cell>
          <cell r="L448">
            <v>219</v>
          </cell>
          <cell r="M448">
            <v>1088</v>
          </cell>
          <cell r="N448">
            <v>5587551</v>
          </cell>
          <cell r="P448">
            <v>0</v>
          </cell>
          <cell r="Q448" t="str">
            <v/>
          </cell>
          <cell r="S448">
            <v>-915</v>
          </cell>
        </row>
      </sheetData>
      <sheetData sheetId="6">
        <row r="10">
          <cell r="E10">
            <v>1</v>
          </cell>
          <cell r="F10">
            <v>609157</v>
          </cell>
          <cell r="G10">
            <v>0</v>
          </cell>
          <cell r="H10">
            <v>609157</v>
          </cell>
          <cell r="I10">
            <v>34502915.759202115</v>
          </cell>
          <cell r="J10">
            <v>3105262.4183281902</v>
          </cell>
          <cell r="K10">
            <v>9</v>
          </cell>
          <cell r="L10">
            <v>1.765523250995199</v>
          </cell>
          <cell r="M10">
            <v>0</v>
          </cell>
          <cell r="N10">
            <v>58660.071428571428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</row>
        <row r="11">
          <cell r="E11">
            <v>3</v>
          </cell>
          <cell r="F11">
            <v>14313</v>
          </cell>
          <cell r="G11">
            <v>0</v>
          </cell>
          <cell r="H11">
            <v>14313</v>
          </cell>
          <cell r="I11">
            <v>16582307</v>
          </cell>
          <cell r="J11">
            <v>1492407.63</v>
          </cell>
          <cell r="K11">
            <v>9</v>
          </cell>
          <cell r="L11">
            <v>8.631488971950646E-2</v>
          </cell>
          <cell r="M11">
            <v>0</v>
          </cell>
          <cell r="N11">
            <v>14313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</row>
        <row r="12">
          <cell r="E12">
            <v>5</v>
          </cell>
          <cell r="F12">
            <v>1345108</v>
          </cell>
          <cell r="G12">
            <v>0</v>
          </cell>
          <cell r="H12">
            <v>1345108</v>
          </cell>
          <cell r="I12">
            <v>68661122.191247433</v>
          </cell>
          <cell r="J12">
            <v>6179500.9972122684</v>
          </cell>
          <cell r="K12">
            <v>9</v>
          </cell>
          <cell r="L12">
            <v>1.959053328976128</v>
          </cell>
          <cell r="M12">
            <v>0</v>
          </cell>
          <cell r="N12">
            <v>224605.54761904757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</row>
        <row r="13">
          <cell r="E13">
            <v>7</v>
          </cell>
          <cell r="F13">
            <v>1519599</v>
          </cell>
          <cell r="G13">
            <v>0</v>
          </cell>
          <cell r="H13">
            <v>1519599</v>
          </cell>
          <cell r="I13">
            <v>36509872.203626841</v>
          </cell>
          <cell r="J13">
            <v>3285888.4983264157</v>
          </cell>
          <cell r="K13">
            <v>9</v>
          </cell>
          <cell r="L13">
            <v>4.1621591867666003</v>
          </cell>
          <cell r="M13">
            <v>0</v>
          </cell>
          <cell r="N13">
            <v>278191.75824175822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</row>
        <row r="14">
          <cell r="E14">
            <v>8</v>
          </cell>
          <cell r="F14">
            <v>1793910</v>
          </cell>
          <cell r="G14">
            <v>0</v>
          </cell>
          <cell r="H14">
            <v>1793910</v>
          </cell>
          <cell r="I14">
            <v>27596055</v>
          </cell>
          <cell r="J14">
            <v>2483644.9499999997</v>
          </cell>
          <cell r="K14">
            <v>9</v>
          </cell>
          <cell r="L14">
            <v>6.5006030753308757</v>
          </cell>
          <cell r="M14">
            <v>0</v>
          </cell>
          <cell r="N14">
            <v>94306.409523809518</v>
          </cell>
          <cell r="O14">
            <v>0</v>
          </cell>
          <cell r="P14">
            <v>0</v>
          </cell>
          <cell r="R14">
            <v>0</v>
          </cell>
          <cell r="S14">
            <v>0</v>
          </cell>
        </row>
        <row r="15">
          <cell r="E15">
            <v>9</v>
          </cell>
          <cell r="F15">
            <v>391520</v>
          </cell>
          <cell r="G15">
            <v>0</v>
          </cell>
          <cell r="H15">
            <v>391520</v>
          </cell>
          <cell r="I15">
            <v>117738853.21860559</v>
          </cell>
          <cell r="J15">
            <v>10596496.789674504</v>
          </cell>
          <cell r="K15">
            <v>9</v>
          </cell>
          <cell r="L15">
            <v>0.33253254070095728</v>
          </cell>
          <cell r="M15">
            <v>0</v>
          </cell>
          <cell r="N15">
            <v>224764.58333333334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</row>
        <row r="16">
          <cell r="E16">
            <v>10</v>
          </cell>
          <cell r="F16">
            <v>358368</v>
          </cell>
          <cell r="G16">
            <v>0</v>
          </cell>
          <cell r="H16">
            <v>358368</v>
          </cell>
          <cell r="I16">
            <v>91118986.895987228</v>
          </cell>
          <cell r="J16">
            <v>8200708.8206388503</v>
          </cell>
          <cell r="K16">
            <v>9</v>
          </cell>
          <cell r="L16">
            <v>0.39329673453138675</v>
          </cell>
          <cell r="M16">
            <v>0</v>
          </cell>
          <cell r="N16">
            <v>92144.972222222248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</row>
        <row r="17">
          <cell r="E17">
            <v>14</v>
          </cell>
          <cell r="F17">
            <v>52360</v>
          </cell>
          <cell r="G17">
            <v>0</v>
          </cell>
          <cell r="H17">
            <v>52360</v>
          </cell>
          <cell r="I17">
            <v>43544151</v>
          </cell>
          <cell r="J17">
            <v>3918973.59</v>
          </cell>
          <cell r="K17">
            <v>9</v>
          </cell>
          <cell r="L17">
            <v>0.12024577078101718</v>
          </cell>
          <cell r="M17">
            <v>0</v>
          </cell>
          <cell r="N17">
            <v>2181.6666666666665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</row>
        <row r="18">
          <cell r="E18">
            <v>16</v>
          </cell>
          <cell r="F18">
            <v>4289923</v>
          </cell>
          <cell r="G18">
            <v>0</v>
          </cell>
          <cell r="H18">
            <v>4289923</v>
          </cell>
          <cell r="I18">
            <v>93099325.808489069</v>
          </cell>
          <cell r="J18">
            <v>8378939.3227640158</v>
          </cell>
          <cell r="K18">
            <v>9</v>
          </cell>
          <cell r="L18">
            <v>4.6078991042584239</v>
          </cell>
          <cell r="M18">
            <v>0</v>
          </cell>
          <cell r="N18">
            <v>257534.6725274726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</row>
        <row r="19">
          <cell r="E19">
            <v>17</v>
          </cell>
          <cell r="F19">
            <v>152878</v>
          </cell>
          <cell r="G19">
            <v>0</v>
          </cell>
          <cell r="H19">
            <v>152878</v>
          </cell>
          <cell r="I19">
            <v>38576002.130000003</v>
          </cell>
          <cell r="J19">
            <v>3471840.1917000003</v>
          </cell>
          <cell r="K19">
            <v>9</v>
          </cell>
          <cell r="L19">
            <v>0.39630337919623088</v>
          </cell>
          <cell r="M19">
            <v>0</v>
          </cell>
          <cell r="N19">
            <v>61918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</row>
        <row r="20">
          <cell r="E20">
            <v>18</v>
          </cell>
          <cell r="F20">
            <v>492684</v>
          </cell>
          <cell r="G20">
            <v>0</v>
          </cell>
          <cell r="H20">
            <v>492684</v>
          </cell>
          <cell r="I20">
            <v>13059807.813645408</v>
          </cell>
          <cell r="J20">
            <v>1175382.7032280867</v>
          </cell>
          <cell r="K20">
            <v>9</v>
          </cell>
          <cell r="L20">
            <v>3.7725210587342954</v>
          </cell>
          <cell r="M20">
            <v>0</v>
          </cell>
          <cell r="N20">
            <v>225064.51923076925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</row>
        <row r="21">
          <cell r="E21">
            <v>20</v>
          </cell>
          <cell r="F21">
            <v>5814515</v>
          </cell>
          <cell r="G21">
            <v>0</v>
          </cell>
          <cell r="H21">
            <v>5814515</v>
          </cell>
          <cell r="I21">
            <v>94778125.29212679</v>
          </cell>
          <cell r="J21">
            <v>8530031.2762914114</v>
          </cell>
          <cell r="K21">
            <v>9</v>
          </cell>
          <cell r="L21">
            <v>6.134870237281441</v>
          </cell>
          <cell r="M21">
            <v>0</v>
          </cell>
          <cell r="N21">
            <v>275786.72619047621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</row>
        <row r="22">
          <cell r="E22">
            <v>23</v>
          </cell>
          <cell r="F22">
            <v>23665</v>
          </cell>
          <cell r="G22">
            <v>0</v>
          </cell>
          <cell r="H22">
            <v>23665</v>
          </cell>
          <cell r="I22">
            <v>51602390.118829198</v>
          </cell>
          <cell r="J22">
            <v>4644215.1106946273</v>
          </cell>
          <cell r="K22">
            <v>9</v>
          </cell>
          <cell r="L22">
            <v>4.586027884658947E-2</v>
          </cell>
          <cell r="M22">
            <v>0</v>
          </cell>
          <cell r="N22">
            <v>4733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</row>
        <row r="23">
          <cell r="E23">
            <v>24</v>
          </cell>
          <cell r="F23">
            <v>657826</v>
          </cell>
          <cell r="G23">
            <v>0</v>
          </cell>
          <cell r="H23">
            <v>657826</v>
          </cell>
          <cell r="I23">
            <v>32136962.465557344</v>
          </cell>
          <cell r="J23">
            <v>2892326.6219001608</v>
          </cell>
          <cell r="K23">
            <v>9</v>
          </cell>
          <cell r="L23">
            <v>2.0469451669709677</v>
          </cell>
          <cell r="M23">
            <v>0</v>
          </cell>
          <cell r="N23">
            <v>119967.57619047619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</row>
        <row r="24">
          <cell r="E24">
            <v>25</v>
          </cell>
          <cell r="F24">
            <v>3000113</v>
          </cell>
          <cell r="G24">
            <v>0</v>
          </cell>
          <cell r="H24">
            <v>3000113</v>
          </cell>
          <cell r="I24">
            <v>38117486.697859317</v>
          </cell>
          <cell r="J24">
            <v>3430573.8028073385</v>
          </cell>
          <cell r="K24">
            <v>9</v>
          </cell>
          <cell r="L24">
            <v>7.87069993302703</v>
          </cell>
          <cell r="M24">
            <v>0</v>
          </cell>
          <cell r="N24">
            <v>32727.444444444438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</row>
        <row r="25">
          <cell r="E25">
            <v>26</v>
          </cell>
          <cell r="F25">
            <v>71685</v>
          </cell>
          <cell r="G25">
            <v>0</v>
          </cell>
          <cell r="H25">
            <v>71685</v>
          </cell>
          <cell r="I25">
            <v>75273131.065416664</v>
          </cell>
          <cell r="J25">
            <v>6774581.7958874991</v>
          </cell>
          <cell r="K25">
            <v>9</v>
          </cell>
          <cell r="L25">
            <v>9.5233184783693442E-2</v>
          </cell>
          <cell r="M25">
            <v>0</v>
          </cell>
          <cell r="N25">
            <v>4188.6000000000004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</row>
        <row r="26">
          <cell r="E26">
            <v>27</v>
          </cell>
          <cell r="F26">
            <v>18442</v>
          </cell>
          <cell r="G26">
            <v>0</v>
          </cell>
          <cell r="H26">
            <v>18442</v>
          </cell>
          <cell r="I26">
            <v>9846249.9948061965</v>
          </cell>
          <cell r="J26">
            <v>886162.49953255767</v>
          </cell>
          <cell r="K26">
            <v>9</v>
          </cell>
          <cell r="L26">
            <v>0.18729973349983983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</row>
        <row r="27">
          <cell r="E27">
            <v>30</v>
          </cell>
          <cell r="F27">
            <v>206303</v>
          </cell>
          <cell r="G27">
            <v>0</v>
          </cell>
          <cell r="H27">
            <v>206303</v>
          </cell>
          <cell r="I27">
            <v>73548635.390000001</v>
          </cell>
          <cell r="J27">
            <v>6619377.1850999994</v>
          </cell>
          <cell r="K27">
            <v>9</v>
          </cell>
          <cell r="L27">
            <v>0.28049874604206437</v>
          </cell>
          <cell r="M27">
            <v>0</v>
          </cell>
          <cell r="N27">
            <v>35273.123076923075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</row>
        <row r="28">
          <cell r="E28">
            <v>31</v>
          </cell>
          <cell r="F28">
            <v>1633154</v>
          </cell>
          <cell r="G28">
            <v>0</v>
          </cell>
          <cell r="H28">
            <v>1633154</v>
          </cell>
          <cell r="I28">
            <v>84665925</v>
          </cell>
          <cell r="J28">
            <v>7619933.25</v>
          </cell>
          <cell r="K28">
            <v>9</v>
          </cell>
          <cell r="L28">
            <v>1.9289389444454779</v>
          </cell>
          <cell r="M28">
            <v>0</v>
          </cell>
          <cell r="N28">
            <v>228593.36794871799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</row>
        <row r="29">
          <cell r="E29">
            <v>35</v>
          </cell>
          <cell r="F29">
            <v>252435731</v>
          </cell>
          <cell r="G29">
            <v>0</v>
          </cell>
          <cell r="H29">
            <v>252435731</v>
          </cell>
          <cell r="I29">
            <v>1417737300.4740615</v>
          </cell>
          <cell r="J29">
            <v>255192714.08533105</v>
          </cell>
          <cell r="K29">
            <v>18</v>
          </cell>
          <cell r="L29">
            <v>17.805536393490588</v>
          </cell>
          <cell r="M29">
            <v>0</v>
          </cell>
          <cell r="N29">
            <v>35449171.663797311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</row>
        <row r="30">
          <cell r="E30">
            <v>36</v>
          </cell>
          <cell r="F30">
            <v>2082866</v>
          </cell>
          <cell r="G30">
            <v>0</v>
          </cell>
          <cell r="H30">
            <v>2082866</v>
          </cell>
          <cell r="I30">
            <v>33047855.079999998</v>
          </cell>
          <cell r="J30">
            <v>2974306.9571999996</v>
          </cell>
          <cell r="K30">
            <v>9</v>
          </cell>
          <cell r="L30">
            <v>6.302575446902499</v>
          </cell>
          <cell r="M30">
            <v>0</v>
          </cell>
          <cell r="N30">
            <v>619635.79166666674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</row>
        <row r="31">
          <cell r="E31">
            <v>38</v>
          </cell>
          <cell r="F31">
            <v>18755</v>
          </cell>
          <cell r="G31">
            <v>0</v>
          </cell>
          <cell r="H31">
            <v>18755</v>
          </cell>
          <cell r="I31">
            <v>13894526.69153736</v>
          </cell>
          <cell r="J31">
            <v>1250507.4022383622</v>
          </cell>
          <cell r="K31">
            <v>9</v>
          </cell>
          <cell r="L31">
            <v>0.13498120818626355</v>
          </cell>
          <cell r="M31">
            <v>0</v>
          </cell>
          <cell r="N31">
            <v>18755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</row>
        <row r="32">
          <cell r="E32">
            <v>40</v>
          </cell>
          <cell r="F32">
            <v>342994</v>
          </cell>
          <cell r="G32">
            <v>0</v>
          </cell>
          <cell r="H32">
            <v>342994</v>
          </cell>
          <cell r="I32">
            <v>85127299.641345516</v>
          </cell>
          <cell r="J32">
            <v>7661456.9677210962</v>
          </cell>
          <cell r="K32">
            <v>9</v>
          </cell>
          <cell r="L32">
            <v>0.40291892429935733</v>
          </cell>
          <cell r="M32">
            <v>0</v>
          </cell>
          <cell r="N32">
            <v>96724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</row>
        <row r="33">
          <cell r="E33">
            <v>43</v>
          </cell>
          <cell r="F33">
            <v>51669</v>
          </cell>
          <cell r="G33">
            <v>0</v>
          </cell>
          <cell r="H33">
            <v>51669</v>
          </cell>
          <cell r="I33">
            <v>4572207.3765357677</v>
          </cell>
          <cell r="J33">
            <v>411498.6638882191</v>
          </cell>
          <cell r="K33">
            <v>9</v>
          </cell>
          <cell r="L33">
            <v>1.1300668527232933</v>
          </cell>
          <cell r="M33">
            <v>0</v>
          </cell>
          <cell r="N33">
            <v>51669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</row>
        <row r="34">
          <cell r="E34">
            <v>44</v>
          </cell>
          <cell r="F34">
            <v>23615490</v>
          </cell>
          <cell r="G34">
            <v>0</v>
          </cell>
          <cell r="H34">
            <v>23615490</v>
          </cell>
          <cell r="I34">
            <v>284264448.62782055</v>
          </cell>
          <cell r="J34">
            <v>51167600.753007695</v>
          </cell>
          <cell r="K34">
            <v>18</v>
          </cell>
          <cell r="L34">
            <v>8.3075777199698635</v>
          </cell>
          <cell r="M34">
            <v>0</v>
          </cell>
          <cell r="N34">
            <v>2005309.717948718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</row>
        <row r="35">
          <cell r="E35">
            <v>45</v>
          </cell>
          <cell r="F35">
            <v>106704</v>
          </cell>
          <cell r="G35">
            <v>0</v>
          </cell>
          <cell r="H35">
            <v>106704</v>
          </cell>
          <cell r="I35">
            <v>3776177.7576760184</v>
          </cell>
          <cell r="J35">
            <v>339855.99819084164</v>
          </cell>
          <cell r="K35">
            <v>9</v>
          </cell>
          <cell r="L35">
            <v>2.8257144352671864</v>
          </cell>
          <cell r="M35">
            <v>0</v>
          </cell>
          <cell r="N35">
            <v>17784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</row>
        <row r="36">
          <cell r="E36">
            <v>46</v>
          </cell>
          <cell r="F36">
            <v>45999</v>
          </cell>
          <cell r="G36">
            <v>0</v>
          </cell>
          <cell r="H36">
            <v>45999</v>
          </cell>
          <cell r="I36">
            <v>166003984.29066417</v>
          </cell>
          <cell r="J36">
            <v>14940358.586159775</v>
          </cell>
          <cell r="K36">
            <v>9</v>
          </cell>
          <cell r="L36">
            <v>2.7709575885515009E-2</v>
          </cell>
          <cell r="M36">
            <v>0</v>
          </cell>
          <cell r="N36">
            <v>45999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</row>
        <row r="37">
          <cell r="E37">
            <v>48</v>
          </cell>
          <cell r="F37">
            <v>141351</v>
          </cell>
          <cell r="G37">
            <v>0</v>
          </cell>
          <cell r="H37">
            <v>141351</v>
          </cell>
          <cell r="I37">
            <v>84466597.844263256</v>
          </cell>
          <cell r="J37">
            <v>7601993.8059836924</v>
          </cell>
          <cell r="K37">
            <v>9</v>
          </cell>
          <cell r="L37">
            <v>0.16734544021841433</v>
          </cell>
          <cell r="M37">
            <v>0</v>
          </cell>
          <cell r="N37">
            <v>38993.480769230766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</row>
        <row r="38">
          <cell r="E38">
            <v>49</v>
          </cell>
          <cell r="F38">
            <v>22539790</v>
          </cell>
          <cell r="G38">
            <v>0</v>
          </cell>
          <cell r="H38">
            <v>22539790</v>
          </cell>
          <cell r="I38">
            <v>244971174.63741621</v>
          </cell>
          <cell r="J38">
            <v>22047405.717367459</v>
          </cell>
          <cell r="K38">
            <v>9</v>
          </cell>
          <cell r="L38">
            <v>9.2009968247739042</v>
          </cell>
          <cell r="M38">
            <v>492384.28263254091</v>
          </cell>
          <cell r="N38">
            <v>917830.65714285721</v>
          </cell>
          <cell r="O38">
            <v>0.53646528234881452</v>
          </cell>
          <cell r="P38">
            <v>492384.28263254091</v>
          </cell>
          <cell r="R38">
            <v>0</v>
          </cell>
          <cell r="S38">
            <v>0</v>
          </cell>
        </row>
        <row r="39">
          <cell r="E39">
            <v>50</v>
          </cell>
          <cell r="F39">
            <v>414193</v>
          </cell>
          <cell r="G39">
            <v>0</v>
          </cell>
          <cell r="H39">
            <v>414193</v>
          </cell>
          <cell r="I39">
            <v>58850864.894929275</v>
          </cell>
          <cell r="J39">
            <v>5296577.8405436343</v>
          </cell>
          <cell r="K39">
            <v>9</v>
          </cell>
          <cell r="L39">
            <v>0.70380104139418997</v>
          </cell>
          <cell r="M39">
            <v>0</v>
          </cell>
          <cell r="N39">
            <v>280207.58791208791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</row>
        <row r="40">
          <cell r="E40">
            <v>52</v>
          </cell>
          <cell r="F40">
            <v>1198765</v>
          </cell>
          <cell r="G40">
            <v>0</v>
          </cell>
          <cell r="H40">
            <v>1198765</v>
          </cell>
          <cell r="I40">
            <v>26977059.829230651</v>
          </cell>
          <cell r="J40">
            <v>2427935.3846307583</v>
          </cell>
          <cell r="K40">
            <v>9</v>
          </cell>
          <cell r="L40">
            <v>4.4436458516546473</v>
          </cell>
          <cell r="M40">
            <v>0</v>
          </cell>
          <cell r="N40">
            <v>178348.73076923075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</row>
        <row r="41">
          <cell r="E41">
            <v>56</v>
          </cell>
          <cell r="F41">
            <v>1767794</v>
          </cell>
          <cell r="G41">
            <v>0</v>
          </cell>
          <cell r="H41">
            <v>1767794</v>
          </cell>
          <cell r="I41">
            <v>79220253.566704303</v>
          </cell>
          <cell r="J41">
            <v>7129822.8210033868</v>
          </cell>
          <cell r="K41">
            <v>9</v>
          </cell>
          <cell r="L41">
            <v>2.2314924787655452</v>
          </cell>
          <cell r="M41">
            <v>0</v>
          </cell>
          <cell r="N41">
            <v>141555.09615384616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</row>
        <row r="42">
          <cell r="E42">
            <v>57</v>
          </cell>
          <cell r="F42">
            <v>17229209</v>
          </cell>
          <cell r="G42">
            <v>0</v>
          </cell>
          <cell r="H42">
            <v>17229209</v>
          </cell>
          <cell r="I42">
            <v>128160269.37418668</v>
          </cell>
          <cell r="J42">
            <v>23068848.487353601</v>
          </cell>
          <cell r="K42">
            <v>18</v>
          </cell>
          <cell r="L42">
            <v>13.44348688102103</v>
          </cell>
          <cell r="M42">
            <v>0</v>
          </cell>
          <cell r="N42">
            <v>4368419.622710621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</row>
        <row r="43">
          <cell r="E43">
            <v>61</v>
          </cell>
          <cell r="F43">
            <v>5851578</v>
          </cell>
          <cell r="G43">
            <v>0</v>
          </cell>
          <cell r="H43">
            <v>5851578</v>
          </cell>
          <cell r="I43">
            <v>119997996.48312917</v>
          </cell>
          <cell r="J43">
            <v>10799819.683481624</v>
          </cell>
          <cell r="K43">
            <v>9</v>
          </cell>
          <cell r="L43">
            <v>4.8763964161874052</v>
          </cell>
          <cell r="M43">
            <v>0</v>
          </cell>
          <cell r="N43">
            <v>525606.30519480514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</row>
        <row r="44">
          <cell r="E44">
            <v>63</v>
          </cell>
          <cell r="F44">
            <v>72748</v>
          </cell>
          <cell r="G44">
            <v>0</v>
          </cell>
          <cell r="H44">
            <v>72748</v>
          </cell>
          <cell r="I44">
            <v>2759888.8922000001</v>
          </cell>
          <cell r="J44">
            <v>248390.000298</v>
          </cell>
          <cell r="K44">
            <v>9</v>
          </cell>
          <cell r="L44">
            <v>2.6359032135532865</v>
          </cell>
          <cell r="M44">
            <v>0</v>
          </cell>
          <cell r="N44">
            <v>9093.5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</row>
        <row r="45">
          <cell r="E45">
            <v>64</v>
          </cell>
          <cell r="F45">
            <v>1266350</v>
          </cell>
          <cell r="G45">
            <v>0</v>
          </cell>
          <cell r="H45">
            <v>1266350</v>
          </cell>
          <cell r="I45">
            <v>33857059.116858393</v>
          </cell>
          <cell r="J45">
            <v>6094270.6410345109</v>
          </cell>
          <cell r="K45">
            <v>18</v>
          </cell>
          <cell r="L45">
            <v>3.7402835126026885</v>
          </cell>
          <cell r="M45">
            <v>0</v>
          </cell>
          <cell r="N45">
            <v>336621.80357142852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</row>
        <row r="46">
          <cell r="E46">
            <v>65</v>
          </cell>
          <cell r="F46">
            <v>237986</v>
          </cell>
          <cell r="G46">
            <v>0</v>
          </cell>
          <cell r="H46">
            <v>237986</v>
          </cell>
          <cell r="I46">
            <v>27982023.29761868</v>
          </cell>
          <cell r="J46">
            <v>2518382.0967856809</v>
          </cell>
          <cell r="K46">
            <v>9</v>
          </cell>
          <cell r="L46">
            <v>0.85049603979227995</v>
          </cell>
          <cell r="M46">
            <v>0</v>
          </cell>
          <cell r="N46">
            <v>7631.6153846153848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</row>
        <row r="47">
          <cell r="E47">
            <v>67</v>
          </cell>
          <cell r="F47">
            <v>71529</v>
          </cell>
          <cell r="G47">
            <v>0</v>
          </cell>
          <cell r="H47">
            <v>71529</v>
          </cell>
          <cell r="I47">
            <v>45235308.673157945</v>
          </cell>
          <cell r="J47">
            <v>4071177.7805842147</v>
          </cell>
          <cell r="K47">
            <v>9</v>
          </cell>
          <cell r="L47">
            <v>0.1581264770775056</v>
          </cell>
          <cell r="M47">
            <v>0</v>
          </cell>
          <cell r="N47">
            <v>9946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</row>
        <row r="48">
          <cell r="E48">
            <v>71</v>
          </cell>
          <cell r="F48">
            <v>254818</v>
          </cell>
          <cell r="G48">
            <v>0</v>
          </cell>
          <cell r="H48">
            <v>254818</v>
          </cell>
          <cell r="I48">
            <v>58650951.122710988</v>
          </cell>
          <cell r="J48">
            <v>5278585.601043989</v>
          </cell>
          <cell r="K48">
            <v>9</v>
          </cell>
          <cell r="L48">
            <v>0.43446524757435462</v>
          </cell>
          <cell r="M48">
            <v>0</v>
          </cell>
          <cell r="N48">
            <v>87409.666666666657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</row>
        <row r="49">
          <cell r="E49">
            <v>72</v>
          </cell>
          <cell r="F49">
            <v>175842</v>
          </cell>
          <cell r="G49">
            <v>0</v>
          </cell>
          <cell r="H49">
            <v>175842</v>
          </cell>
          <cell r="I49">
            <v>52305714.216366902</v>
          </cell>
          <cell r="J49">
            <v>4707514.2794730207</v>
          </cell>
          <cell r="K49">
            <v>9</v>
          </cell>
          <cell r="L49">
            <v>0.33618124259352444</v>
          </cell>
          <cell r="M49">
            <v>0</v>
          </cell>
          <cell r="N49">
            <v>98309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</row>
        <row r="50">
          <cell r="E50">
            <v>73</v>
          </cell>
          <cell r="F50">
            <v>778951</v>
          </cell>
          <cell r="G50">
            <v>0</v>
          </cell>
          <cell r="H50">
            <v>778951</v>
          </cell>
          <cell r="I50">
            <v>57396379.528117836</v>
          </cell>
          <cell r="J50">
            <v>5165674.1575306049</v>
          </cell>
          <cell r="K50">
            <v>9</v>
          </cell>
          <cell r="L50">
            <v>1.3571430923067207</v>
          </cell>
          <cell r="M50">
            <v>0</v>
          </cell>
          <cell r="N50">
            <v>283873.91428571427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</row>
        <row r="51">
          <cell r="E51">
            <v>74</v>
          </cell>
          <cell r="F51">
            <v>151438</v>
          </cell>
          <cell r="G51">
            <v>0</v>
          </cell>
          <cell r="H51">
            <v>151438</v>
          </cell>
          <cell r="I51">
            <v>6339291.5053813178</v>
          </cell>
          <cell r="J51">
            <v>570536.23548431857</v>
          </cell>
          <cell r="K51">
            <v>9</v>
          </cell>
          <cell r="L51">
            <v>2.3888789444600684</v>
          </cell>
          <cell r="M51">
            <v>0</v>
          </cell>
          <cell r="N51">
            <v>15733.818181818182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</row>
        <row r="52">
          <cell r="E52">
            <v>79</v>
          </cell>
          <cell r="F52">
            <v>2916533</v>
          </cell>
          <cell r="G52">
            <v>0</v>
          </cell>
          <cell r="H52">
            <v>2916533</v>
          </cell>
          <cell r="I52">
            <v>50418701</v>
          </cell>
          <cell r="J52">
            <v>4537683.09</v>
          </cell>
          <cell r="K52">
            <v>9</v>
          </cell>
          <cell r="L52">
            <v>5.7846254309487266</v>
          </cell>
          <cell r="M52">
            <v>0</v>
          </cell>
          <cell r="N52">
            <v>362411.14999999997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</row>
        <row r="53">
          <cell r="E53">
            <v>82</v>
          </cell>
          <cell r="F53">
            <v>291790</v>
          </cell>
          <cell r="G53">
            <v>0</v>
          </cell>
          <cell r="H53">
            <v>291790</v>
          </cell>
          <cell r="I53">
            <v>46931985.5</v>
          </cell>
          <cell r="J53">
            <v>4223878.6950000003</v>
          </cell>
          <cell r="K53">
            <v>9</v>
          </cell>
          <cell r="L53">
            <v>0.62172950257985571</v>
          </cell>
          <cell r="M53">
            <v>0</v>
          </cell>
          <cell r="N53">
            <v>20918.75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</row>
        <row r="54">
          <cell r="E54">
            <v>83</v>
          </cell>
          <cell r="F54">
            <v>254457</v>
          </cell>
          <cell r="G54">
            <v>0</v>
          </cell>
          <cell r="H54">
            <v>254457</v>
          </cell>
          <cell r="I54">
            <v>29849819.172338683</v>
          </cell>
          <cell r="J54">
            <v>2686483.7255104813</v>
          </cell>
          <cell r="K54">
            <v>9</v>
          </cell>
          <cell r="L54">
            <v>0.85245742538970193</v>
          </cell>
          <cell r="M54">
            <v>0</v>
          </cell>
          <cell r="N54">
            <v>43080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</row>
        <row r="55">
          <cell r="E55">
            <v>86</v>
          </cell>
          <cell r="F55">
            <v>1732775</v>
          </cell>
          <cell r="G55">
            <v>0</v>
          </cell>
          <cell r="H55">
            <v>1732775</v>
          </cell>
          <cell r="I55">
            <v>23615486.526160985</v>
          </cell>
          <cell r="J55">
            <v>2125393.7873544884</v>
          </cell>
          <cell r="K55">
            <v>9</v>
          </cell>
          <cell r="L55">
            <v>7.3374520490206718</v>
          </cell>
          <cell r="M55">
            <v>0</v>
          </cell>
          <cell r="N55">
            <v>277732.0303030301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</row>
        <row r="56">
          <cell r="E56">
            <v>87</v>
          </cell>
          <cell r="F56">
            <v>258780</v>
          </cell>
          <cell r="G56">
            <v>0</v>
          </cell>
          <cell r="H56">
            <v>258780</v>
          </cell>
          <cell r="I56">
            <v>42666023.128099136</v>
          </cell>
          <cell r="J56">
            <v>3839942.0815289221</v>
          </cell>
          <cell r="K56">
            <v>9</v>
          </cell>
          <cell r="L56">
            <v>0.60652477317383668</v>
          </cell>
          <cell r="M56">
            <v>0</v>
          </cell>
          <cell r="N56">
            <v>49838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</row>
        <row r="57">
          <cell r="E57">
            <v>88</v>
          </cell>
          <cell r="F57">
            <v>260595</v>
          </cell>
          <cell r="G57">
            <v>0</v>
          </cell>
          <cell r="H57">
            <v>260595</v>
          </cell>
          <cell r="I57">
            <v>52548731.497126132</v>
          </cell>
          <cell r="J57">
            <v>4729385.8347413521</v>
          </cell>
          <cell r="K57">
            <v>9</v>
          </cell>
          <cell r="L57">
            <v>0.49591111445621067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</row>
        <row r="58">
          <cell r="E58">
            <v>89</v>
          </cell>
          <cell r="F58">
            <v>701976</v>
          </cell>
          <cell r="G58">
            <v>0</v>
          </cell>
          <cell r="H58">
            <v>701976</v>
          </cell>
          <cell r="I58">
            <v>12515452.035</v>
          </cell>
          <cell r="J58">
            <v>1126390.6831499999</v>
          </cell>
          <cell r="K58">
            <v>9</v>
          </cell>
          <cell r="L58">
            <v>5.6088745179710164</v>
          </cell>
          <cell r="M58">
            <v>0</v>
          </cell>
          <cell r="N58">
            <v>366055.66666666674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</row>
        <row r="59">
          <cell r="E59">
            <v>91</v>
          </cell>
          <cell r="F59">
            <v>79953</v>
          </cell>
          <cell r="G59">
            <v>0</v>
          </cell>
          <cell r="H59">
            <v>79953</v>
          </cell>
          <cell r="I59">
            <v>6015663.3684824985</v>
          </cell>
          <cell r="J59">
            <v>541409.70316342486</v>
          </cell>
          <cell r="K59">
            <v>9</v>
          </cell>
          <cell r="L59">
            <v>1.329080354111783</v>
          </cell>
          <cell r="M59">
            <v>0</v>
          </cell>
          <cell r="N59">
            <v>44418.333333333328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</row>
        <row r="60">
          <cell r="E60">
            <v>93</v>
          </cell>
          <cell r="F60">
            <v>11642552</v>
          </cell>
          <cell r="G60">
            <v>0</v>
          </cell>
          <cell r="H60">
            <v>11642552</v>
          </cell>
          <cell r="I60">
            <v>131079662</v>
          </cell>
          <cell r="J60">
            <v>23594339.16</v>
          </cell>
          <cell r="K60">
            <v>18</v>
          </cell>
          <cell r="L60">
            <v>8.8820430434127911</v>
          </cell>
          <cell r="M60">
            <v>0</v>
          </cell>
          <cell r="N60">
            <v>2718239.8485347996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</row>
        <row r="61">
          <cell r="E61">
            <v>94</v>
          </cell>
          <cell r="F61">
            <v>29918</v>
          </cell>
          <cell r="G61">
            <v>0</v>
          </cell>
          <cell r="H61">
            <v>29918</v>
          </cell>
          <cell r="I61">
            <v>24657821.359368805</v>
          </cell>
          <cell r="J61">
            <v>2219203.9223431922</v>
          </cell>
          <cell r="K61">
            <v>9</v>
          </cell>
          <cell r="L61">
            <v>0.12133269831088535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</row>
        <row r="62">
          <cell r="E62">
            <v>95</v>
          </cell>
          <cell r="F62">
            <v>28508387</v>
          </cell>
          <cell r="G62">
            <v>0</v>
          </cell>
          <cell r="H62">
            <v>28508387</v>
          </cell>
          <cell r="I62">
            <v>204753290</v>
          </cell>
          <cell r="J62">
            <v>36855592.199999996</v>
          </cell>
          <cell r="K62">
            <v>18</v>
          </cell>
          <cell r="L62">
            <v>13.923286409707996</v>
          </cell>
          <cell r="M62">
            <v>0</v>
          </cell>
          <cell r="N62">
            <v>324382.21428571432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</row>
        <row r="63">
          <cell r="E63">
            <v>96</v>
          </cell>
          <cell r="F63">
            <v>3083373</v>
          </cell>
          <cell r="G63">
            <v>0</v>
          </cell>
          <cell r="H63">
            <v>3083373</v>
          </cell>
          <cell r="I63">
            <v>67416157.288543746</v>
          </cell>
          <cell r="J63">
            <v>6067454.1559689371</v>
          </cell>
          <cell r="K63">
            <v>9</v>
          </cell>
          <cell r="L63">
            <v>4.5736409846129984</v>
          </cell>
          <cell r="M63">
            <v>0</v>
          </cell>
          <cell r="N63">
            <v>535169.2666666666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</row>
        <row r="64">
          <cell r="E64">
            <v>97</v>
          </cell>
          <cell r="F64">
            <v>3890075</v>
          </cell>
          <cell r="G64">
            <v>0</v>
          </cell>
          <cell r="H64">
            <v>3890075</v>
          </cell>
          <cell r="I64">
            <v>88839003</v>
          </cell>
          <cell r="J64">
            <v>15991020.539999999</v>
          </cell>
          <cell r="K64">
            <v>18</v>
          </cell>
          <cell r="L64">
            <v>4.3787918241270676</v>
          </cell>
          <cell r="M64">
            <v>0</v>
          </cell>
          <cell r="N64">
            <v>108509.33333333333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</row>
        <row r="65">
          <cell r="E65">
            <v>99</v>
          </cell>
          <cell r="F65">
            <v>2152176</v>
          </cell>
          <cell r="G65">
            <v>0</v>
          </cell>
          <cell r="H65">
            <v>2152176</v>
          </cell>
          <cell r="I65">
            <v>49515223.723114505</v>
          </cell>
          <cell r="J65">
            <v>4456370.1350803049</v>
          </cell>
          <cell r="K65">
            <v>9</v>
          </cell>
          <cell r="L65">
            <v>4.3464935391079118</v>
          </cell>
          <cell r="M65">
            <v>0</v>
          </cell>
          <cell r="N65">
            <v>127347.69230769228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</row>
        <row r="66">
          <cell r="E66">
            <v>100</v>
          </cell>
          <cell r="F66">
            <v>6761100</v>
          </cell>
          <cell r="G66">
            <v>0</v>
          </cell>
          <cell r="H66">
            <v>6761100</v>
          </cell>
          <cell r="I66">
            <v>192729003.39029735</v>
          </cell>
          <cell r="J66">
            <v>17345610.30512676</v>
          </cell>
          <cell r="K66">
            <v>9</v>
          </cell>
          <cell r="L66">
            <v>3.5080864224197907</v>
          </cell>
          <cell r="M66">
            <v>0</v>
          </cell>
          <cell r="N66">
            <v>547885.80000000005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</row>
        <row r="67">
          <cell r="E67">
            <v>101</v>
          </cell>
          <cell r="F67">
            <v>5171006</v>
          </cell>
          <cell r="G67">
            <v>0</v>
          </cell>
          <cell r="H67">
            <v>5171006</v>
          </cell>
          <cell r="I67">
            <v>82488653.039510295</v>
          </cell>
          <cell r="J67">
            <v>7423978.773555926</v>
          </cell>
          <cell r="K67">
            <v>9</v>
          </cell>
          <cell r="L67">
            <v>6.268748257439964</v>
          </cell>
          <cell r="M67">
            <v>0</v>
          </cell>
          <cell r="N67">
            <v>80275.782051282047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</row>
        <row r="68">
          <cell r="E68">
            <v>103</v>
          </cell>
          <cell r="F68">
            <v>361600</v>
          </cell>
          <cell r="G68">
            <v>0</v>
          </cell>
          <cell r="H68">
            <v>361600</v>
          </cell>
          <cell r="I68">
            <v>34201188.50949946</v>
          </cell>
          <cell r="J68">
            <v>6156213.9317099024</v>
          </cell>
          <cell r="K68">
            <v>18</v>
          </cell>
          <cell r="L68">
            <v>1.0572731994373961</v>
          </cell>
          <cell r="M68">
            <v>0</v>
          </cell>
          <cell r="N68">
            <v>88164.666666666642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</row>
        <row r="69">
          <cell r="E69">
            <v>105</v>
          </cell>
          <cell r="F69">
            <v>28876</v>
          </cell>
          <cell r="G69">
            <v>0</v>
          </cell>
          <cell r="H69">
            <v>28876</v>
          </cell>
          <cell r="I69">
            <v>20398830</v>
          </cell>
          <cell r="J69">
            <v>1835894.7</v>
          </cell>
          <cell r="K69">
            <v>9</v>
          </cell>
          <cell r="L69">
            <v>0.14155713832607067</v>
          </cell>
          <cell r="M69">
            <v>0</v>
          </cell>
          <cell r="N69">
            <v>28876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</row>
        <row r="70">
          <cell r="E70">
            <v>107</v>
          </cell>
          <cell r="F70">
            <v>14684</v>
          </cell>
          <cell r="G70">
            <v>0</v>
          </cell>
          <cell r="H70">
            <v>14684</v>
          </cell>
          <cell r="I70">
            <v>59969924.046692029</v>
          </cell>
          <cell r="J70">
            <v>5397293.1642022822</v>
          </cell>
          <cell r="K70">
            <v>9</v>
          </cell>
          <cell r="L70">
            <v>2.4485607132947465E-2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</row>
        <row r="71">
          <cell r="E71">
            <v>110</v>
          </cell>
          <cell r="F71">
            <v>141651</v>
          </cell>
          <cell r="G71">
            <v>0</v>
          </cell>
          <cell r="H71">
            <v>141651</v>
          </cell>
          <cell r="I71">
            <v>46396574.562163368</v>
          </cell>
          <cell r="J71">
            <v>4175691.710594703</v>
          </cell>
          <cell r="K71">
            <v>9</v>
          </cell>
          <cell r="L71">
            <v>0.30530486644054339</v>
          </cell>
          <cell r="M71">
            <v>0</v>
          </cell>
          <cell r="N71">
            <v>92860.1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</row>
        <row r="72">
          <cell r="E72">
            <v>111</v>
          </cell>
          <cell r="F72">
            <v>346984</v>
          </cell>
          <cell r="G72">
            <v>0</v>
          </cell>
          <cell r="H72">
            <v>346984</v>
          </cell>
          <cell r="I72">
            <v>10446302.478115341</v>
          </cell>
          <cell r="J72">
            <v>940167.22303038067</v>
          </cell>
          <cell r="K72">
            <v>9</v>
          </cell>
          <cell r="L72">
            <v>3.3215963325484785</v>
          </cell>
          <cell r="M72">
            <v>0</v>
          </cell>
          <cell r="N72">
            <v>43626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</row>
        <row r="73">
          <cell r="E73">
            <v>114</v>
          </cell>
          <cell r="F73">
            <v>1574817</v>
          </cell>
          <cell r="G73">
            <v>0</v>
          </cell>
          <cell r="H73">
            <v>1574817</v>
          </cell>
          <cell r="I73">
            <v>31173421.368576661</v>
          </cell>
          <cell r="J73">
            <v>5611215.8463437986</v>
          </cell>
          <cell r="K73">
            <v>18</v>
          </cell>
          <cell r="L73">
            <v>5.051793902825958</v>
          </cell>
          <cell r="M73">
            <v>0</v>
          </cell>
          <cell r="N73">
            <v>275425.83333333326</v>
          </cell>
          <cell r="O73">
            <v>0</v>
          </cell>
          <cell r="P73">
            <v>0</v>
          </cell>
          <cell r="R73">
            <v>0</v>
          </cell>
          <cell r="S73">
            <v>0</v>
          </cell>
        </row>
        <row r="74">
          <cell r="E74">
            <v>117</v>
          </cell>
          <cell r="F74">
            <v>727096</v>
          </cell>
          <cell r="G74">
            <v>0</v>
          </cell>
          <cell r="H74">
            <v>727096</v>
          </cell>
          <cell r="I74">
            <v>9170597.9869925007</v>
          </cell>
          <cell r="J74">
            <v>825353.81882932503</v>
          </cell>
          <cell r="K74">
            <v>9</v>
          </cell>
          <cell r="L74">
            <v>7.9285560334375891</v>
          </cell>
          <cell r="M74">
            <v>0</v>
          </cell>
          <cell r="N74">
            <v>35378.954545454551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</row>
        <row r="75">
          <cell r="E75">
            <v>118</v>
          </cell>
          <cell r="F75">
            <v>44155</v>
          </cell>
          <cell r="G75">
            <v>0</v>
          </cell>
          <cell r="H75">
            <v>44155</v>
          </cell>
          <cell r="I75">
            <v>9257819.0914627034</v>
          </cell>
          <cell r="J75">
            <v>833203.71823164332</v>
          </cell>
          <cell r="K75">
            <v>9</v>
          </cell>
          <cell r="L75">
            <v>0.47694818362478564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</row>
        <row r="76">
          <cell r="E76">
            <v>122</v>
          </cell>
          <cell r="F76">
            <v>430825</v>
          </cell>
          <cell r="G76">
            <v>0</v>
          </cell>
          <cell r="H76">
            <v>430825</v>
          </cell>
          <cell r="I76">
            <v>38447760.163774483</v>
          </cell>
          <cell r="J76">
            <v>3460298.4147397033</v>
          </cell>
          <cell r="K76">
            <v>9</v>
          </cell>
          <cell r="L76">
            <v>1.1205464197779815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</row>
        <row r="77">
          <cell r="E77">
            <v>125</v>
          </cell>
          <cell r="F77">
            <v>517505</v>
          </cell>
          <cell r="G77">
            <v>0</v>
          </cell>
          <cell r="H77">
            <v>517505</v>
          </cell>
          <cell r="I77">
            <v>15932568.305671379</v>
          </cell>
          <cell r="J77">
            <v>1433931.147510424</v>
          </cell>
          <cell r="K77">
            <v>9</v>
          </cell>
          <cell r="L77">
            <v>3.2480952855277461</v>
          </cell>
          <cell r="M77">
            <v>0</v>
          </cell>
          <cell r="N77">
            <v>107070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</row>
        <row r="78">
          <cell r="E78">
            <v>127</v>
          </cell>
          <cell r="F78">
            <v>293818</v>
          </cell>
          <cell r="G78">
            <v>0</v>
          </cell>
          <cell r="H78">
            <v>293818</v>
          </cell>
          <cell r="I78">
            <v>6089313.2567859963</v>
          </cell>
          <cell r="J78">
            <v>548038.1931107397</v>
          </cell>
          <cell r="K78">
            <v>9</v>
          </cell>
          <cell r="L78">
            <v>4.8251418117234497</v>
          </cell>
          <cell r="M78">
            <v>0</v>
          </cell>
          <cell r="N78">
            <v>70151.969696969682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</row>
        <row r="79">
          <cell r="E79">
            <v>128</v>
          </cell>
          <cell r="F79">
            <v>5813652</v>
          </cell>
          <cell r="G79">
            <v>0</v>
          </cell>
          <cell r="H79">
            <v>5813652</v>
          </cell>
          <cell r="I79">
            <v>134338836.89678118</v>
          </cell>
          <cell r="J79">
            <v>12090495.320710305</v>
          </cell>
          <cell r="K79">
            <v>9</v>
          </cell>
          <cell r="L79">
            <v>4.3276033456109948</v>
          </cell>
          <cell r="M79">
            <v>0</v>
          </cell>
          <cell r="N79">
            <v>602545.7111111111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</row>
        <row r="80">
          <cell r="E80">
            <v>131</v>
          </cell>
          <cell r="F80">
            <v>255553</v>
          </cell>
          <cell r="G80">
            <v>0</v>
          </cell>
          <cell r="H80">
            <v>255553</v>
          </cell>
          <cell r="I80">
            <v>67828347.970191643</v>
          </cell>
          <cell r="J80">
            <v>6104551.3173172474</v>
          </cell>
          <cell r="K80">
            <v>9</v>
          </cell>
          <cell r="L80">
            <v>0.3767642993638991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</row>
        <row r="81">
          <cell r="E81">
            <v>133</v>
          </cell>
          <cell r="F81">
            <v>813927</v>
          </cell>
          <cell r="G81">
            <v>0</v>
          </cell>
          <cell r="H81">
            <v>813927</v>
          </cell>
          <cell r="I81">
            <v>20611956.846871778</v>
          </cell>
          <cell r="J81">
            <v>1855076.11621846</v>
          </cell>
          <cell r="K81">
            <v>9</v>
          </cell>
          <cell r="L81">
            <v>3.9488099361295119</v>
          </cell>
          <cell r="M81">
            <v>0</v>
          </cell>
          <cell r="N81">
            <v>69644.410256410265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</row>
        <row r="82">
          <cell r="E82">
            <v>135</v>
          </cell>
          <cell r="F82">
            <v>163449</v>
          </cell>
          <cell r="G82">
            <v>0</v>
          </cell>
          <cell r="H82">
            <v>163449</v>
          </cell>
          <cell r="I82">
            <v>3263063.8830704805</v>
          </cell>
          <cell r="J82">
            <v>293675.74947634322</v>
          </cell>
          <cell r="K82">
            <v>9</v>
          </cell>
          <cell r="L82">
            <v>5.0090652790468084</v>
          </cell>
          <cell r="M82">
            <v>0</v>
          </cell>
          <cell r="N82">
            <v>13620.75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</row>
        <row r="83">
          <cell r="E83">
            <v>136</v>
          </cell>
          <cell r="F83">
            <v>266454</v>
          </cell>
          <cell r="G83">
            <v>0</v>
          </cell>
          <cell r="H83">
            <v>266454</v>
          </cell>
          <cell r="I83">
            <v>41595526.703429118</v>
          </cell>
          <cell r="J83">
            <v>3743597.4033086207</v>
          </cell>
          <cell r="K83">
            <v>9</v>
          </cell>
          <cell r="L83">
            <v>0.6405833057477156</v>
          </cell>
          <cell r="M83">
            <v>0</v>
          </cell>
          <cell r="N83">
            <v>105410.72222222225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</row>
        <row r="84">
          <cell r="E84">
            <v>137</v>
          </cell>
          <cell r="F84">
            <v>11568943</v>
          </cell>
          <cell r="G84">
            <v>0</v>
          </cell>
          <cell r="H84">
            <v>11568943</v>
          </cell>
          <cell r="I84">
            <v>101613349</v>
          </cell>
          <cell r="J84">
            <v>18290402.82</v>
          </cell>
          <cell r="K84">
            <v>18</v>
          </cell>
          <cell r="L84">
            <v>11.385259037176306</v>
          </cell>
          <cell r="M84">
            <v>0</v>
          </cell>
          <cell r="N84">
            <v>1590833.5844155848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</row>
        <row r="85">
          <cell r="E85">
            <v>138</v>
          </cell>
          <cell r="F85">
            <v>77232</v>
          </cell>
          <cell r="G85">
            <v>0</v>
          </cell>
          <cell r="H85">
            <v>77232</v>
          </cell>
          <cell r="I85">
            <v>16152181.35853336</v>
          </cell>
          <cell r="J85">
            <v>1453696.3222680024</v>
          </cell>
          <cell r="K85">
            <v>9</v>
          </cell>
          <cell r="L85">
            <v>0.47815213490775693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</row>
        <row r="86">
          <cell r="E86">
            <v>139</v>
          </cell>
          <cell r="F86">
            <v>45894</v>
          </cell>
          <cell r="G86">
            <v>0</v>
          </cell>
          <cell r="H86">
            <v>45894</v>
          </cell>
          <cell r="I86">
            <v>62343077.762757942</v>
          </cell>
          <cell r="J86">
            <v>5610876.9986482142</v>
          </cell>
          <cell r="K86">
            <v>9</v>
          </cell>
          <cell r="L86">
            <v>7.361522986504819E-2</v>
          </cell>
          <cell r="M86">
            <v>0</v>
          </cell>
          <cell r="N86">
            <v>22947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</row>
        <row r="87">
          <cell r="E87">
            <v>141</v>
          </cell>
          <cell r="F87">
            <v>3765722</v>
          </cell>
          <cell r="G87">
            <v>0</v>
          </cell>
          <cell r="H87">
            <v>3765722</v>
          </cell>
          <cell r="I87">
            <v>48435305.157190129</v>
          </cell>
          <cell r="J87">
            <v>4359177.4641471114</v>
          </cell>
          <cell r="K87">
            <v>9</v>
          </cell>
          <cell r="L87">
            <v>7.7747461026184652</v>
          </cell>
          <cell r="M87">
            <v>0</v>
          </cell>
          <cell r="N87">
            <v>964435.90476190497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</row>
        <row r="88">
          <cell r="E88">
            <v>142</v>
          </cell>
          <cell r="F88">
            <v>313768</v>
          </cell>
          <cell r="G88">
            <v>0</v>
          </cell>
          <cell r="H88">
            <v>313768</v>
          </cell>
          <cell r="I88">
            <v>20449981</v>
          </cell>
          <cell r="J88">
            <v>1840498.29</v>
          </cell>
          <cell r="K88">
            <v>9</v>
          </cell>
          <cell r="L88">
            <v>1.5343192739396678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</row>
        <row r="89">
          <cell r="E89">
            <v>145</v>
          </cell>
          <cell r="F89">
            <v>219411</v>
          </cell>
          <cell r="G89">
            <v>0</v>
          </cell>
          <cell r="H89">
            <v>219411</v>
          </cell>
          <cell r="I89">
            <v>15707735.578536686</v>
          </cell>
          <cell r="J89">
            <v>1413696.2020683016</v>
          </cell>
          <cell r="K89">
            <v>9</v>
          </cell>
          <cell r="L89">
            <v>1.3968340560800303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</row>
        <row r="90">
          <cell r="E90">
            <v>149</v>
          </cell>
          <cell r="F90">
            <v>32230543</v>
          </cell>
          <cell r="G90">
            <v>0</v>
          </cell>
          <cell r="H90">
            <v>32230543</v>
          </cell>
          <cell r="I90">
            <v>253714475</v>
          </cell>
          <cell r="J90">
            <v>45668605.5</v>
          </cell>
          <cell r="K90">
            <v>18</v>
          </cell>
          <cell r="L90">
            <v>12.70347030850329</v>
          </cell>
          <cell r="M90">
            <v>0</v>
          </cell>
          <cell r="N90">
            <v>2209588.6666666665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</row>
        <row r="91">
          <cell r="E91">
            <v>151</v>
          </cell>
          <cell r="F91">
            <v>312907</v>
          </cell>
          <cell r="G91">
            <v>0</v>
          </cell>
          <cell r="H91">
            <v>312907</v>
          </cell>
          <cell r="I91">
            <v>21725689.67794545</v>
          </cell>
          <cell r="J91">
            <v>1955312.0710150904</v>
          </cell>
          <cell r="K91">
            <v>9</v>
          </cell>
          <cell r="L91">
            <v>1.4402626781401717</v>
          </cell>
          <cell r="M91">
            <v>0</v>
          </cell>
          <cell r="N91">
            <v>36775.1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</row>
        <row r="92">
          <cell r="E92">
            <v>153</v>
          </cell>
          <cell r="F92">
            <v>1190425</v>
          </cell>
          <cell r="G92">
            <v>0</v>
          </cell>
          <cell r="H92">
            <v>1190425</v>
          </cell>
          <cell r="I92">
            <v>91159936</v>
          </cell>
          <cell r="J92">
            <v>8204394.2399999993</v>
          </cell>
          <cell r="K92">
            <v>9</v>
          </cell>
          <cell r="L92">
            <v>1.3058642340424635</v>
          </cell>
          <cell r="M92">
            <v>0</v>
          </cell>
          <cell r="N92">
            <v>96443.523809523816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</row>
        <row r="93">
          <cell r="E93">
            <v>155</v>
          </cell>
          <cell r="F93">
            <v>141824</v>
          </cell>
          <cell r="G93">
            <v>0</v>
          </cell>
          <cell r="H93">
            <v>141824</v>
          </cell>
          <cell r="I93">
            <v>158132969.39558333</v>
          </cell>
          <cell r="J93">
            <v>14231967.2456025</v>
          </cell>
          <cell r="K93">
            <v>9</v>
          </cell>
          <cell r="L93">
            <v>8.9686547050928378E-2</v>
          </cell>
          <cell r="M93">
            <v>0</v>
          </cell>
          <cell r="N93">
            <v>7055.333333333333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</row>
        <row r="94">
          <cell r="E94">
            <v>158</v>
          </cell>
          <cell r="F94">
            <v>1017576</v>
          </cell>
          <cell r="G94">
            <v>0</v>
          </cell>
          <cell r="H94">
            <v>1017576</v>
          </cell>
          <cell r="I94">
            <v>27947407</v>
          </cell>
          <cell r="J94">
            <v>2515266.63</v>
          </cell>
          <cell r="K94">
            <v>9</v>
          </cell>
          <cell r="L94">
            <v>3.6410390416542047</v>
          </cell>
          <cell r="M94">
            <v>0</v>
          </cell>
          <cell r="N94">
            <v>351754.66666666663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</row>
        <row r="95">
          <cell r="E95">
            <v>159</v>
          </cell>
          <cell r="F95">
            <v>126275</v>
          </cell>
          <cell r="G95">
            <v>0</v>
          </cell>
          <cell r="H95">
            <v>126275</v>
          </cell>
          <cell r="I95">
            <v>46255350.140000001</v>
          </cell>
          <cell r="J95">
            <v>4162981.5126</v>
          </cell>
          <cell r="K95">
            <v>9</v>
          </cell>
          <cell r="L95">
            <v>0.27299544726784336</v>
          </cell>
          <cell r="M95">
            <v>0</v>
          </cell>
          <cell r="N95">
            <v>21697.666666666668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</row>
        <row r="96">
          <cell r="E96">
            <v>160</v>
          </cell>
          <cell r="F96">
            <v>36112776</v>
          </cell>
          <cell r="G96">
            <v>0</v>
          </cell>
          <cell r="H96">
            <v>36112776</v>
          </cell>
          <cell r="I96">
            <v>260196163.3547883</v>
          </cell>
          <cell r="J96">
            <v>46835309.403861895</v>
          </cell>
          <cell r="K96">
            <v>18</v>
          </cell>
          <cell r="L96">
            <v>13.879057836359687</v>
          </cell>
          <cell r="M96">
            <v>0</v>
          </cell>
          <cell r="N96">
            <v>3023218.6043956033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</row>
        <row r="97">
          <cell r="E97">
            <v>161</v>
          </cell>
          <cell r="F97">
            <v>326231</v>
          </cell>
          <cell r="G97">
            <v>0</v>
          </cell>
          <cell r="H97">
            <v>326231</v>
          </cell>
          <cell r="I97">
            <v>42285094.904911458</v>
          </cell>
          <cell r="J97">
            <v>3805658.541442031</v>
          </cell>
          <cell r="K97">
            <v>9</v>
          </cell>
          <cell r="L97">
            <v>0.7715035303423381</v>
          </cell>
          <cell r="M97">
            <v>0</v>
          </cell>
          <cell r="N97">
            <v>163066.35714285713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</row>
        <row r="98">
          <cell r="E98">
            <v>162</v>
          </cell>
          <cell r="F98">
            <v>454321</v>
          </cell>
          <cell r="G98">
            <v>0</v>
          </cell>
          <cell r="H98">
            <v>454321</v>
          </cell>
          <cell r="I98">
            <v>24972053.844201751</v>
          </cell>
          <cell r="J98">
            <v>2247484.8459781576</v>
          </cell>
          <cell r="K98">
            <v>9</v>
          </cell>
          <cell r="L98">
            <v>1.8193177174551405</v>
          </cell>
          <cell r="M98">
            <v>0</v>
          </cell>
          <cell r="N98">
            <v>137021.66666666666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</row>
        <row r="99">
          <cell r="E99">
            <v>163</v>
          </cell>
          <cell r="F99">
            <v>29285414</v>
          </cell>
          <cell r="G99">
            <v>0</v>
          </cell>
          <cell r="H99">
            <v>29285414</v>
          </cell>
          <cell r="I99">
            <v>299740597</v>
          </cell>
          <cell r="J99">
            <v>34017570.287016414</v>
          </cell>
          <cell r="K99">
            <v>11.3490033140277</v>
          </cell>
          <cell r="L99">
            <v>9.7702527762697411</v>
          </cell>
          <cell r="M99">
            <v>0</v>
          </cell>
          <cell r="N99">
            <v>7116201.5697496943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</row>
        <row r="100">
          <cell r="E100">
            <v>164</v>
          </cell>
          <cell r="F100">
            <v>159082</v>
          </cell>
          <cell r="G100">
            <v>0</v>
          </cell>
          <cell r="H100">
            <v>159082</v>
          </cell>
          <cell r="I100">
            <v>37287266.572783813</v>
          </cell>
          <cell r="J100">
            <v>3355853.9915505429</v>
          </cell>
          <cell r="K100">
            <v>9</v>
          </cell>
          <cell r="L100">
            <v>0.42663894305439604</v>
          </cell>
          <cell r="M100">
            <v>0</v>
          </cell>
          <cell r="N100">
            <v>146654.66666666669</v>
          </cell>
          <cell r="O100">
            <v>0</v>
          </cell>
          <cell r="P100">
            <v>0</v>
          </cell>
          <cell r="R100">
            <v>0</v>
          </cell>
          <cell r="S100">
            <v>0</v>
          </cell>
        </row>
        <row r="101">
          <cell r="E101">
            <v>165</v>
          </cell>
          <cell r="F101">
            <v>9683211</v>
          </cell>
          <cell r="G101">
            <v>0</v>
          </cell>
          <cell r="H101">
            <v>9683211</v>
          </cell>
          <cell r="I101">
            <v>105452144</v>
          </cell>
          <cell r="J101">
            <v>10365945.7552</v>
          </cell>
          <cell r="K101">
            <v>9.83</v>
          </cell>
          <cell r="L101">
            <v>9.1825643677761537</v>
          </cell>
          <cell r="M101">
            <v>0</v>
          </cell>
          <cell r="N101">
            <v>3111491.8271034518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</row>
        <row r="102">
          <cell r="E102">
            <v>167</v>
          </cell>
          <cell r="F102">
            <v>1338401</v>
          </cell>
          <cell r="G102">
            <v>0</v>
          </cell>
          <cell r="H102">
            <v>1338401</v>
          </cell>
          <cell r="I102">
            <v>65603895.032875896</v>
          </cell>
          <cell r="J102">
            <v>5904350.5529588303</v>
          </cell>
          <cell r="K102">
            <v>9</v>
          </cell>
          <cell r="L102">
            <v>2.0401242934269237</v>
          </cell>
          <cell r="M102">
            <v>0</v>
          </cell>
          <cell r="N102">
            <v>125390.87179487181</v>
          </cell>
          <cell r="O102">
            <v>0</v>
          </cell>
          <cell r="P102">
            <v>0</v>
          </cell>
          <cell r="R102">
            <v>0</v>
          </cell>
          <cell r="S102">
            <v>0</v>
          </cell>
        </row>
        <row r="103">
          <cell r="E103">
            <v>168</v>
          </cell>
          <cell r="F103">
            <v>2081818</v>
          </cell>
          <cell r="G103">
            <v>0</v>
          </cell>
          <cell r="H103">
            <v>2081818</v>
          </cell>
          <cell r="I103">
            <v>54167510</v>
          </cell>
          <cell r="J103">
            <v>4875075.8999999994</v>
          </cell>
          <cell r="K103">
            <v>9</v>
          </cell>
          <cell r="L103">
            <v>3.8432964705226431</v>
          </cell>
          <cell r="M103">
            <v>0</v>
          </cell>
          <cell r="N103">
            <v>36394</v>
          </cell>
          <cell r="O103">
            <v>0</v>
          </cell>
          <cell r="P103">
            <v>0</v>
          </cell>
          <cell r="R103">
            <v>0</v>
          </cell>
          <cell r="S103">
            <v>0</v>
          </cell>
        </row>
        <row r="104">
          <cell r="E104">
            <v>170</v>
          </cell>
          <cell r="F104">
            <v>7952117</v>
          </cell>
          <cell r="G104">
            <v>0</v>
          </cell>
          <cell r="H104">
            <v>7952117</v>
          </cell>
          <cell r="I104">
            <v>95978531.117337421</v>
          </cell>
          <cell r="J104">
            <v>8638067.8005603682</v>
          </cell>
          <cell r="K104">
            <v>9</v>
          </cell>
          <cell r="L104">
            <v>8.2853080865326358</v>
          </cell>
          <cell r="M104">
            <v>0</v>
          </cell>
          <cell r="N104">
            <v>2979587.3476190479</v>
          </cell>
          <cell r="O104">
            <v>0</v>
          </cell>
          <cell r="P104">
            <v>0</v>
          </cell>
          <cell r="R104">
            <v>0</v>
          </cell>
          <cell r="S104">
            <v>0</v>
          </cell>
        </row>
        <row r="105">
          <cell r="E105">
            <v>171</v>
          </cell>
          <cell r="F105">
            <v>720736</v>
          </cell>
          <cell r="G105">
            <v>0</v>
          </cell>
          <cell r="H105">
            <v>720736</v>
          </cell>
          <cell r="I105">
            <v>59810414.476100042</v>
          </cell>
          <cell r="J105">
            <v>5382937.302849004</v>
          </cell>
          <cell r="K105">
            <v>9</v>
          </cell>
          <cell r="L105">
            <v>1.2050342842683404</v>
          </cell>
          <cell r="M105">
            <v>0</v>
          </cell>
          <cell r="N105">
            <v>89750.166666666672</v>
          </cell>
          <cell r="O105">
            <v>0</v>
          </cell>
          <cell r="P105">
            <v>0</v>
          </cell>
          <cell r="R105">
            <v>0</v>
          </cell>
          <cell r="S105">
            <v>0</v>
          </cell>
        </row>
        <row r="106">
          <cell r="E106">
            <v>172</v>
          </cell>
          <cell r="F106">
            <v>1186175</v>
          </cell>
          <cell r="G106">
            <v>0</v>
          </cell>
          <cell r="H106">
            <v>1186175</v>
          </cell>
          <cell r="I106">
            <v>33608051.397037193</v>
          </cell>
          <cell r="J106">
            <v>3024724.6257333471</v>
          </cell>
          <cell r="K106">
            <v>9</v>
          </cell>
          <cell r="L106">
            <v>3.5294369970660378</v>
          </cell>
          <cell r="M106">
            <v>0</v>
          </cell>
          <cell r="N106">
            <v>669265.66666666674</v>
          </cell>
          <cell r="O106">
            <v>0</v>
          </cell>
          <cell r="P106">
            <v>0</v>
          </cell>
          <cell r="R106">
            <v>0</v>
          </cell>
          <cell r="S106">
            <v>0</v>
          </cell>
        </row>
        <row r="107">
          <cell r="E107">
            <v>174</v>
          </cell>
          <cell r="F107">
            <v>1435872</v>
          </cell>
          <cell r="G107">
            <v>0</v>
          </cell>
          <cell r="H107">
            <v>1435872</v>
          </cell>
          <cell r="I107">
            <v>27324013.154283322</v>
          </cell>
          <cell r="J107">
            <v>2459161.1838854989</v>
          </cell>
          <cell r="K107">
            <v>9</v>
          </cell>
          <cell r="L107">
            <v>5.2549820990512597</v>
          </cell>
          <cell r="M107">
            <v>0</v>
          </cell>
          <cell r="N107">
            <v>496789.1428571429</v>
          </cell>
          <cell r="O107">
            <v>0</v>
          </cell>
          <cell r="P107">
            <v>0</v>
          </cell>
          <cell r="R107">
            <v>0</v>
          </cell>
          <cell r="S107">
            <v>0</v>
          </cell>
        </row>
        <row r="108">
          <cell r="E108">
            <v>175</v>
          </cell>
          <cell r="F108">
            <v>103901</v>
          </cell>
          <cell r="G108">
            <v>0</v>
          </cell>
          <cell r="H108">
            <v>103901</v>
          </cell>
          <cell r="I108">
            <v>43693565.984808832</v>
          </cell>
          <cell r="J108">
            <v>3932420.9386327947</v>
          </cell>
          <cell r="K108">
            <v>9</v>
          </cell>
          <cell r="L108">
            <v>0.23779473626877648</v>
          </cell>
          <cell r="M108">
            <v>0</v>
          </cell>
          <cell r="N108">
            <v>18292</v>
          </cell>
          <cell r="O108">
            <v>0</v>
          </cell>
          <cell r="P108">
            <v>0</v>
          </cell>
          <cell r="R108">
            <v>0</v>
          </cell>
          <cell r="S108">
            <v>0</v>
          </cell>
        </row>
        <row r="109">
          <cell r="E109">
            <v>176</v>
          </cell>
          <cell r="F109">
            <v>8049221</v>
          </cell>
          <cell r="G109">
            <v>0</v>
          </cell>
          <cell r="H109">
            <v>8049221</v>
          </cell>
          <cell r="I109">
            <v>88795197.486155078</v>
          </cell>
          <cell r="J109">
            <v>7991567.7737539569</v>
          </cell>
          <cell r="K109">
            <v>9</v>
          </cell>
          <cell r="L109">
            <v>9.0649283158078813</v>
          </cell>
          <cell r="M109">
            <v>57653.226246043108</v>
          </cell>
          <cell r="N109">
            <v>4036847.3720390722</v>
          </cell>
          <cell r="O109">
            <v>1.428174536530015E-2</v>
          </cell>
          <cell r="P109">
            <v>57653.226246043108</v>
          </cell>
          <cell r="R109">
            <v>0</v>
          </cell>
          <cell r="S109">
            <v>0</v>
          </cell>
        </row>
        <row r="110">
          <cell r="E110">
            <v>177</v>
          </cell>
          <cell r="F110">
            <v>400904</v>
          </cell>
          <cell r="G110">
            <v>0</v>
          </cell>
          <cell r="H110">
            <v>400904</v>
          </cell>
          <cell r="I110">
            <v>36257059.13753064</v>
          </cell>
          <cell r="J110">
            <v>3263135.3223777576</v>
          </cell>
          <cell r="K110">
            <v>9</v>
          </cell>
          <cell r="L110">
            <v>1.1057267454574484</v>
          </cell>
          <cell r="M110">
            <v>0</v>
          </cell>
          <cell r="N110">
            <v>23542</v>
          </cell>
          <cell r="O110">
            <v>0</v>
          </cell>
          <cell r="P110">
            <v>0</v>
          </cell>
          <cell r="R110">
            <v>0</v>
          </cell>
          <cell r="S110">
            <v>0</v>
          </cell>
        </row>
        <row r="111">
          <cell r="E111">
            <v>178</v>
          </cell>
          <cell r="F111">
            <v>3641660</v>
          </cell>
          <cell r="G111">
            <v>0</v>
          </cell>
          <cell r="H111">
            <v>3641660</v>
          </cell>
          <cell r="I111">
            <v>57302581.29217945</v>
          </cell>
          <cell r="J111">
            <v>5157232.31629615</v>
          </cell>
          <cell r="K111">
            <v>9</v>
          </cell>
          <cell r="L111">
            <v>6.3551412831327498</v>
          </cell>
          <cell r="M111">
            <v>0</v>
          </cell>
          <cell r="N111">
            <v>1387549.9230769235</v>
          </cell>
          <cell r="O111">
            <v>0</v>
          </cell>
          <cell r="P111">
            <v>0</v>
          </cell>
          <cell r="R111">
            <v>0</v>
          </cell>
          <cell r="S111">
            <v>0</v>
          </cell>
        </row>
        <row r="112">
          <cell r="E112">
            <v>181</v>
          </cell>
          <cell r="F112">
            <v>2595094</v>
          </cell>
          <cell r="G112">
            <v>0</v>
          </cell>
          <cell r="H112">
            <v>2595094</v>
          </cell>
          <cell r="I112">
            <v>101834127.61583191</v>
          </cell>
          <cell r="J112">
            <v>9165071.4854248725</v>
          </cell>
          <cell r="K112">
            <v>9</v>
          </cell>
          <cell r="L112">
            <v>2.5483539366978842</v>
          </cell>
          <cell r="M112">
            <v>0</v>
          </cell>
          <cell r="N112">
            <v>847531.05357142852</v>
          </cell>
          <cell r="O112">
            <v>0</v>
          </cell>
          <cell r="P112">
            <v>0</v>
          </cell>
          <cell r="R112">
            <v>0</v>
          </cell>
          <cell r="S112">
            <v>0</v>
          </cell>
        </row>
        <row r="113">
          <cell r="E113">
            <v>182</v>
          </cell>
          <cell r="F113">
            <v>918209</v>
          </cell>
          <cell r="G113">
            <v>0</v>
          </cell>
          <cell r="H113">
            <v>918209</v>
          </cell>
          <cell r="I113">
            <v>48050517.038920276</v>
          </cell>
          <cell r="J113">
            <v>4324546.5335028246</v>
          </cell>
          <cell r="K113">
            <v>9</v>
          </cell>
          <cell r="L113">
            <v>1.9109242867381904</v>
          </cell>
          <cell r="M113">
            <v>0</v>
          </cell>
          <cell r="N113">
            <v>52401.375</v>
          </cell>
          <cell r="O113">
            <v>0</v>
          </cell>
          <cell r="P113">
            <v>0</v>
          </cell>
          <cell r="R113">
            <v>0</v>
          </cell>
          <cell r="S113">
            <v>0</v>
          </cell>
        </row>
        <row r="114">
          <cell r="E114">
            <v>184</v>
          </cell>
          <cell r="F114">
            <v>19127</v>
          </cell>
          <cell r="G114">
            <v>0</v>
          </cell>
          <cell r="H114">
            <v>19127</v>
          </cell>
          <cell r="I114">
            <v>13325786.603797773</v>
          </cell>
          <cell r="J114">
            <v>1199320.7943417996</v>
          </cell>
          <cell r="K114">
            <v>9</v>
          </cell>
          <cell r="L114">
            <v>0.1435337407740637</v>
          </cell>
          <cell r="M114">
            <v>0</v>
          </cell>
          <cell r="N114">
            <v>19127</v>
          </cell>
          <cell r="O114">
            <v>0</v>
          </cell>
          <cell r="P114">
            <v>0</v>
          </cell>
          <cell r="R114">
            <v>0</v>
          </cell>
          <cell r="S114">
            <v>0</v>
          </cell>
        </row>
        <row r="115">
          <cell r="E115">
            <v>185</v>
          </cell>
          <cell r="F115">
            <v>1966770</v>
          </cell>
          <cell r="G115">
            <v>0</v>
          </cell>
          <cell r="H115">
            <v>1966770</v>
          </cell>
          <cell r="I115">
            <v>76970628.220436737</v>
          </cell>
          <cell r="J115">
            <v>6927356.5398393059</v>
          </cell>
          <cell r="K115">
            <v>9</v>
          </cell>
          <cell r="L115">
            <v>2.5552214467671397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R115">
            <v>0</v>
          </cell>
          <cell r="S115">
            <v>0</v>
          </cell>
        </row>
        <row r="116">
          <cell r="E116">
            <v>186</v>
          </cell>
          <cell r="F116">
            <v>228172</v>
          </cell>
          <cell r="G116">
            <v>0</v>
          </cell>
          <cell r="H116">
            <v>228172</v>
          </cell>
          <cell r="I116">
            <v>28331619.451705076</v>
          </cell>
          <cell r="J116">
            <v>2549845.7506534569</v>
          </cell>
          <cell r="K116">
            <v>9</v>
          </cell>
          <cell r="L116">
            <v>0.80536165745466404</v>
          </cell>
          <cell r="M116">
            <v>0</v>
          </cell>
          <cell r="N116">
            <v>11492</v>
          </cell>
          <cell r="O116">
            <v>0</v>
          </cell>
          <cell r="P116">
            <v>0</v>
          </cell>
          <cell r="R116">
            <v>0</v>
          </cell>
          <cell r="S116">
            <v>0</v>
          </cell>
        </row>
        <row r="117">
          <cell r="E117">
            <v>187</v>
          </cell>
          <cell r="F117">
            <v>119090</v>
          </cell>
          <cell r="G117">
            <v>0</v>
          </cell>
          <cell r="H117">
            <v>119090</v>
          </cell>
          <cell r="I117">
            <v>20920202.344258402</v>
          </cell>
          <cell r="J117">
            <v>1882818.2109832561</v>
          </cell>
          <cell r="K117">
            <v>9</v>
          </cell>
          <cell r="L117">
            <v>0.56925835630210586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R117">
            <v>0</v>
          </cell>
          <cell r="S117">
            <v>0</v>
          </cell>
        </row>
        <row r="118">
          <cell r="E118">
            <v>189</v>
          </cell>
          <cell r="F118">
            <v>256656</v>
          </cell>
          <cell r="G118">
            <v>0</v>
          </cell>
          <cell r="H118">
            <v>256656</v>
          </cell>
          <cell r="I118">
            <v>69065666.466855317</v>
          </cell>
          <cell r="J118">
            <v>6215909.9820169788</v>
          </cell>
          <cell r="K118">
            <v>9</v>
          </cell>
          <cell r="L118">
            <v>0.37161155915750044</v>
          </cell>
          <cell r="M118">
            <v>0</v>
          </cell>
          <cell r="N118">
            <v>26735</v>
          </cell>
          <cell r="O118">
            <v>0</v>
          </cell>
          <cell r="P118">
            <v>0</v>
          </cell>
          <cell r="R118">
            <v>0</v>
          </cell>
          <cell r="S118">
            <v>0</v>
          </cell>
        </row>
        <row r="119">
          <cell r="E119">
            <v>191</v>
          </cell>
          <cell r="F119">
            <v>649688</v>
          </cell>
          <cell r="G119">
            <v>0</v>
          </cell>
          <cell r="H119">
            <v>649688</v>
          </cell>
          <cell r="I119">
            <v>14748817.580310902</v>
          </cell>
          <cell r="J119">
            <v>1327393.5822279812</v>
          </cell>
          <cell r="K119">
            <v>9</v>
          </cell>
          <cell r="L119">
            <v>4.4050175308107971</v>
          </cell>
          <cell r="M119">
            <v>0</v>
          </cell>
          <cell r="N119">
            <v>95595.166666666672</v>
          </cell>
          <cell r="O119">
            <v>0</v>
          </cell>
          <cell r="P119">
            <v>0</v>
          </cell>
          <cell r="R119">
            <v>0</v>
          </cell>
          <cell r="S119">
            <v>0</v>
          </cell>
        </row>
        <row r="120">
          <cell r="E120">
            <v>196</v>
          </cell>
          <cell r="F120">
            <v>208440</v>
          </cell>
          <cell r="G120">
            <v>0</v>
          </cell>
          <cell r="H120">
            <v>208440</v>
          </cell>
          <cell r="I120">
            <v>4864830.5746679883</v>
          </cell>
          <cell r="J120">
            <v>437834.75172011892</v>
          </cell>
          <cell r="K120">
            <v>9</v>
          </cell>
          <cell r="L120">
            <v>4.2846302003893628</v>
          </cell>
          <cell r="M120">
            <v>0</v>
          </cell>
          <cell r="N120">
            <v>198018</v>
          </cell>
          <cell r="O120">
            <v>0</v>
          </cell>
          <cell r="P120">
            <v>0</v>
          </cell>
          <cell r="R120">
            <v>0</v>
          </cell>
          <cell r="S120">
            <v>0</v>
          </cell>
        </row>
        <row r="121">
          <cell r="E121">
            <v>197</v>
          </cell>
          <cell r="F121">
            <v>50490</v>
          </cell>
          <cell r="G121">
            <v>0</v>
          </cell>
          <cell r="H121">
            <v>50490</v>
          </cell>
          <cell r="I121">
            <v>42441504</v>
          </cell>
          <cell r="J121">
            <v>3819735.36</v>
          </cell>
          <cell r="K121">
            <v>9</v>
          </cell>
          <cell r="L121">
            <v>0.11896373889106286</v>
          </cell>
          <cell r="M121">
            <v>0</v>
          </cell>
          <cell r="N121">
            <v>36891.5</v>
          </cell>
          <cell r="O121">
            <v>0</v>
          </cell>
          <cell r="P121">
            <v>0</v>
          </cell>
          <cell r="R121">
            <v>0</v>
          </cell>
          <cell r="S121">
            <v>0</v>
          </cell>
        </row>
        <row r="122">
          <cell r="E122">
            <v>198</v>
          </cell>
          <cell r="F122">
            <v>234471</v>
          </cell>
          <cell r="G122">
            <v>0</v>
          </cell>
          <cell r="H122">
            <v>234471</v>
          </cell>
          <cell r="I122">
            <v>93330525</v>
          </cell>
          <cell r="J122">
            <v>8399747.25</v>
          </cell>
          <cell r="K122">
            <v>9</v>
          </cell>
          <cell r="L122">
            <v>0.25122648779699891</v>
          </cell>
          <cell r="M122">
            <v>0</v>
          </cell>
          <cell r="N122">
            <v>69969.666666666657</v>
          </cell>
          <cell r="O122">
            <v>0</v>
          </cell>
          <cell r="P122">
            <v>0</v>
          </cell>
          <cell r="R122">
            <v>0</v>
          </cell>
          <cell r="S122">
            <v>0</v>
          </cell>
        </row>
        <row r="123">
          <cell r="E123">
            <v>199</v>
          </cell>
          <cell r="F123">
            <v>74547</v>
          </cell>
          <cell r="G123">
            <v>0</v>
          </cell>
          <cell r="H123">
            <v>74547</v>
          </cell>
          <cell r="I123">
            <v>116421974.16797051</v>
          </cell>
          <cell r="J123">
            <v>10477977.675117346</v>
          </cell>
          <cell r="K123">
            <v>9</v>
          </cell>
          <cell r="L123">
            <v>6.4031726426873312E-2</v>
          </cell>
          <cell r="M123">
            <v>0</v>
          </cell>
          <cell r="N123">
            <v>16566</v>
          </cell>
          <cell r="O123">
            <v>0</v>
          </cell>
          <cell r="P123">
            <v>0</v>
          </cell>
          <cell r="R123">
            <v>0</v>
          </cell>
          <cell r="S123">
            <v>0</v>
          </cell>
        </row>
        <row r="124">
          <cell r="E124">
            <v>201</v>
          </cell>
          <cell r="F124">
            <v>25030263</v>
          </cell>
          <cell r="G124">
            <v>0</v>
          </cell>
          <cell r="H124">
            <v>25030263</v>
          </cell>
          <cell r="I124">
            <v>236417365.44530046</v>
          </cell>
          <cell r="J124">
            <v>42555125.780154079</v>
          </cell>
          <cell r="K124">
            <v>18</v>
          </cell>
          <cell r="L124">
            <v>10.587319993543881</v>
          </cell>
          <cell r="M124">
            <v>0</v>
          </cell>
          <cell r="N124">
            <v>145912</v>
          </cell>
          <cell r="O124">
            <v>0</v>
          </cell>
          <cell r="P124">
            <v>0</v>
          </cell>
          <cell r="R124">
            <v>0</v>
          </cell>
          <cell r="S124">
            <v>0</v>
          </cell>
        </row>
        <row r="125">
          <cell r="E125">
            <v>204</v>
          </cell>
          <cell r="F125">
            <v>2075997</v>
          </cell>
          <cell r="G125">
            <v>0</v>
          </cell>
          <cell r="H125">
            <v>2075997</v>
          </cell>
          <cell r="I125">
            <v>42513479.939188331</v>
          </cell>
          <cell r="J125">
            <v>3826213.1945269499</v>
          </cell>
          <cell r="K125">
            <v>9</v>
          </cell>
          <cell r="L125">
            <v>4.8831500102309313</v>
          </cell>
          <cell r="M125">
            <v>0</v>
          </cell>
          <cell r="N125">
            <v>499459.33333333326</v>
          </cell>
          <cell r="O125">
            <v>0</v>
          </cell>
          <cell r="P125">
            <v>0</v>
          </cell>
          <cell r="R125">
            <v>0</v>
          </cell>
          <cell r="S125">
            <v>0</v>
          </cell>
        </row>
        <row r="126">
          <cell r="E126">
            <v>207</v>
          </cell>
          <cell r="F126">
            <v>57484</v>
          </cell>
          <cell r="G126">
            <v>0</v>
          </cell>
          <cell r="H126">
            <v>57484</v>
          </cell>
          <cell r="I126">
            <v>266479258.64054263</v>
          </cell>
          <cell r="J126">
            <v>23983133.277648836</v>
          </cell>
          <cell r="K126">
            <v>9</v>
          </cell>
          <cell r="L126">
            <v>2.1571660133421836E-2</v>
          </cell>
          <cell r="M126">
            <v>0</v>
          </cell>
          <cell r="N126">
            <v>4551.833333333333</v>
          </cell>
          <cell r="O126">
            <v>0</v>
          </cell>
          <cell r="P126">
            <v>0</v>
          </cell>
          <cell r="R126">
            <v>0</v>
          </cell>
          <cell r="S126">
            <v>0</v>
          </cell>
        </row>
        <row r="127">
          <cell r="E127">
            <v>208</v>
          </cell>
          <cell r="F127">
            <v>268482</v>
          </cell>
          <cell r="G127">
            <v>0</v>
          </cell>
          <cell r="H127">
            <v>268482</v>
          </cell>
          <cell r="I127">
            <v>16225230.999694359</v>
          </cell>
          <cell r="J127">
            <v>1460270.7899724923</v>
          </cell>
          <cell r="K127">
            <v>9</v>
          </cell>
          <cell r="L127">
            <v>1.6547191223660083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R127">
            <v>0</v>
          </cell>
          <cell r="S127">
            <v>0</v>
          </cell>
        </row>
        <row r="128">
          <cell r="E128">
            <v>209</v>
          </cell>
          <cell r="F128">
            <v>1298780</v>
          </cell>
          <cell r="G128">
            <v>0</v>
          </cell>
          <cell r="H128">
            <v>1298780</v>
          </cell>
          <cell r="I128">
            <v>24180043.373020094</v>
          </cell>
          <cell r="J128">
            <v>4352407.8071436165</v>
          </cell>
          <cell r="K128">
            <v>18</v>
          </cell>
          <cell r="L128">
            <v>5.3712889590974378</v>
          </cell>
          <cell r="M128">
            <v>0</v>
          </cell>
          <cell r="N128">
            <v>231925</v>
          </cell>
          <cell r="O128">
            <v>0</v>
          </cell>
          <cell r="P128">
            <v>0</v>
          </cell>
          <cell r="R128">
            <v>0</v>
          </cell>
          <cell r="S128">
            <v>0</v>
          </cell>
        </row>
        <row r="129">
          <cell r="E129">
            <v>210</v>
          </cell>
          <cell r="F129">
            <v>2673892</v>
          </cell>
          <cell r="G129">
            <v>0</v>
          </cell>
          <cell r="H129">
            <v>2673892</v>
          </cell>
          <cell r="I129">
            <v>45115858.786093302</v>
          </cell>
          <cell r="J129">
            <v>4060427.2907483969</v>
          </cell>
          <cell r="K129">
            <v>9</v>
          </cell>
          <cell r="L129">
            <v>5.9267230458310847</v>
          </cell>
          <cell r="M129">
            <v>0</v>
          </cell>
          <cell r="N129">
            <v>466284.66666666686</v>
          </cell>
          <cell r="O129">
            <v>0</v>
          </cell>
          <cell r="P129">
            <v>0</v>
          </cell>
          <cell r="R129">
            <v>0</v>
          </cell>
          <cell r="S129">
            <v>0</v>
          </cell>
        </row>
        <row r="130">
          <cell r="E130">
            <v>211</v>
          </cell>
          <cell r="F130">
            <v>141357</v>
          </cell>
          <cell r="G130">
            <v>0</v>
          </cell>
          <cell r="H130">
            <v>141357</v>
          </cell>
          <cell r="I130">
            <v>68196655.920211792</v>
          </cell>
          <cell r="J130">
            <v>6137699.0328190606</v>
          </cell>
          <cell r="K130">
            <v>9</v>
          </cell>
          <cell r="L130">
            <v>0.20727849202075802</v>
          </cell>
          <cell r="M130">
            <v>0</v>
          </cell>
          <cell r="N130">
            <v>32398</v>
          </cell>
          <cell r="O130">
            <v>0</v>
          </cell>
          <cell r="P130">
            <v>0</v>
          </cell>
          <cell r="R130">
            <v>0</v>
          </cell>
          <cell r="S130">
            <v>0</v>
          </cell>
        </row>
        <row r="131">
          <cell r="E131">
            <v>212</v>
          </cell>
          <cell r="F131">
            <v>2211266</v>
          </cell>
          <cell r="G131">
            <v>0</v>
          </cell>
          <cell r="H131">
            <v>2211266</v>
          </cell>
          <cell r="I131">
            <v>59643184.816380806</v>
          </cell>
          <cell r="J131">
            <v>5367886.6334742727</v>
          </cell>
          <cell r="K131">
            <v>9</v>
          </cell>
          <cell r="L131">
            <v>3.7074914875985678</v>
          </cell>
          <cell r="M131">
            <v>0</v>
          </cell>
          <cell r="N131">
            <v>186312.92307692309</v>
          </cell>
          <cell r="O131">
            <v>0</v>
          </cell>
          <cell r="P131">
            <v>0</v>
          </cell>
          <cell r="R131">
            <v>0</v>
          </cell>
          <cell r="S131">
            <v>0</v>
          </cell>
        </row>
        <row r="132">
          <cell r="E132">
            <v>213</v>
          </cell>
          <cell r="F132">
            <v>35918</v>
          </cell>
          <cell r="G132">
            <v>0</v>
          </cell>
          <cell r="H132">
            <v>35918</v>
          </cell>
          <cell r="I132">
            <v>31552388</v>
          </cell>
          <cell r="J132">
            <v>2839714.92</v>
          </cell>
          <cell r="K132">
            <v>9</v>
          </cell>
          <cell r="L132">
            <v>0.11383607478457732</v>
          </cell>
          <cell r="M132">
            <v>0</v>
          </cell>
          <cell r="N132">
            <v>26938.5</v>
          </cell>
          <cell r="O132">
            <v>0</v>
          </cell>
          <cell r="P132">
            <v>0</v>
          </cell>
          <cell r="R132">
            <v>0</v>
          </cell>
          <cell r="S132">
            <v>0</v>
          </cell>
        </row>
        <row r="133">
          <cell r="E133">
            <v>214</v>
          </cell>
          <cell r="F133">
            <v>76260</v>
          </cell>
          <cell r="G133">
            <v>0</v>
          </cell>
          <cell r="H133">
            <v>76260</v>
          </cell>
          <cell r="I133">
            <v>30913774.356591534</v>
          </cell>
          <cell r="J133">
            <v>2782239.6920932378</v>
          </cell>
          <cell r="K133">
            <v>9</v>
          </cell>
          <cell r="L133">
            <v>0.24668615071177677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</row>
        <row r="134">
          <cell r="E134">
            <v>215</v>
          </cell>
          <cell r="F134">
            <v>250828</v>
          </cell>
          <cell r="G134">
            <v>0</v>
          </cell>
          <cell r="H134">
            <v>250828</v>
          </cell>
          <cell r="I134">
            <v>9019031.7994109076</v>
          </cell>
          <cell r="J134">
            <v>1623425.7238939633</v>
          </cell>
          <cell r="K134">
            <v>18</v>
          </cell>
          <cell r="L134">
            <v>2.7810967471739398</v>
          </cell>
          <cell r="M134">
            <v>0</v>
          </cell>
          <cell r="N134">
            <v>106737.55555555556</v>
          </cell>
          <cell r="O134">
            <v>0</v>
          </cell>
          <cell r="P134">
            <v>0</v>
          </cell>
          <cell r="R134">
            <v>0</v>
          </cell>
          <cell r="S134">
            <v>0</v>
          </cell>
        </row>
        <row r="135">
          <cell r="E135">
            <v>218</v>
          </cell>
          <cell r="F135">
            <v>1229618</v>
          </cell>
          <cell r="G135">
            <v>0</v>
          </cell>
          <cell r="H135">
            <v>1229618</v>
          </cell>
          <cell r="I135">
            <v>38701375.445050724</v>
          </cell>
          <cell r="J135">
            <v>3483123.7900545648</v>
          </cell>
          <cell r="K135">
            <v>9</v>
          </cell>
          <cell r="L135">
            <v>3.1771945721821835</v>
          </cell>
          <cell r="M135">
            <v>0</v>
          </cell>
          <cell r="N135">
            <v>139205.76923076919</v>
          </cell>
          <cell r="O135">
            <v>0</v>
          </cell>
          <cell r="P135">
            <v>0</v>
          </cell>
          <cell r="R135">
            <v>0</v>
          </cell>
          <cell r="S135">
            <v>0</v>
          </cell>
        </row>
        <row r="136">
          <cell r="E136">
            <v>219</v>
          </cell>
          <cell r="F136">
            <v>283499</v>
          </cell>
          <cell r="G136">
            <v>0</v>
          </cell>
          <cell r="H136">
            <v>283499</v>
          </cell>
          <cell r="I136">
            <v>37621117.865682073</v>
          </cell>
          <cell r="J136">
            <v>3385900.6079113865</v>
          </cell>
          <cell r="K136">
            <v>9</v>
          </cell>
          <cell r="L136">
            <v>0.75356346670019436</v>
          </cell>
          <cell r="M136">
            <v>0</v>
          </cell>
          <cell r="N136">
            <v>15040.083333333332</v>
          </cell>
          <cell r="O136">
            <v>0</v>
          </cell>
          <cell r="P136">
            <v>0</v>
          </cell>
          <cell r="R136">
            <v>0</v>
          </cell>
          <cell r="S136">
            <v>0</v>
          </cell>
        </row>
        <row r="137">
          <cell r="E137">
            <v>220</v>
          </cell>
          <cell r="F137">
            <v>1301238</v>
          </cell>
          <cell r="G137">
            <v>0</v>
          </cell>
          <cell r="H137">
            <v>1301238</v>
          </cell>
          <cell r="I137">
            <v>70508086.281210378</v>
          </cell>
          <cell r="J137">
            <v>6345727.7653089333</v>
          </cell>
          <cell r="K137">
            <v>9</v>
          </cell>
          <cell r="L137">
            <v>1.8455159806922254</v>
          </cell>
          <cell r="M137">
            <v>0</v>
          </cell>
          <cell r="N137">
            <v>212601.70293040285</v>
          </cell>
          <cell r="O137">
            <v>0</v>
          </cell>
          <cell r="P137">
            <v>0</v>
          </cell>
          <cell r="R137">
            <v>0</v>
          </cell>
          <cell r="S137">
            <v>0</v>
          </cell>
        </row>
        <row r="138">
          <cell r="E138">
            <v>221</v>
          </cell>
          <cell r="F138">
            <v>894510</v>
          </cell>
          <cell r="G138">
            <v>0</v>
          </cell>
          <cell r="H138">
            <v>894510</v>
          </cell>
          <cell r="I138">
            <v>12640192.813041341</v>
          </cell>
          <cell r="J138">
            <v>1137617.3531737207</v>
          </cell>
          <cell r="K138">
            <v>9</v>
          </cell>
          <cell r="L138">
            <v>7.0767116707041211</v>
          </cell>
          <cell r="M138">
            <v>0</v>
          </cell>
          <cell r="N138">
            <v>178902</v>
          </cell>
          <cell r="O138">
            <v>0</v>
          </cell>
          <cell r="P138">
            <v>0</v>
          </cell>
          <cell r="R138">
            <v>0</v>
          </cell>
          <cell r="S138">
            <v>0</v>
          </cell>
        </row>
        <row r="139">
          <cell r="E139">
            <v>223</v>
          </cell>
          <cell r="F139">
            <v>45392</v>
          </cell>
          <cell r="G139">
            <v>0</v>
          </cell>
          <cell r="H139">
            <v>45392</v>
          </cell>
          <cell r="I139">
            <v>8645505.1080961395</v>
          </cell>
          <cell r="J139">
            <v>1556190.919457305</v>
          </cell>
          <cell r="K139">
            <v>18</v>
          </cell>
          <cell r="L139">
            <v>0.52503583576039259</v>
          </cell>
          <cell r="M139">
            <v>0</v>
          </cell>
          <cell r="N139">
            <v>7565.333333333333</v>
          </cell>
          <cell r="O139">
            <v>0</v>
          </cell>
          <cell r="P139">
            <v>0</v>
          </cell>
          <cell r="R139">
            <v>0</v>
          </cell>
          <cell r="S139">
            <v>0</v>
          </cell>
        </row>
        <row r="140">
          <cell r="E140">
            <v>226</v>
          </cell>
          <cell r="F140">
            <v>522770</v>
          </cell>
          <cell r="G140">
            <v>0</v>
          </cell>
          <cell r="H140">
            <v>522770</v>
          </cell>
          <cell r="I140">
            <v>22793259.967076704</v>
          </cell>
          <cell r="J140">
            <v>4102786.7940738066</v>
          </cell>
          <cell r="K140">
            <v>18</v>
          </cell>
          <cell r="L140">
            <v>2.2935288798316051</v>
          </cell>
          <cell r="M140">
            <v>0</v>
          </cell>
          <cell r="N140">
            <v>12374</v>
          </cell>
          <cell r="O140">
            <v>0</v>
          </cell>
          <cell r="P140">
            <v>0</v>
          </cell>
          <cell r="R140">
            <v>0</v>
          </cell>
          <cell r="S140">
            <v>0</v>
          </cell>
        </row>
        <row r="141">
          <cell r="E141">
            <v>227</v>
          </cell>
          <cell r="F141">
            <v>407440</v>
          </cell>
          <cell r="G141">
            <v>0</v>
          </cell>
          <cell r="H141">
            <v>407440</v>
          </cell>
          <cell r="I141">
            <v>22963694.464499585</v>
          </cell>
          <cell r="J141">
            <v>4133465.003609925</v>
          </cell>
          <cell r="K141">
            <v>18</v>
          </cell>
          <cell r="L141">
            <v>1.7742789629511768</v>
          </cell>
          <cell r="M141">
            <v>0</v>
          </cell>
          <cell r="N141">
            <v>93785.833333333314</v>
          </cell>
          <cell r="O141">
            <v>0</v>
          </cell>
          <cell r="P141">
            <v>0</v>
          </cell>
          <cell r="R141">
            <v>0</v>
          </cell>
          <cell r="S141">
            <v>0</v>
          </cell>
        </row>
        <row r="142">
          <cell r="E142">
            <v>229</v>
          </cell>
          <cell r="F142">
            <v>1726837</v>
          </cell>
          <cell r="G142">
            <v>0</v>
          </cell>
          <cell r="H142">
            <v>1726837</v>
          </cell>
          <cell r="I142">
            <v>94979843.745003209</v>
          </cell>
          <cell r="J142">
            <v>8548185.9370502885</v>
          </cell>
          <cell r="K142">
            <v>9</v>
          </cell>
          <cell r="L142">
            <v>1.8181089080711896</v>
          </cell>
          <cell r="M142">
            <v>0</v>
          </cell>
          <cell r="N142">
            <v>347788.23730158724</v>
          </cell>
          <cell r="O142">
            <v>0</v>
          </cell>
          <cell r="P142">
            <v>0</v>
          </cell>
          <cell r="R142">
            <v>0</v>
          </cell>
          <cell r="S142">
            <v>0</v>
          </cell>
        </row>
        <row r="143">
          <cell r="E143">
            <v>231</v>
          </cell>
          <cell r="F143">
            <v>1155371</v>
          </cell>
          <cell r="G143">
            <v>0</v>
          </cell>
          <cell r="H143">
            <v>1155371</v>
          </cell>
          <cell r="I143">
            <v>43396083.715316549</v>
          </cell>
          <cell r="J143">
            <v>3905647.5343784895</v>
          </cell>
          <cell r="K143">
            <v>9</v>
          </cell>
          <cell r="L143">
            <v>2.6623854068937898</v>
          </cell>
          <cell r="M143">
            <v>0</v>
          </cell>
          <cell r="N143">
            <v>55296.623376623393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</row>
        <row r="144">
          <cell r="E144">
            <v>236</v>
          </cell>
          <cell r="F144">
            <v>3220850</v>
          </cell>
          <cell r="G144">
            <v>0</v>
          </cell>
          <cell r="H144">
            <v>3220850</v>
          </cell>
          <cell r="I144">
            <v>100717556.05082583</v>
          </cell>
          <cell r="J144">
            <v>18129160.089148648</v>
          </cell>
          <cell r="K144">
            <v>18</v>
          </cell>
          <cell r="L144">
            <v>3.1979032517177428</v>
          </cell>
          <cell r="M144">
            <v>0</v>
          </cell>
          <cell r="N144">
            <v>676502.85714285716</v>
          </cell>
          <cell r="O144">
            <v>0</v>
          </cell>
          <cell r="P144">
            <v>0</v>
          </cell>
          <cell r="R144">
            <v>0</v>
          </cell>
          <cell r="S144">
            <v>0</v>
          </cell>
        </row>
        <row r="145">
          <cell r="E145">
            <v>238</v>
          </cell>
          <cell r="F145">
            <v>745572</v>
          </cell>
          <cell r="G145">
            <v>0</v>
          </cell>
          <cell r="H145">
            <v>745572</v>
          </cell>
          <cell r="I145">
            <v>10595599.552737057</v>
          </cell>
          <cell r="J145">
            <v>953603.95974633517</v>
          </cell>
          <cell r="K145">
            <v>9</v>
          </cell>
          <cell r="L145">
            <v>7.0366192709444526</v>
          </cell>
          <cell r="M145">
            <v>0</v>
          </cell>
          <cell r="N145">
            <v>68497.833333333328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</row>
        <row r="146">
          <cell r="E146">
            <v>239</v>
          </cell>
          <cell r="F146">
            <v>8097663</v>
          </cell>
          <cell r="G146">
            <v>0</v>
          </cell>
          <cell r="H146">
            <v>8097663</v>
          </cell>
          <cell r="I146">
            <v>139396858.43963081</v>
          </cell>
          <cell r="J146">
            <v>12545717.259566773</v>
          </cell>
          <cell r="K146">
            <v>9</v>
          </cell>
          <cell r="L146">
            <v>5.8090713740918991</v>
          </cell>
          <cell r="M146">
            <v>0</v>
          </cell>
          <cell r="N146">
            <v>562929.31655844161</v>
          </cell>
          <cell r="O146">
            <v>0</v>
          </cell>
          <cell r="P146">
            <v>0</v>
          </cell>
          <cell r="R146">
            <v>0</v>
          </cell>
          <cell r="S146">
            <v>0</v>
          </cell>
        </row>
        <row r="147">
          <cell r="E147">
            <v>240</v>
          </cell>
          <cell r="F147">
            <v>19927</v>
          </cell>
          <cell r="G147">
            <v>0</v>
          </cell>
          <cell r="H147">
            <v>19927</v>
          </cell>
          <cell r="I147">
            <v>4417605</v>
          </cell>
          <cell r="J147">
            <v>397584.45</v>
          </cell>
          <cell r="K147">
            <v>9</v>
          </cell>
          <cell r="L147">
            <v>0.45108152494394582</v>
          </cell>
          <cell r="M147">
            <v>0</v>
          </cell>
          <cell r="N147">
            <v>19927</v>
          </cell>
          <cell r="O147">
            <v>0</v>
          </cell>
          <cell r="P147">
            <v>0</v>
          </cell>
          <cell r="R147">
            <v>0</v>
          </cell>
          <cell r="S147">
            <v>0</v>
          </cell>
        </row>
        <row r="148">
          <cell r="E148">
            <v>243</v>
          </cell>
          <cell r="F148">
            <v>1081287</v>
          </cell>
          <cell r="G148">
            <v>0</v>
          </cell>
          <cell r="H148">
            <v>1081287</v>
          </cell>
          <cell r="I148">
            <v>170084616.97265613</v>
          </cell>
          <cell r="J148">
            <v>15307615.527539052</v>
          </cell>
          <cell r="K148">
            <v>9</v>
          </cell>
          <cell r="L148">
            <v>0.63573474147508269</v>
          </cell>
          <cell r="M148">
            <v>0</v>
          </cell>
          <cell r="N148">
            <v>77458.10555555555</v>
          </cell>
          <cell r="O148">
            <v>0</v>
          </cell>
          <cell r="P148">
            <v>0</v>
          </cell>
          <cell r="R148">
            <v>0</v>
          </cell>
          <cell r="S148">
            <v>0</v>
          </cell>
        </row>
        <row r="149">
          <cell r="E149">
            <v>244</v>
          </cell>
          <cell r="F149">
            <v>7400269</v>
          </cell>
          <cell r="G149">
            <v>0</v>
          </cell>
          <cell r="H149">
            <v>7400269</v>
          </cell>
          <cell r="I149">
            <v>61947922.600000001</v>
          </cell>
          <cell r="J149">
            <v>5575313.034</v>
          </cell>
          <cell r="K149">
            <v>9</v>
          </cell>
          <cell r="L149">
            <v>11.945951840522252</v>
          </cell>
          <cell r="M149">
            <v>1824955.966</v>
          </cell>
          <cell r="N149">
            <v>1890115.5785714288</v>
          </cell>
          <cell r="O149">
            <v>0.9655261226825731</v>
          </cell>
          <cell r="P149">
            <v>1824955.966</v>
          </cell>
          <cell r="R149">
            <v>0</v>
          </cell>
          <cell r="S149">
            <v>0</v>
          </cell>
        </row>
        <row r="150">
          <cell r="E150">
            <v>246</v>
          </cell>
          <cell r="F150">
            <v>30660</v>
          </cell>
          <cell r="G150">
            <v>0</v>
          </cell>
          <cell r="H150">
            <v>30660</v>
          </cell>
          <cell r="I150">
            <v>62432958.573855519</v>
          </cell>
          <cell r="J150">
            <v>5618966.271646997</v>
          </cell>
          <cell r="K150">
            <v>9</v>
          </cell>
          <cell r="L150">
            <v>4.9108677051930075E-2</v>
          </cell>
          <cell r="M150">
            <v>0</v>
          </cell>
          <cell r="N150">
            <v>8670.2000000000007</v>
          </cell>
          <cell r="O150">
            <v>0</v>
          </cell>
          <cell r="P150">
            <v>0</v>
          </cell>
          <cell r="R150">
            <v>0</v>
          </cell>
          <cell r="S150">
            <v>0</v>
          </cell>
        </row>
        <row r="151">
          <cell r="E151">
            <v>248</v>
          </cell>
          <cell r="F151">
            <v>9285163</v>
          </cell>
          <cell r="G151">
            <v>0</v>
          </cell>
          <cell r="H151">
            <v>9285163</v>
          </cell>
          <cell r="I151">
            <v>131561161.96804023</v>
          </cell>
          <cell r="J151">
            <v>11840504.57712362</v>
          </cell>
          <cell r="K151">
            <v>9</v>
          </cell>
          <cell r="L151">
            <v>7.0576778595613332</v>
          </cell>
          <cell r="M151">
            <v>0</v>
          </cell>
          <cell r="N151">
            <v>2199980.6848595841</v>
          </cell>
          <cell r="O151">
            <v>0</v>
          </cell>
          <cell r="P151">
            <v>0</v>
          </cell>
          <cell r="R151">
            <v>0</v>
          </cell>
          <cell r="S151">
            <v>0</v>
          </cell>
        </row>
        <row r="152">
          <cell r="E152">
            <v>249</v>
          </cell>
          <cell r="F152">
            <v>42938</v>
          </cell>
          <cell r="G152">
            <v>0</v>
          </cell>
          <cell r="H152">
            <v>42938</v>
          </cell>
          <cell r="I152">
            <v>4565806</v>
          </cell>
          <cell r="J152">
            <v>410922.54</v>
          </cell>
          <cell r="K152">
            <v>9</v>
          </cell>
          <cell r="L152">
            <v>0.94042541448322603</v>
          </cell>
          <cell r="M152">
            <v>0</v>
          </cell>
          <cell r="N152">
            <v>42938</v>
          </cell>
          <cell r="O152">
            <v>0</v>
          </cell>
          <cell r="P152">
            <v>0</v>
          </cell>
          <cell r="R152">
            <v>0</v>
          </cell>
          <cell r="S152">
            <v>0</v>
          </cell>
        </row>
        <row r="153">
          <cell r="E153">
            <v>250</v>
          </cell>
          <cell r="F153">
            <v>21076</v>
          </cell>
          <cell r="G153">
            <v>0</v>
          </cell>
          <cell r="H153">
            <v>21076</v>
          </cell>
          <cell r="I153">
            <v>7939269</v>
          </cell>
          <cell r="J153">
            <v>714534.21</v>
          </cell>
          <cell r="K153">
            <v>9</v>
          </cell>
          <cell r="L153">
            <v>0.26546524623362683</v>
          </cell>
          <cell r="M153">
            <v>0</v>
          </cell>
          <cell r="N153">
            <v>21076</v>
          </cell>
          <cell r="O153">
            <v>0</v>
          </cell>
          <cell r="P153">
            <v>0</v>
          </cell>
          <cell r="R153">
            <v>0</v>
          </cell>
          <cell r="S153">
            <v>0</v>
          </cell>
        </row>
        <row r="154">
          <cell r="E154">
            <v>251</v>
          </cell>
          <cell r="F154">
            <v>1794008</v>
          </cell>
          <cell r="G154">
            <v>0</v>
          </cell>
          <cell r="H154">
            <v>1794008</v>
          </cell>
          <cell r="I154">
            <v>38779807.375706874</v>
          </cell>
          <cell r="J154">
            <v>3490182.6638136185</v>
          </cell>
          <cell r="K154">
            <v>9</v>
          </cell>
          <cell r="L154">
            <v>4.6261395334414006</v>
          </cell>
          <cell r="M154">
            <v>0</v>
          </cell>
          <cell r="N154">
            <v>628848.66666666663</v>
          </cell>
          <cell r="O154">
            <v>0</v>
          </cell>
          <cell r="P154">
            <v>0</v>
          </cell>
          <cell r="R154">
            <v>0</v>
          </cell>
          <cell r="S154">
            <v>0</v>
          </cell>
        </row>
        <row r="155">
          <cell r="E155">
            <v>253</v>
          </cell>
          <cell r="F155">
            <v>33380</v>
          </cell>
          <cell r="G155">
            <v>0</v>
          </cell>
          <cell r="H155">
            <v>33380</v>
          </cell>
          <cell r="I155">
            <v>1989147.47</v>
          </cell>
          <cell r="J155">
            <v>179023.27229999998</v>
          </cell>
          <cell r="K155">
            <v>9</v>
          </cell>
          <cell r="L155">
            <v>1.6781058470240018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R155">
            <v>0</v>
          </cell>
          <cell r="S155">
            <v>0</v>
          </cell>
        </row>
        <row r="156">
          <cell r="E156">
            <v>258</v>
          </cell>
          <cell r="F156">
            <v>8557865</v>
          </cell>
          <cell r="G156">
            <v>0</v>
          </cell>
          <cell r="H156">
            <v>8557865</v>
          </cell>
          <cell r="I156">
            <v>82788853.997895628</v>
          </cell>
          <cell r="J156">
            <v>7450996.8598106066</v>
          </cell>
          <cell r="K156">
            <v>9</v>
          </cell>
          <cell r="L156">
            <v>10.336977246016147</v>
          </cell>
          <cell r="M156">
            <v>1106868.1401893934</v>
          </cell>
          <cell r="N156">
            <v>825320.02380952402</v>
          </cell>
          <cell r="O156">
            <v>1</v>
          </cell>
          <cell r="P156">
            <v>825320.02380952402</v>
          </cell>
          <cell r="R156">
            <v>281548.1163798694</v>
          </cell>
          <cell r="S156">
            <v>3.641079583071203E-2</v>
          </cell>
        </row>
        <row r="157">
          <cell r="E157">
            <v>261</v>
          </cell>
          <cell r="F157">
            <v>4111271</v>
          </cell>
          <cell r="G157">
            <v>0</v>
          </cell>
          <cell r="H157">
            <v>4111271</v>
          </cell>
          <cell r="I157">
            <v>50868864.176610112</v>
          </cell>
          <cell r="J157">
            <v>4578197.7758949101</v>
          </cell>
          <cell r="K157">
            <v>9</v>
          </cell>
          <cell r="L157">
            <v>8.0820971070362404</v>
          </cell>
          <cell r="M157">
            <v>0</v>
          </cell>
          <cell r="N157">
            <v>414175.42857142858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</row>
        <row r="158">
          <cell r="E158">
            <v>262</v>
          </cell>
          <cell r="F158">
            <v>5808913</v>
          </cell>
          <cell r="G158">
            <v>0</v>
          </cell>
          <cell r="H158">
            <v>5808913</v>
          </cell>
          <cell r="I158">
            <v>50544031.109633408</v>
          </cell>
          <cell r="J158">
            <v>4548962.799867007</v>
          </cell>
          <cell r="K158">
            <v>9</v>
          </cell>
          <cell r="L158">
            <v>11.492777430830706</v>
          </cell>
          <cell r="M158">
            <v>1259950.200132993</v>
          </cell>
          <cell r="N158">
            <v>1092031.3365079362</v>
          </cell>
          <cell r="O158">
            <v>1</v>
          </cell>
          <cell r="P158">
            <v>1092031.3365079362</v>
          </cell>
          <cell r="R158">
            <v>167918.86362505681</v>
          </cell>
          <cell r="S158">
            <v>3.5599549788310973E-2</v>
          </cell>
        </row>
        <row r="159">
          <cell r="E159">
            <v>263</v>
          </cell>
          <cell r="F159">
            <v>17542</v>
          </cell>
          <cell r="G159">
            <v>0</v>
          </cell>
          <cell r="H159">
            <v>17542</v>
          </cell>
          <cell r="I159">
            <v>1026515.8</v>
          </cell>
          <cell r="J159">
            <v>92386.422000000006</v>
          </cell>
          <cell r="K159">
            <v>9</v>
          </cell>
          <cell r="L159">
            <v>1.7088874813227424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</row>
        <row r="160">
          <cell r="E160">
            <v>264</v>
          </cell>
          <cell r="F160">
            <v>242984</v>
          </cell>
          <cell r="G160">
            <v>0</v>
          </cell>
          <cell r="H160">
            <v>242984</v>
          </cell>
          <cell r="I160">
            <v>49560020.251631029</v>
          </cell>
          <cell r="J160">
            <v>4460401.822646792</v>
          </cell>
          <cell r="K160">
            <v>9</v>
          </cell>
          <cell r="L160">
            <v>0.49028228553236586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</row>
        <row r="161">
          <cell r="E161">
            <v>265</v>
          </cell>
          <cell r="F161">
            <v>52739</v>
          </cell>
          <cell r="G161">
            <v>0</v>
          </cell>
          <cell r="H161">
            <v>52739</v>
          </cell>
          <cell r="I161">
            <v>35347370.280655175</v>
          </cell>
          <cell r="J161">
            <v>3181263.3252589656</v>
          </cell>
          <cell r="K161">
            <v>9</v>
          </cell>
          <cell r="L161">
            <v>0.14920204694509587</v>
          </cell>
          <cell r="M161">
            <v>0</v>
          </cell>
          <cell r="N161">
            <v>13756.444444444443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</row>
        <row r="162">
          <cell r="E162">
            <v>266</v>
          </cell>
          <cell r="F162">
            <v>218278</v>
          </cell>
          <cell r="G162">
            <v>0</v>
          </cell>
          <cell r="H162">
            <v>218278</v>
          </cell>
          <cell r="I162">
            <v>62114120.260305479</v>
          </cell>
          <cell r="J162">
            <v>5590270.8234274928</v>
          </cell>
          <cell r="K162">
            <v>9</v>
          </cell>
          <cell r="L162">
            <v>0.35141445952264783</v>
          </cell>
          <cell r="M162">
            <v>0</v>
          </cell>
          <cell r="N162">
            <v>67426.333333333328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</row>
        <row r="163">
          <cell r="E163">
            <v>271</v>
          </cell>
          <cell r="F163">
            <v>276425</v>
          </cell>
          <cell r="G163">
            <v>0</v>
          </cell>
          <cell r="H163">
            <v>276425</v>
          </cell>
          <cell r="I163">
            <v>91522267.320263848</v>
          </cell>
          <cell r="J163">
            <v>8237004.0588237457</v>
          </cell>
          <cell r="K163">
            <v>9</v>
          </cell>
          <cell r="L163">
            <v>0.30203032343233593</v>
          </cell>
          <cell r="M163">
            <v>0</v>
          </cell>
          <cell r="N163">
            <v>117897.42857142858</v>
          </cell>
          <cell r="O163">
            <v>0</v>
          </cell>
          <cell r="P163">
            <v>0</v>
          </cell>
          <cell r="R163">
            <v>0</v>
          </cell>
          <cell r="S163">
            <v>0</v>
          </cell>
        </row>
        <row r="164">
          <cell r="E164">
            <v>272</v>
          </cell>
          <cell r="F164">
            <v>77007</v>
          </cell>
          <cell r="G164">
            <v>0</v>
          </cell>
          <cell r="H164">
            <v>77007</v>
          </cell>
          <cell r="I164">
            <v>3065314.7797306338</v>
          </cell>
          <cell r="J164">
            <v>275878.33017575706</v>
          </cell>
          <cell r="K164">
            <v>9</v>
          </cell>
          <cell r="L164">
            <v>2.5122052883184489</v>
          </cell>
          <cell r="M164">
            <v>0</v>
          </cell>
          <cell r="N164">
            <v>19251.75</v>
          </cell>
          <cell r="O164">
            <v>0</v>
          </cell>
          <cell r="P164">
            <v>0</v>
          </cell>
          <cell r="R164">
            <v>0</v>
          </cell>
          <cell r="S164">
            <v>0</v>
          </cell>
        </row>
        <row r="165">
          <cell r="E165">
            <v>273</v>
          </cell>
          <cell r="F165">
            <v>192269</v>
          </cell>
          <cell r="G165">
            <v>0</v>
          </cell>
          <cell r="H165">
            <v>192269</v>
          </cell>
          <cell r="I165">
            <v>28164262.96685531</v>
          </cell>
          <cell r="J165">
            <v>2534783.6670169779</v>
          </cell>
          <cell r="K165">
            <v>9</v>
          </cell>
          <cell r="L165">
            <v>0.68267009233037235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R165">
            <v>0</v>
          </cell>
          <cell r="S165">
            <v>0</v>
          </cell>
        </row>
        <row r="166">
          <cell r="E166">
            <v>274</v>
          </cell>
          <cell r="F166">
            <v>8673103</v>
          </cell>
          <cell r="G166">
            <v>0</v>
          </cell>
          <cell r="H166">
            <v>8673103</v>
          </cell>
          <cell r="I166">
            <v>114415908.61323933</v>
          </cell>
          <cell r="J166">
            <v>10297431.77519154</v>
          </cell>
          <cell r="K166">
            <v>9</v>
          </cell>
          <cell r="L166">
            <v>7.5803296107342319</v>
          </cell>
          <cell r="M166">
            <v>0</v>
          </cell>
          <cell r="N166">
            <v>441662.5809523809</v>
          </cell>
          <cell r="O166">
            <v>0</v>
          </cell>
          <cell r="P166">
            <v>0</v>
          </cell>
          <cell r="R166">
            <v>0</v>
          </cell>
          <cell r="S166">
            <v>0</v>
          </cell>
        </row>
        <row r="167">
          <cell r="E167">
            <v>275</v>
          </cell>
          <cell r="F167">
            <v>150668</v>
          </cell>
          <cell r="G167">
            <v>0</v>
          </cell>
          <cell r="H167">
            <v>150668</v>
          </cell>
          <cell r="I167">
            <v>7521567.5103943087</v>
          </cell>
          <cell r="J167">
            <v>676941.07593548775</v>
          </cell>
          <cell r="K167">
            <v>9</v>
          </cell>
          <cell r="L167">
            <v>2.0031462828963087</v>
          </cell>
          <cell r="M167">
            <v>0</v>
          </cell>
          <cell r="N167">
            <v>62394</v>
          </cell>
          <cell r="O167">
            <v>0</v>
          </cell>
          <cell r="P167">
            <v>0</v>
          </cell>
          <cell r="R167">
            <v>0</v>
          </cell>
          <cell r="S167">
            <v>0</v>
          </cell>
        </row>
        <row r="168">
          <cell r="E168">
            <v>276</v>
          </cell>
          <cell r="F168">
            <v>60057</v>
          </cell>
          <cell r="G168">
            <v>0</v>
          </cell>
          <cell r="H168">
            <v>60057</v>
          </cell>
          <cell r="I168">
            <v>26350289.300000001</v>
          </cell>
          <cell r="J168">
            <v>2371526.037</v>
          </cell>
          <cell r="K168">
            <v>9</v>
          </cell>
          <cell r="L168">
            <v>0.22791780126679673</v>
          </cell>
          <cell r="M168">
            <v>0</v>
          </cell>
          <cell r="N168">
            <v>13346</v>
          </cell>
          <cell r="O168">
            <v>0</v>
          </cell>
          <cell r="P168">
            <v>0</v>
          </cell>
          <cell r="R168">
            <v>0</v>
          </cell>
          <cell r="S168">
            <v>0</v>
          </cell>
        </row>
        <row r="169">
          <cell r="E169">
            <v>277</v>
          </cell>
          <cell r="F169">
            <v>2184333</v>
          </cell>
          <cell r="G169">
            <v>0</v>
          </cell>
          <cell r="H169">
            <v>2184333</v>
          </cell>
          <cell r="I169">
            <v>36116296.6718169</v>
          </cell>
          <cell r="J169">
            <v>6500933.4009270417</v>
          </cell>
          <cell r="K169">
            <v>18</v>
          </cell>
          <cell r="L169">
            <v>6.0480536524790729</v>
          </cell>
          <cell r="M169">
            <v>0</v>
          </cell>
          <cell r="N169">
            <v>240504.22222222225</v>
          </cell>
          <cell r="O169">
            <v>0</v>
          </cell>
          <cell r="P169">
            <v>0</v>
          </cell>
          <cell r="R169">
            <v>0</v>
          </cell>
          <cell r="S169">
            <v>0</v>
          </cell>
        </row>
        <row r="170">
          <cell r="E170">
            <v>278</v>
          </cell>
          <cell r="F170">
            <v>1923093</v>
          </cell>
          <cell r="G170">
            <v>0</v>
          </cell>
          <cell r="H170">
            <v>1923093</v>
          </cell>
          <cell r="I170">
            <v>29334318.334303785</v>
          </cell>
          <cell r="J170">
            <v>2640088.6500873407</v>
          </cell>
          <cell r="K170">
            <v>9</v>
          </cell>
          <cell r="L170">
            <v>6.555778723349845</v>
          </cell>
          <cell r="M170">
            <v>0</v>
          </cell>
          <cell r="N170">
            <v>272441.60714285716</v>
          </cell>
          <cell r="O170">
            <v>0</v>
          </cell>
          <cell r="P170">
            <v>0</v>
          </cell>
          <cell r="R170">
            <v>0</v>
          </cell>
          <cell r="S170">
            <v>0</v>
          </cell>
        </row>
        <row r="171">
          <cell r="E171">
            <v>281</v>
          </cell>
          <cell r="F171">
            <v>78446156</v>
          </cell>
          <cell r="G171">
            <v>0</v>
          </cell>
          <cell r="H171">
            <v>78446156</v>
          </cell>
          <cell r="I171">
            <v>483882872</v>
          </cell>
          <cell r="J171">
            <v>87098916.959999993</v>
          </cell>
          <cell r="K171">
            <v>18</v>
          </cell>
          <cell r="L171">
            <v>16.21180672830263</v>
          </cell>
          <cell r="M171">
            <v>0</v>
          </cell>
          <cell r="N171">
            <v>5371532.293956046</v>
          </cell>
          <cell r="O171">
            <v>0</v>
          </cell>
          <cell r="P171">
            <v>0</v>
          </cell>
          <cell r="R171">
            <v>0</v>
          </cell>
          <cell r="S171">
            <v>0</v>
          </cell>
        </row>
        <row r="172">
          <cell r="E172">
            <v>284</v>
          </cell>
          <cell r="F172">
            <v>2817071</v>
          </cell>
          <cell r="G172">
            <v>0</v>
          </cell>
          <cell r="H172">
            <v>2817071</v>
          </cell>
          <cell r="I172">
            <v>42441143.880038008</v>
          </cell>
          <cell r="J172">
            <v>3819702.9492034204</v>
          </cell>
          <cell r="K172">
            <v>9</v>
          </cell>
          <cell r="L172">
            <v>6.6375944247935221</v>
          </cell>
          <cell r="M172">
            <v>0</v>
          </cell>
          <cell r="N172">
            <v>1008632.1205128208</v>
          </cell>
          <cell r="O172">
            <v>0</v>
          </cell>
          <cell r="P172">
            <v>0</v>
          </cell>
          <cell r="R172">
            <v>0</v>
          </cell>
          <cell r="S172">
            <v>0</v>
          </cell>
        </row>
        <row r="173">
          <cell r="E173">
            <v>285</v>
          </cell>
          <cell r="F173">
            <v>2580116</v>
          </cell>
          <cell r="G173">
            <v>0</v>
          </cell>
          <cell r="H173">
            <v>2580116</v>
          </cell>
          <cell r="I173">
            <v>64262048.862450294</v>
          </cell>
          <cell r="J173">
            <v>5783584.3976205261</v>
          </cell>
          <cell r="K173">
            <v>9</v>
          </cell>
          <cell r="L173">
            <v>4.01499181192092</v>
          </cell>
          <cell r="M173">
            <v>0</v>
          </cell>
          <cell r="N173">
            <v>407299.08577533579</v>
          </cell>
          <cell r="O173">
            <v>0</v>
          </cell>
          <cell r="P173">
            <v>0</v>
          </cell>
          <cell r="R173">
            <v>0</v>
          </cell>
          <cell r="S173">
            <v>0</v>
          </cell>
        </row>
        <row r="174">
          <cell r="E174">
            <v>287</v>
          </cell>
          <cell r="F174">
            <v>383504</v>
          </cell>
          <cell r="G174">
            <v>0</v>
          </cell>
          <cell r="H174">
            <v>383504</v>
          </cell>
          <cell r="I174">
            <v>14106883.698008854</v>
          </cell>
          <cell r="J174">
            <v>1269619.5328207968</v>
          </cell>
          <cell r="K174">
            <v>9</v>
          </cell>
          <cell r="L174">
            <v>2.7185593091274334</v>
          </cell>
          <cell r="M174">
            <v>0</v>
          </cell>
          <cell r="N174">
            <v>218315.04761904757</v>
          </cell>
          <cell r="O174">
            <v>0</v>
          </cell>
          <cell r="P174">
            <v>0</v>
          </cell>
          <cell r="R174">
            <v>0</v>
          </cell>
          <cell r="S174">
            <v>0</v>
          </cell>
        </row>
        <row r="175">
          <cell r="E175">
            <v>288</v>
          </cell>
          <cell r="F175">
            <v>82116</v>
          </cell>
          <cell r="G175">
            <v>0</v>
          </cell>
          <cell r="H175">
            <v>82116</v>
          </cell>
          <cell r="I175">
            <v>48374638.749723487</v>
          </cell>
          <cell r="J175">
            <v>4353717.4874751139</v>
          </cell>
          <cell r="K175">
            <v>9</v>
          </cell>
          <cell r="L175">
            <v>0.16975010485317449</v>
          </cell>
          <cell r="M175">
            <v>0</v>
          </cell>
          <cell r="N175">
            <v>16123.75</v>
          </cell>
          <cell r="O175">
            <v>0</v>
          </cell>
          <cell r="P175">
            <v>0</v>
          </cell>
          <cell r="R175">
            <v>0</v>
          </cell>
          <cell r="S175">
            <v>0</v>
          </cell>
        </row>
        <row r="176">
          <cell r="E176">
            <v>290</v>
          </cell>
          <cell r="F176">
            <v>20709</v>
          </cell>
          <cell r="G176">
            <v>0</v>
          </cell>
          <cell r="H176">
            <v>20709</v>
          </cell>
          <cell r="I176">
            <v>20855702.341673616</v>
          </cell>
          <cell r="J176">
            <v>1877013.2107506255</v>
          </cell>
          <cell r="K176">
            <v>9</v>
          </cell>
          <cell r="L176">
            <v>9.9296584026420068E-2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R176">
            <v>0</v>
          </cell>
          <cell r="S176">
            <v>0</v>
          </cell>
        </row>
        <row r="177">
          <cell r="E177">
            <v>291</v>
          </cell>
          <cell r="F177">
            <v>1253252</v>
          </cell>
          <cell r="G177">
            <v>0</v>
          </cell>
          <cell r="H177">
            <v>1253252</v>
          </cell>
          <cell r="I177">
            <v>35045317.950318635</v>
          </cell>
          <cell r="J177">
            <v>3154078.6155286771</v>
          </cell>
          <cell r="K177">
            <v>9</v>
          </cell>
          <cell r="L177">
            <v>3.5760896841531018</v>
          </cell>
          <cell r="M177">
            <v>0</v>
          </cell>
          <cell r="N177">
            <v>368647.2666666666</v>
          </cell>
          <cell r="O177">
            <v>0</v>
          </cell>
          <cell r="P177">
            <v>0</v>
          </cell>
          <cell r="R177">
            <v>0</v>
          </cell>
          <cell r="S177">
            <v>0</v>
          </cell>
        </row>
        <row r="178">
          <cell r="E178">
            <v>292</v>
          </cell>
          <cell r="F178">
            <v>301460</v>
          </cell>
          <cell r="G178">
            <v>0</v>
          </cell>
          <cell r="H178">
            <v>301460</v>
          </cell>
          <cell r="I178">
            <v>29257929.378409378</v>
          </cell>
          <cell r="J178">
            <v>2633213.6440568441</v>
          </cell>
          <cell r="K178">
            <v>9</v>
          </cell>
          <cell r="L178">
            <v>1.0303531603383378</v>
          </cell>
          <cell r="M178">
            <v>0</v>
          </cell>
          <cell r="N178">
            <v>7642.4000000000005</v>
          </cell>
          <cell r="O178">
            <v>0</v>
          </cell>
          <cell r="P178">
            <v>0</v>
          </cell>
          <cell r="R178">
            <v>0</v>
          </cell>
          <cell r="S178">
            <v>0</v>
          </cell>
        </row>
        <row r="179">
          <cell r="E179">
            <v>293</v>
          </cell>
          <cell r="F179">
            <v>1472724</v>
          </cell>
          <cell r="G179">
            <v>0</v>
          </cell>
          <cell r="H179">
            <v>1472724</v>
          </cell>
          <cell r="I179">
            <v>123240731.15969151</v>
          </cell>
          <cell r="J179">
            <v>22183331.608744472</v>
          </cell>
          <cell r="K179">
            <v>18</v>
          </cell>
          <cell r="L179">
            <v>1.1949977788525856</v>
          </cell>
          <cell r="M179">
            <v>0</v>
          </cell>
          <cell r="N179">
            <v>283221.38473748474</v>
          </cell>
          <cell r="O179">
            <v>0</v>
          </cell>
          <cell r="P179">
            <v>0</v>
          </cell>
          <cell r="R179">
            <v>0</v>
          </cell>
          <cell r="S179">
            <v>0</v>
          </cell>
        </row>
        <row r="180">
          <cell r="E180">
            <v>295</v>
          </cell>
          <cell r="F180">
            <v>1139871</v>
          </cell>
          <cell r="G180">
            <v>0</v>
          </cell>
          <cell r="H180">
            <v>1139871</v>
          </cell>
          <cell r="I180">
            <v>61531977.45173274</v>
          </cell>
          <cell r="J180">
            <v>5537877.9706559461</v>
          </cell>
          <cell r="K180">
            <v>9</v>
          </cell>
          <cell r="L180">
            <v>1.8524855647523177</v>
          </cell>
          <cell r="M180">
            <v>0</v>
          </cell>
          <cell r="N180">
            <v>322032.5</v>
          </cell>
          <cell r="O180">
            <v>0</v>
          </cell>
          <cell r="P180">
            <v>0</v>
          </cell>
          <cell r="R180">
            <v>0</v>
          </cell>
          <cell r="S180">
            <v>0</v>
          </cell>
        </row>
        <row r="181">
          <cell r="E181">
            <v>296</v>
          </cell>
          <cell r="F181">
            <v>1274040</v>
          </cell>
          <cell r="G181">
            <v>0</v>
          </cell>
          <cell r="H181">
            <v>1274040</v>
          </cell>
          <cell r="I181">
            <v>11172528.024842678</v>
          </cell>
          <cell r="J181">
            <v>1005527.5222358409</v>
          </cell>
          <cell r="K181">
            <v>9</v>
          </cell>
          <cell r="L181">
            <v>11.40332785173694</v>
          </cell>
          <cell r="M181">
            <v>268512.47776415909</v>
          </cell>
          <cell r="N181">
            <v>304354</v>
          </cell>
          <cell r="O181">
            <v>0.88223738726666678</v>
          </cell>
          <cell r="P181">
            <v>268512.47776415909</v>
          </cell>
          <cell r="R181">
            <v>0</v>
          </cell>
          <cell r="S181">
            <v>0</v>
          </cell>
        </row>
        <row r="182">
          <cell r="E182">
            <v>300</v>
          </cell>
          <cell r="F182">
            <v>29288</v>
          </cell>
          <cell r="G182">
            <v>0</v>
          </cell>
          <cell r="H182">
            <v>29288</v>
          </cell>
          <cell r="I182">
            <v>7382349.3799999999</v>
          </cell>
          <cell r="J182">
            <v>664411.44419999991</v>
          </cell>
          <cell r="K182">
            <v>9</v>
          </cell>
          <cell r="L182">
            <v>0.39673007185688086</v>
          </cell>
          <cell r="M182">
            <v>0</v>
          </cell>
          <cell r="N182">
            <v>9762.6666666666661</v>
          </cell>
          <cell r="O182">
            <v>0</v>
          </cell>
          <cell r="P182">
            <v>0</v>
          </cell>
          <cell r="R182">
            <v>0</v>
          </cell>
          <cell r="S182">
            <v>0</v>
          </cell>
        </row>
        <row r="183">
          <cell r="E183">
            <v>301</v>
          </cell>
          <cell r="F183">
            <v>1520867</v>
          </cell>
          <cell r="G183">
            <v>0</v>
          </cell>
          <cell r="H183">
            <v>1520867</v>
          </cell>
          <cell r="I183">
            <v>26251699.942193661</v>
          </cell>
          <cell r="J183">
            <v>2362652.9947974295</v>
          </cell>
          <cell r="K183">
            <v>9</v>
          </cell>
          <cell r="L183">
            <v>5.793403868507391</v>
          </cell>
          <cell r="M183">
            <v>0</v>
          </cell>
          <cell r="N183">
            <v>67132.400000000009</v>
          </cell>
          <cell r="O183">
            <v>0</v>
          </cell>
          <cell r="P183">
            <v>0</v>
          </cell>
          <cell r="R183">
            <v>0</v>
          </cell>
          <cell r="S183">
            <v>0</v>
          </cell>
        </row>
        <row r="184">
          <cell r="E184">
            <v>305</v>
          </cell>
          <cell r="F184">
            <v>1375119</v>
          </cell>
          <cell r="G184">
            <v>0</v>
          </cell>
          <cell r="H184">
            <v>1375119</v>
          </cell>
          <cell r="I184">
            <v>60280687.315566644</v>
          </cell>
          <cell r="J184">
            <v>5425261.8584009977</v>
          </cell>
          <cell r="K184">
            <v>9</v>
          </cell>
          <cell r="L184">
            <v>2.28119329960741</v>
          </cell>
          <cell r="M184">
            <v>0</v>
          </cell>
          <cell r="N184">
            <v>574126.54871794861</v>
          </cell>
          <cell r="O184">
            <v>0</v>
          </cell>
          <cell r="P184">
            <v>0</v>
          </cell>
          <cell r="R184">
            <v>0</v>
          </cell>
          <cell r="S184">
            <v>0</v>
          </cell>
        </row>
        <row r="185">
          <cell r="E185">
            <v>306</v>
          </cell>
          <cell r="F185">
            <v>129108</v>
          </cell>
          <cell r="G185">
            <v>0</v>
          </cell>
          <cell r="H185">
            <v>129108</v>
          </cell>
          <cell r="I185">
            <v>2421003.0327775972</v>
          </cell>
          <cell r="J185">
            <v>217890.27294998374</v>
          </cell>
          <cell r="K185">
            <v>9</v>
          </cell>
          <cell r="L185">
            <v>5.3328309899668085</v>
          </cell>
          <cell r="M185">
            <v>0</v>
          </cell>
          <cell r="N185">
            <v>39522.857142857145</v>
          </cell>
          <cell r="O185">
            <v>0</v>
          </cell>
          <cell r="P185">
            <v>0</v>
          </cell>
          <cell r="R185">
            <v>0</v>
          </cell>
          <cell r="S185">
            <v>0</v>
          </cell>
        </row>
        <row r="186">
          <cell r="E186">
            <v>307</v>
          </cell>
          <cell r="F186">
            <v>694834</v>
          </cell>
          <cell r="G186">
            <v>0</v>
          </cell>
          <cell r="H186">
            <v>694834</v>
          </cell>
          <cell r="I186">
            <v>61828081.461704209</v>
          </cell>
          <cell r="J186">
            <v>5564527.3315533791</v>
          </cell>
          <cell r="K186">
            <v>9</v>
          </cell>
          <cell r="L186">
            <v>1.1238162070909063</v>
          </cell>
          <cell r="M186">
            <v>0</v>
          </cell>
          <cell r="N186">
            <v>125063.78138528139</v>
          </cell>
          <cell r="O186">
            <v>0</v>
          </cell>
          <cell r="P186">
            <v>0</v>
          </cell>
          <cell r="R186">
            <v>0</v>
          </cell>
          <cell r="S186">
            <v>0</v>
          </cell>
        </row>
        <row r="187">
          <cell r="E187">
            <v>308</v>
          </cell>
          <cell r="F187">
            <v>373728</v>
          </cell>
          <cell r="G187">
            <v>0</v>
          </cell>
          <cell r="H187">
            <v>373728</v>
          </cell>
          <cell r="I187">
            <v>127444148.52096227</v>
          </cell>
          <cell r="J187">
            <v>11469973.366886605</v>
          </cell>
          <cell r="K187">
            <v>9</v>
          </cell>
          <cell r="L187">
            <v>0.29324845772619246</v>
          </cell>
          <cell r="M187">
            <v>0</v>
          </cell>
          <cell r="N187">
            <v>39590.333333333336</v>
          </cell>
          <cell r="O187">
            <v>0</v>
          </cell>
          <cell r="P187">
            <v>0</v>
          </cell>
          <cell r="R187">
            <v>0</v>
          </cell>
          <cell r="S187">
            <v>0</v>
          </cell>
        </row>
        <row r="188">
          <cell r="E188">
            <v>309</v>
          </cell>
          <cell r="F188">
            <v>66430</v>
          </cell>
          <cell r="G188">
            <v>0</v>
          </cell>
          <cell r="H188">
            <v>66430</v>
          </cell>
          <cell r="I188">
            <v>19619110.628045984</v>
          </cell>
          <cell r="J188">
            <v>1765719.9565241386</v>
          </cell>
          <cell r="K188">
            <v>9</v>
          </cell>
          <cell r="L188">
            <v>0.33859842711237242</v>
          </cell>
          <cell r="M188">
            <v>0</v>
          </cell>
          <cell r="N188">
            <v>44286.666666666672</v>
          </cell>
          <cell r="O188">
            <v>0</v>
          </cell>
          <cell r="P188">
            <v>0</v>
          </cell>
          <cell r="R188">
            <v>0</v>
          </cell>
          <cell r="S188">
            <v>0</v>
          </cell>
        </row>
        <row r="189">
          <cell r="E189">
            <v>310</v>
          </cell>
          <cell r="F189">
            <v>2708844</v>
          </cell>
          <cell r="G189">
            <v>0</v>
          </cell>
          <cell r="H189">
            <v>2708844</v>
          </cell>
          <cell r="I189">
            <v>41722072.864008203</v>
          </cell>
          <cell r="J189">
            <v>3754986.5577607383</v>
          </cell>
          <cell r="K189">
            <v>9</v>
          </cell>
          <cell r="L189">
            <v>6.4925920838818163</v>
          </cell>
          <cell r="M189">
            <v>0</v>
          </cell>
          <cell r="N189">
            <v>305283.59415584418</v>
          </cell>
          <cell r="O189">
            <v>0</v>
          </cell>
          <cell r="P189">
            <v>0</v>
          </cell>
          <cell r="R189">
            <v>0</v>
          </cell>
          <cell r="S189">
            <v>0</v>
          </cell>
        </row>
        <row r="190">
          <cell r="E190">
            <v>314</v>
          </cell>
          <cell r="F190">
            <v>396319</v>
          </cell>
          <cell r="G190">
            <v>0</v>
          </cell>
          <cell r="H190">
            <v>396319</v>
          </cell>
          <cell r="I190">
            <v>64763911.095594376</v>
          </cell>
          <cell r="J190">
            <v>5828751.9986034939</v>
          </cell>
          <cell r="K190">
            <v>9</v>
          </cell>
          <cell r="L190">
            <v>0.61194420363991875</v>
          </cell>
          <cell r="M190">
            <v>0</v>
          </cell>
          <cell r="N190">
            <v>79860.723809523814</v>
          </cell>
          <cell r="O190">
            <v>0</v>
          </cell>
          <cell r="P190">
            <v>0</v>
          </cell>
          <cell r="R190">
            <v>0</v>
          </cell>
          <cell r="S190">
            <v>0</v>
          </cell>
        </row>
        <row r="191">
          <cell r="E191">
            <v>315</v>
          </cell>
          <cell r="F191">
            <v>17295</v>
          </cell>
          <cell r="G191">
            <v>0</v>
          </cell>
          <cell r="H191">
            <v>17295</v>
          </cell>
          <cell r="I191">
            <v>54142659</v>
          </cell>
          <cell r="J191">
            <v>4872839.3099999996</v>
          </cell>
          <cell r="K191">
            <v>9</v>
          </cell>
          <cell r="L191">
            <v>3.1943388668812883E-2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R191">
            <v>0</v>
          </cell>
          <cell r="S191">
            <v>0</v>
          </cell>
        </row>
        <row r="192">
          <cell r="E192">
            <v>316</v>
          </cell>
          <cell r="F192">
            <v>587109</v>
          </cell>
          <cell r="G192">
            <v>0</v>
          </cell>
          <cell r="H192">
            <v>587109</v>
          </cell>
          <cell r="I192">
            <v>31316182.140164632</v>
          </cell>
          <cell r="J192">
            <v>5636912.7852296336</v>
          </cell>
          <cell r="K192">
            <v>18</v>
          </cell>
          <cell r="L192">
            <v>1.8747783410258116</v>
          </cell>
          <cell r="M192">
            <v>0</v>
          </cell>
          <cell r="N192">
            <v>42502</v>
          </cell>
          <cell r="O192">
            <v>0</v>
          </cell>
          <cell r="P192">
            <v>0</v>
          </cell>
          <cell r="R192">
            <v>0</v>
          </cell>
          <cell r="S192">
            <v>0</v>
          </cell>
        </row>
        <row r="193">
          <cell r="E193">
            <v>321</v>
          </cell>
          <cell r="F193">
            <v>185539</v>
          </cell>
          <cell r="G193">
            <v>0</v>
          </cell>
          <cell r="H193">
            <v>185539</v>
          </cell>
          <cell r="I193">
            <v>66959171.294387534</v>
          </cell>
          <cell r="J193">
            <v>6026325.416494878</v>
          </cell>
          <cell r="K193">
            <v>9</v>
          </cell>
          <cell r="L193">
            <v>0.27709273638449544</v>
          </cell>
          <cell r="M193">
            <v>0</v>
          </cell>
          <cell r="N193">
            <v>71096.899999999994</v>
          </cell>
          <cell r="O193">
            <v>0</v>
          </cell>
          <cell r="P193">
            <v>0</v>
          </cell>
          <cell r="R193">
            <v>0</v>
          </cell>
          <cell r="S193">
            <v>0</v>
          </cell>
        </row>
        <row r="194">
          <cell r="E194">
            <v>322</v>
          </cell>
          <cell r="F194">
            <v>93522</v>
          </cell>
          <cell r="G194">
            <v>0</v>
          </cell>
          <cell r="H194">
            <v>93522</v>
          </cell>
          <cell r="I194">
            <v>16255348.947732594</v>
          </cell>
          <cell r="J194">
            <v>1462981.4052959334</v>
          </cell>
          <cell r="K194">
            <v>9</v>
          </cell>
          <cell r="L194">
            <v>0.5753306207126675</v>
          </cell>
          <cell r="M194">
            <v>0</v>
          </cell>
          <cell r="N194">
            <v>25515.4</v>
          </cell>
          <cell r="O194">
            <v>0</v>
          </cell>
          <cell r="P194">
            <v>0</v>
          </cell>
          <cell r="R194">
            <v>0</v>
          </cell>
          <cell r="S194">
            <v>0</v>
          </cell>
        </row>
        <row r="195">
          <cell r="E195">
            <v>323</v>
          </cell>
          <cell r="F195">
            <v>98058</v>
          </cell>
          <cell r="G195">
            <v>0</v>
          </cell>
          <cell r="H195">
            <v>98058</v>
          </cell>
          <cell r="I195">
            <v>18419687.939958613</v>
          </cell>
          <cell r="J195">
            <v>1657771.9145962752</v>
          </cell>
          <cell r="K195">
            <v>9</v>
          </cell>
          <cell r="L195">
            <v>0.53235429568423143</v>
          </cell>
          <cell r="M195">
            <v>0</v>
          </cell>
          <cell r="N195">
            <v>35410.610389610389</v>
          </cell>
          <cell r="O195">
            <v>0</v>
          </cell>
          <cell r="P195">
            <v>0</v>
          </cell>
          <cell r="R195">
            <v>0</v>
          </cell>
          <cell r="S195">
            <v>0</v>
          </cell>
        </row>
        <row r="196">
          <cell r="E196">
            <v>325</v>
          </cell>
          <cell r="F196">
            <v>974026</v>
          </cell>
          <cell r="G196">
            <v>0</v>
          </cell>
          <cell r="H196">
            <v>974026</v>
          </cell>
          <cell r="I196">
            <v>77415852.345971346</v>
          </cell>
          <cell r="J196">
            <v>6967426.7111374205</v>
          </cell>
          <cell r="K196">
            <v>9</v>
          </cell>
          <cell r="L196">
            <v>1.2581738371194042</v>
          </cell>
          <cell r="M196">
            <v>0</v>
          </cell>
          <cell r="N196">
            <v>317605.125</v>
          </cell>
          <cell r="O196">
            <v>0</v>
          </cell>
          <cell r="P196">
            <v>0</v>
          </cell>
          <cell r="R196">
            <v>0</v>
          </cell>
          <cell r="S196">
            <v>0</v>
          </cell>
        </row>
        <row r="197">
          <cell r="E197">
            <v>326</v>
          </cell>
          <cell r="F197">
            <v>157512</v>
          </cell>
          <cell r="G197">
            <v>0</v>
          </cell>
          <cell r="H197">
            <v>157512</v>
          </cell>
          <cell r="I197">
            <v>73427448.683713615</v>
          </cell>
          <cell r="J197">
            <v>6608470.3815342253</v>
          </cell>
          <cell r="K197">
            <v>9</v>
          </cell>
          <cell r="L197">
            <v>0.21451378581663363</v>
          </cell>
          <cell r="M197">
            <v>0</v>
          </cell>
          <cell r="N197">
            <v>27538.25</v>
          </cell>
          <cell r="O197">
            <v>0</v>
          </cell>
          <cell r="P197">
            <v>0</v>
          </cell>
          <cell r="R197">
            <v>0</v>
          </cell>
          <cell r="S197">
            <v>0</v>
          </cell>
        </row>
        <row r="198">
          <cell r="E198">
            <v>327</v>
          </cell>
          <cell r="F198">
            <v>43418</v>
          </cell>
          <cell r="G198">
            <v>0</v>
          </cell>
          <cell r="H198">
            <v>43418</v>
          </cell>
          <cell r="I198">
            <v>2728409</v>
          </cell>
          <cell r="J198">
            <v>245556.81</v>
          </cell>
          <cell r="K198">
            <v>9</v>
          </cell>
          <cell r="L198">
            <v>1.5913303320726473</v>
          </cell>
          <cell r="M198">
            <v>0</v>
          </cell>
          <cell r="N198">
            <v>21709</v>
          </cell>
          <cell r="O198">
            <v>0</v>
          </cell>
          <cell r="P198">
            <v>0</v>
          </cell>
          <cell r="R198">
            <v>0</v>
          </cell>
          <cell r="S198">
            <v>0</v>
          </cell>
        </row>
        <row r="199">
          <cell r="E199">
            <v>331</v>
          </cell>
          <cell r="F199">
            <v>611716</v>
          </cell>
          <cell r="G199">
            <v>0</v>
          </cell>
          <cell r="H199">
            <v>611716</v>
          </cell>
          <cell r="I199">
            <v>23827800.882643864</v>
          </cell>
          <cell r="J199">
            <v>2144502.0794379478</v>
          </cell>
          <cell r="K199">
            <v>9</v>
          </cell>
          <cell r="L199">
            <v>2.5672364940969987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R199">
            <v>0</v>
          </cell>
          <cell r="S199">
            <v>0</v>
          </cell>
        </row>
        <row r="200">
          <cell r="E200">
            <v>332</v>
          </cell>
          <cell r="F200">
            <v>1500394</v>
          </cell>
          <cell r="G200">
            <v>0</v>
          </cell>
          <cell r="H200">
            <v>1500394</v>
          </cell>
          <cell r="I200">
            <v>61377577.605338417</v>
          </cell>
          <cell r="J200">
            <v>5523981.9844804574</v>
          </cell>
          <cell r="K200">
            <v>9</v>
          </cell>
          <cell r="L200">
            <v>2.4445311440077111</v>
          </cell>
          <cell r="M200">
            <v>0</v>
          </cell>
          <cell r="N200">
            <v>396580.13095238106</v>
          </cell>
          <cell r="O200">
            <v>0</v>
          </cell>
          <cell r="P200">
            <v>0</v>
          </cell>
          <cell r="R200">
            <v>0</v>
          </cell>
          <cell r="S200">
            <v>0</v>
          </cell>
        </row>
        <row r="201">
          <cell r="E201">
            <v>336</v>
          </cell>
          <cell r="F201">
            <v>4880191</v>
          </cell>
          <cell r="G201">
            <v>0</v>
          </cell>
          <cell r="H201">
            <v>4880191</v>
          </cell>
          <cell r="I201">
            <v>98903978.233949691</v>
          </cell>
          <cell r="J201">
            <v>8901358.0410554726</v>
          </cell>
          <cell r="K201">
            <v>9</v>
          </cell>
          <cell r="L201">
            <v>4.9342716917375018</v>
          </cell>
          <cell r="M201">
            <v>0</v>
          </cell>
          <cell r="N201">
            <v>101113.55476190477</v>
          </cell>
          <cell r="O201">
            <v>0</v>
          </cell>
          <cell r="P201">
            <v>0</v>
          </cell>
          <cell r="R201">
            <v>0</v>
          </cell>
          <cell r="S201">
            <v>0</v>
          </cell>
        </row>
        <row r="202">
          <cell r="E202">
            <v>337</v>
          </cell>
          <cell r="F202">
            <v>100689</v>
          </cell>
          <cell r="G202">
            <v>0</v>
          </cell>
          <cell r="H202">
            <v>100689</v>
          </cell>
          <cell r="I202">
            <v>2299576.2539037517</v>
          </cell>
          <cell r="J202">
            <v>206961.86285133765</v>
          </cell>
          <cell r="K202">
            <v>9</v>
          </cell>
          <cell r="L202">
            <v>4.3785893087507208</v>
          </cell>
          <cell r="M202">
            <v>0</v>
          </cell>
          <cell r="N202">
            <v>50344.5</v>
          </cell>
          <cell r="O202">
            <v>0</v>
          </cell>
          <cell r="P202">
            <v>0</v>
          </cell>
          <cell r="R202">
            <v>0</v>
          </cell>
          <cell r="S202">
            <v>0</v>
          </cell>
        </row>
        <row r="203">
          <cell r="E203">
            <v>340</v>
          </cell>
          <cell r="F203">
            <v>122120</v>
          </cell>
          <cell r="G203">
            <v>0</v>
          </cell>
          <cell r="H203">
            <v>122120</v>
          </cell>
          <cell r="I203">
            <v>3589685.5696716309</v>
          </cell>
          <cell r="J203">
            <v>323071.70127044676</v>
          </cell>
          <cell r="K203">
            <v>9</v>
          </cell>
          <cell r="L203">
            <v>3.4019692708398135</v>
          </cell>
          <cell r="M203">
            <v>0</v>
          </cell>
          <cell r="N203">
            <v>50984.666666666672</v>
          </cell>
          <cell r="O203">
            <v>0</v>
          </cell>
          <cell r="P203">
            <v>0</v>
          </cell>
          <cell r="R203">
            <v>0</v>
          </cell>
          <cell r="S203">
            <v>0</v>
          </cell>
        </row>
        <row r="204">
          <cell r="E204">
            <v>342</v>
          </cell>
          <cell r="F204">
            <v>150069</v>
          </cell>
          <cell r="G204">
            <v>0</v>
          </cell>
          <cell r="H204">
            <v>150069</v>
          </cell>
          <cell r="I204">
            <v>62040167.271057516</v>
          </cell>
          <cell r="J204">
            <v>5583615.0543951765</v>
          </cell>
          <cell r="K204">
            <v>9</v>
          </cell>
          <cell r="L204">
            <v>0.24189006348796388</v>
          </cell>
          <cell r="M204">
            <v>0</v>
          </cell>
          <cell r="N204">
            <v>82989.066666666666</v>
          </cell>
          <cell r="O204">
            <v>0</v>
          </cell>
          <cell r="P204">
            <v>0</v>
          </cell>
          <cell r="R204">
            <v>0</v>
          </cell>
          <cell r="S204">
            <v>0</v>
          </cell>
        </row>
        <row r="205">
          <cell r="E205">
            <v>343</v>
          </cell>
          <cell r="F205">
            <v>172380</v>
          </cell>
          <cell r="G205">
            <v>0</v>
          </cell>
          <cell r="H205">
            <v>172380</v>
          </cell>
          <cell r="I205">
            <v>18720261.844835471</v>
          </cell>
          <cell r="J205">
            <v>3369647.1320703849</v>
          </cell>
          <cell r="K205">
            <v>18</v>
          </cell>
          <cell r="L205">
            <v>0.92082045341452323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R205">
            <v>0</v>
          </cell>
          <cell r="S205">
            <v>0</v>
          </cell>
        </row>
        <row r="206">
          <cell r="E206">
            <v>344</v>
          </cell>
          <cell r="F206">
            <v>95836</v>
          </cell>
          <cell r="G206">
            <v>0</v>
          </cell>
          <cell r="H206">
            <v>95836</v>
          </cell>
          <cell r="I206">
            <v>73712742.513624027</v>
          </cell>
          <cell r="J206">
            <v>6634146.8262261618</v>
          </cell>
          <cell r="K206">
            <v>9</v>
          </cell>
          <cell r="L206">
            <v>0.13001279932338294</v>
          </cell>
          <cell r="M206">
            <v>0</v>
          </cell>
          <cell r="N206">
            <v>64373.546153846153</v>
          </cell>
          <cell r="O206">
            <v>0</v>
          </cell>
          <cell r="P206">
            <v>0</v>
          </cell>
          <cell r="R206">
            <v>0</v>
          </cell>
          <cell r="S206">
            <v>0</v>
          </cell>
        </row>
        <row r="207">
          <cell r="E207">
            <v>346</v>
          </cell>
          <cell r="F207">
            <v>403052</v>
          </cell>
          <cell r="G207">
            <v>0</v>
          </cell>
          <cell r="H207">
            <v>403052</v>
          </cell>
          <cell r="I207">
            <v>29171713</v>
          </cell>
          <cell r="J207">
            <v>2625454.17</v>
          </cell>
          <cell r="K207">
            <v>9</v>
          </cell>
          <cell r="L207">
            <v>1.3816535216838313</v>
          </cell>
          <cell r="M207">
            <v>0</v>
          </cell>
          <cell r="N207">
            <v>125217.53333333334</v>
          </cell>
          <cell r="O207">
            <v>0</v>
          </cell>
          <cell r="P207">
            <v>0</v>
          </cell>
          <cell r="R207">
            <v>0</v>
          </cell>
          <cell r="S207">
            <v>0</v>
          </cell>
        </row>
        <row r="208">
          <cell r="E208">
            <v>347</v>
          </cell>
          <cell r="F208">
            <v>840004</v>
          </cell>
          <cell r="G208">
            <v>0</v>
          </cell>
          <cell r="H208">
            <v>840004</v>
          </cell>
          <cell r="I208">
            <v>91454310.783028707</v>
          </cell>
          <cell r="J208">
            <v>8230887.9704725835</v>
          </cell>
          <cell r="K208">
            <v>9</v>
          </cell>
          <cell r="L208">
            <v>0.91849579621552468</v>
          </cell>
          <cell r="M208">
            <v>0</v>
          </cell>
          <cell r="N208">
            <v>164747.66666666666</v>
          </cell>
          <cell r="O208">
            <v>0</v>
          </cell>
          <cell r="P208">
            <v>0</v>
          </cell>
          <cell r="R208">
            <v>0</v>
          </cell>
          <cell r="S208">
            <v>0</v>
          </cell>
        </row>
        <row r="209">
          <cell r="E209">
            <v>348</v>
          </cell>
          <cell r="F209">
            <v>29547596</v>
          </cell>
          <cell r="G209">
            <v>0</v>
          </cell>
          <cell r="H209">
            <v>29547596</v>
          </cell>
          <cell r="I209">
            <v>430557180</v>
          </cell>
          <cell r="J209">
            <v>77500292.399999991</v>
          </cell>
          <cell r="K209">
            <v>18</v>
          </cell>
          <cell r="L209">
            <v>6.8626415659820141</v>
          </cell>
          <cell r="M209">
            <v>0</v>
          </cell>
          <cell r="N209">
            <v>324444.06153846154</v>
          </cell>
          <cell r="O209">
            <v>0</v>
          </cell>
          <cell r="P209">
            <v>0</v>
          </cell>
          <cell r="R209">
            <v>0</v>
          </cell>
          <cell r="S209">
            <v>0</v>
          </cell>
        </row>
        <row r="210">
          <cell r="E210">
            <v>350</v>
          </cell>
          <cell r="F210">
            <v>1263150</v>
          </cell>
          <cell r="G210">
            <v>0</v>
          </cell>
          <cell r="H210">
            <v>1263150</v>
          </cell>
          <cell r="I210">
            <v>16736540.572078954</v>
          </cell>
          <cell r="J210">
            <v>1506288.6514871058</v>
          </cell>
          <cell r="K210">
            <v>9</v>
          </cell>
          <cell r="L210">
            <v>7.5472586139292934</v>
          </cell>
          <cell r="M210">
            <v>0</v>
          </cell>
          <cell r="N210">
            <v>30117.714285714283</v>
          </cell>
          <cell r="O210">
            <v>0</v>
          </cell>
          <cell r="P210">
            <v>0</v>
          </cell>
          <cell r="R210">
            <v>0</v>
          </cell>
          <cell r="S210">
            <v>0</v>
          </cell>
        </row>
        <row r="211">
          <cell r="E211">
            <v>352</v>
          </cell>
          <cell r="F211">
            <v>199200</v>
          </cell>
          <cell r="G211">
            <v>0</v>
          </cell>
          <cell r="H211">
            <v>199200</v>
          </cell>
          <cell r="I211">
            <v>10000000</v>
          </cell>
          <cell r="J211">
            <v>900000</v>
          </cell>
          <cell r="K211">
            <v>9</v>
          </cell>
          <cell r="L211">
            <v>1.992</v>
          </cell>
          <cell r="M211">
            <v>0</v>
          </cell>
          <cell r="N211">
            <v>96280</v>
          </cell>
          <cell r="O211">
            <v>0</v>
          </cell>
          <cell r="P211">
            <v>0</v>
          </cell>
          <cell r="R211">
            <v>0</v>
          </cell>
          <cell r="S211">
            <v>0</v>
          </cell>
        </row>
        <row r="212">
          <cell r="E212">
            <v>600</v>
          </cell>
          <cell r="F212">
            <v>641238</v>
          </cell>
          <cell r="G212">
            <v>0</v>
          </cell>
          <cell r="H212">
            <v>641238</v>
          </cell>
          <cell r="I212">
            <v>88746987</v>
          </cell>
          <cell r="J212">
            <v>7987228.8300000001</v>
          </cell>
          <cell r="K212">
            <v>9</v>
          </cell>
          <cell r="L212">
            <v>0.7225462200761813</v>
          </cell>
          <cell r="M212">
            <v>0</v>
          </cell>
          <cell r="N212">
            <v>96660.333333333358</v>
          </cell>
          <cell r="O212">
            <v>0</v>
          </cell>
          <cell r="P212">
            <v>0</v>
          </cell>
          <cell r="R212">
            <v>0</v>
          </cell>
          <cell r="S212">
            <v>0</v>
          </cell>
        </row>
        <row r="213">
          <cell r="E213">
            <v>603</v>
          </cell>
          <cell r="F213">
            <v>1055744</v>
          </cell>
          <cell r="G213">
            <v>0</v>
          </cell>
          <cell r="H213">
            <v>1055744</v>
          </cell>
          <cell r="I213">
            <v>18664498</v>
          </cell>
          <cell r="J213">
            <v>3359609.6399999997</v>
          </cell>
          <cell r="K213">
            <v>18</v>
          </cell>
          <cell r="L213">
            <v>5.6564285843637476</v>
          </cell>
          <cell r="M213">
            <v>0</v>
          </cell>
          <cell r="N213">
            <v>214448</v>
          </cell>
          <cell r="O213">
            <v>0</v>
          </cell>
          <cell r="P213">
            <v>0</v>
          </cell>
          <cell r="R213">
            <v>0</v>
          </cell>
          <cell r="S213">
            <v>0</v>
          </cell>
        </row>
        <row r="214">
          <cell r="E214">
            <v>605</v>
          </cell>
          <cell r="F214">
            <v>2103899</v>
          </cell>
          <cell r="G214">
            <v>0</v>
          </cell>
          <cell r="H214">
            <v>2103899</v>
          </cell>
          <cell r="I214">
            <v>30383062</v>
          </cell>
          <cell r="J214">
            <v>2734475.58</v>
          </cell>
          <cell r="K214">
            <v>9</v>
          </cell>
          <cell r="L214">
            <v>6.9245785694674229</v>
          </cell>
          <cell r="M214">
            <v>0</v>
          </cell>
          <cell r="N214">
            <v>94841.666666666657</v>
          </cell>
          <cell r="O214">
            <v>0</v>
          </cell>
          <cell r="P214">
            <v>0</v>
          </cell>
          <cell r="R214">
            <v>0</v>
          </cell>
          <cell r="S214">
            <v>0</v>
          </cell>
        </row>
        <row r="215">
          <cell r="E215">
            <v>610</v>
          </cell>
          <cell r="F215">
            <v>316800</v>
          </cell>
          <cell r="G215">
            <v>0</v>
          </cell>
          <cell r="H215">
            <v>316800</v>
          </cell>
          <cell r="I215">
            <v>32530270</v>
          </cell>
          <cell r="J215">
            <v>2927724.3</v>
          </cell>
          <cell r="K215">
            <v>9</v>
          </cell>
          <cell r="L215">
            <v>0.97386219050748735</v>
          </cell>
          <cell r="M215">
            <v>0</v>
          </cell>
          <cell r="N215">
            <v>21456</v>
          </cell>
          <cell r="O215">
            <v>0</v>
          </cell>
          <cell r="P215">
            <v>0</v>
          </cell>
          <cell r="R215">
            <v>0</v>
          </cell>
          <cell r="S215">
            <v>0</v>
          </cell>
        </row>
        <row r="216">
          <cell r="E216">
            <v>615</v>
          </cell>
          <cell r="F216">
            <v>73381</v>
          </cell>
          <cell r="G216">
            <v>0</v>
          </cell>
          <cell r="H216">
            <v>73381</v>
          </cell>
          <cell r="I216">
            <v>26518968</v>
          </cell>
          <cell r="J216">
            <v>2386707.12</v>
          </cell>
          <cell r="K216">
            <v>9</v>
          </cell>
          <cell r="L216">
            <v>0.27671137127206458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R216">
            <v>0</v>
          </cell>
          <cell r="S216">
            <v>0</v>
          </cell>
        </row>
        <row r="217">
          <cell r="E217">
            <v>616</v>
          </cell>
          <cell r="F217">
            <v>972206</v>
          </cell>
          <cell r="G217">
            <v>0</v>
          </cell>
          <cell r="H217">
            <v>972206</v>
          </cell>
          <cell r="I217">
            <v>27488631</v>
          </cell>
          <cell r="J217">
            <v>2473976.79</v>
          </cell>
          <cell r="K217">
            <v>9</v>
          </cell>
          <cell r="L217">
            <v>3.5367567049810518</v>
          </cell>
          <cell r="M217">
            <v>0</v>
          </cell>
          <cell r="N217">
            <v>112651.99999999999</v>
          </cell>
          <cell r="O217">
            <v>0</v>
          </cell>
          <cell r="P217">
            <v>0</v>
          </cell>
          <cell r="R217">
            <v>0</v>
          </cell>
          <cell r="S217">
            <v>0</v>
          </cell>
        </row>
        <row r="218">
          <cell r="E218">
            <v>620</v>
          </cell>
          <cell r="F218">
            <v>253981</v>
          </cell>
          <cell r="G218">
            <v>0</v>
          </cell>
          <cell r="H218">
            <v>253981</v>
          </cell>
          <cell r="I218">
            <v>17465416.5</v>
          </cell>
          <cell r="J218">
            <v>1571887.4849999999</v>
          </cell>
          <cell r="K218">
            <v>9</v>
          </cell>
          <cell r="L218">
            <v>1.4541937777435767</v>
          </cell>
          <cell r="M218">
            <v>0</v>
          </cell>
          <cell r="N218">
            <v>117491</v>
          </cell>
          <cell r="O218">
            <v>0</v>
          </cell>
          <cell r="P218">
            <v>0</v>
          </cell>
          <cell r="R218">
            <v>0</v>
          </cell>
          <cell r="S218">
            <v>0</v>
          </cell>
        </row>
        <row r="219">
          <cell r="E219">
            <v>622</v>
          </cell>
          <cell r="F219">
            <v>921096</v>
          </cell>
          <cell r="G219">
            <v>0</v>
          </cell>
          <cell r="H219">
            <v>921096</v>
          </cell>
          <cell r="I219">
            <v>24477080</v>
          </cell>
          <cell r="J219">
            <v>2202937.1999999997</v>
          </cell>
          <cell r="K219">
            <v>9</v>
          </cell>
          <cell r="L219">
            <v>3.7630959248407079</v>
          </cell>
          <cell r="M219">
            <v>0</v>
          </cell>
          <cell r="N219">
            <v>16171.238095238092</v>
          </cell>
          <cell r="O219">
            <v>0</v>
          </cell>
          <cell r="P219">
            <v>0</v>
          </cell>
          <cell r="R219">
            <v>0</v>
          </cell>
          <cell r="S219">
            <v>0</v>
          </cell>
        </row>
        <row r="220">
          <cell r="E220">
            <v>625</v>
          </cell>
          <cell r="F220">
            <v>455149</v>
          </cell>
          <cell r="G220">
            <v>0</v>
          </cell>
          <cell r="H220">
            <v>455149</v>
          </cell>
          <cell r="I220">
            <v>76465573.980043799</v>
          </cell>
          <cell r="J220">
            <v>6881901.6582039418</v>
          </cell>
          <cell r="K220">
            <v>9</v>
          </cell>
          <cell r="L220">
            <v>0.59523387625231994</v>
          </cell>
          <cell r="M220">
            <v>0</v>
          </cell>
          <cell r="N220">
            <v>89595.075396825399</v>
          </cell>
          <cell r="O220">
            <v>0</v>
          </cell>
          <cell r="P220">
            <v>0</v>
          </cell>
          <cell r="R220">
            <v>0</v>
          </cell>
          <cell r="S220">
            <v>0</v>
          </cell>
        </row>
        <row r="221">
          <cell r="E221">
            <v>632</v>
          </cell>
          <cell r="F221">
            <v>27204</v>
          </cell>
          <cell r="G221">
            <v>0</v>
          </cell>
          <cell r="H221">
            <v>27204</v>
          </cell>
          <cell r="I221">
            <v>2582862</v>
          </cell>
          <cell r="J221">
            <v>232457.58</v>
          </cell>
          <cell r="K221">
            <v>9</v>
          </cell>
          <cell r="L221">
            <v>1.053250231719697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R221">
            <v>0</v>
          </cell>
          <cell r="S221">
            <v>0</v>
          </cell>
        </row>
        <row r="222">
          <cell r="E222">
            <v>635</v>
          </cell>
          <cell r="F222">
            <v>523721</v>
          </cell>
          <cell r="G222">
            <v>0</v>
          </cell>
          <cell r="H222">
            <v>523721</v>
          </cell>
          <cell r="I222">
            <v>27408322.000000902</v>
          </cell>
          <cell r="J222">
            <v>2466748.980000081</v>
          </cell>
          <cell r="K222">
            <v>9</v>
          </cell>
          <cell r="L222">
            <v>1.9108101546675595</v>
          </cell>
          <cell r="M222">
            <v>0</v>
          </cell>
          <cell r="N222">
            <v>148237</v>
          </cell>
          <cell r="O222">
            <v>0</v>
          </cell>
          <cell r="P222">
            <v>0</v>
          </cell>
          <cell r="R222">
            <v>0</v>
          </cell>
          <cell r="S222">
            <v>0</v>
          </cell>
        </row>
        <row r="223">
          <cell r="E223">
            <v>640</v>
          </cell>
          <cell r="F223">
            <v>40788</v>
          </cell>
          <cell r="G223">
            <v>0</v>
          </cell>
          <cell r="H223">
            <v>40788</v>
          </cell>
          <cell r="I223">
            <v>30757649</v>
          </cell>
          <cell r="J223">
            <v>2768188.4099999997</v>
          </cell>
          <cell r="K223">
            <v>9</v>
          </cell>
          <cell r="L223">
            <v>0.13261091574326764</v>
          </cell>
          <cell r="M223">
            <v>0</v>
          </cell>
          <cell r="N223">
            <v>40788</v>
          </cell>
          <cell r="O223">
            <v>0</v>
          </cell>
          <cell r="P223">
            <v>0</v>
          </cell>
          <cell r="R223">
            <v>0</v>
          </cell>
          <cell r="S223">
            <v>0</v>
          </cell>
        </row>
        <row r="224">
          <cell r="E224">
            <v>645</v>
          </cell>
          <cell r="F224">
            <v>2673474</v>
          </cell>
          <cell r="G224">
            <v>0</v>
          </cell>
          <cell r="H224">
            <v>2673474</v>
          </cell>
          <cell r="I224">
            <v>64529339</v>
          </cell>
          <cell r="J224">
            <v>5807640.5099999998</v>
          </cell>
          <cell r="K224">
            <v>9</v>
          </cell>
          <cell r="L224">
            <v>4.1430363946545308</v>
          </cell>
          <cell r="M224">
            <v>0</v>
          </cell>
          <cell r="N224">
            <v>425034.41666666669</v>
          </cell>
          <cell r="O224">
            <v>0</v>
          </cell>
          <cell r="P224">
            <v>0</v>
          </cell>
          <cell r="R224">
            <v>0</v>
          </cell>
          <cell r="S224">
            <v>0</v>
          </cell>
        </row>
        <row r="225">
          <cell r="E225">
            <v>650</v>
          </cell>
          <cell r="F225">
            <v>43625</v>
          </cell>
          <cell r="G225">
            <v>0</v>
          </cell>
          <cell r="H225">
            <v>43625</v>
          </cell>
          <cell r="I225">
            <v>42084586</v>
          </cell>
          <cell r="J225">
            <v>3787612.7399999998</v>
          </cell>
          <cell r="K225">
            <v>9</v>
          </cell>
          <cell r="L225">
            <v>0.10366028074982132</v>
          </cell>
          <cell r="M225">
            <v>0</v>
          </cell>
          <cell r="N225">
            <v>3042.4444444444443</v>
          </cell>
          <cell r="O225">
            <v>0</v>
          </cell>
          <cell r="P225">
            <v>0</v>
          </cell>
          <cell r="R225">
            <v>0</v>
          </cell>
          <cell r="S225">
            <v>0</v>
          </cell>
        </row>
        <row r="226">
          <cell r="E226">
            <v>658</v>
          </cell>
          <cell r="F226">
            <v>274729</v>
          </cell>
          <cell r="G226">
            <v>0</v>
          </cell>
          <cell r="H226">
            <v>274729</v>
          </cell>
          <cell r="I226">
            <v>48648696</v>
          </cell>
          <cell r="J226">
            <v>4378382.6399999997</v>
          </cell>
          <cell r="K226">
            <v>9</v>
          </cell>
          <cell r="L226">
            <v>0.56472017256125429</v>
          </cell>
          <cell r="M226">
            <v>0</v>
          </cell>
          <cell r="N226">
            <v>162995</v>
          </cell>
          <cell r="O226">
            <v>0</v>
          </cell>
          <cell r="P226">
            <v>0</v>
          </cell>
          <cell r="R226">
            <v>0</v>
          </cell>
          <cell r="S226">
            <v>0</v>
          </cell>
        </row>
        <row r="227">
          <cell r="E227">
            <v>660</v>
          </cell>
          <cell r="F227">
            <v>2571656</v>
          </cell>
          <cell r="G227">
            <v>0</v>
          </cell>
          <cell r="H227">
            <v>2571656</v>
          </cell>
          <cell r="I227">
            <v>32231978.999999274</v>
          </cell>
          <cell r="J227">
            <v>2900878.1099999347</v>
          </cell>
          <cell r="K227">
            <v>9</v>
          </cell>
          <cell r="L227">
            <v>7.9785854911361724</v>
          </cell>
          <cell r="M227">
            <v>0</v>
          </cell>
          <cell r="N227">
            <v>412758</v>
          </cell>
          <cell r="O227">
            <v>0</v>
          </cell>
          <cell r="P227">
            <v>0</v>
          </cell>
          <cell r="R227">
            <v>0</v>
          </cell>
          <cell r="S227">
            <v>0</v>
          </cell>
        </row>
        <row r="228">
          <cell r="E228">
            <v>665</v>
          </cell>
          <cell r="F228">
            <v>241062</v>
          </cell>
          <cell r="G228">
            <v>0</v>
          </cell>
          <cell r="H228">
            <v>241062</v>
          </cell>
          <cell r="I228">
            <v>37782649</v>
          </cell>
          <cell r="J228">
            <v>3400438.4099999997</v>
          </cell>
          <cell r="K228">
            <v>9</v>
          </cell>
          <cell r="L228">
            <v>0.6380230248016755</v>
          </cell>
          <cell r="M228">
            <v>0</v>
          </cell>
          <cell r="N228">
            <v>40514.012698412698</v>
          </cell>
          <cell r="O228">
            <v>0</v>
          </cell>
          <cell r="P228">
            <v>0</v>
          </cell>
          <cell r="R228">
            <v>0</v>
          </cell>
          <cell r="S228">
            <v>0</v>
          </cell>
        </row>
        <row r="229">
          <cell r="E229">
            <v>670</v>
          </cell>
          <cell r="F229">
            <v>598073</v>
          </cell>
          <cell r="G229">
            <v>0</v>
          </cell>
          <cell r="H229">
            <v>598073</v>
          </cell>
          <cell r="I229">
            <v>12498669</v>
          </cell>
          <cell r="J229">
            <v>1124880.21</v>
          </cell>
          <cell r="K229">
            <v>9</v>
          </cell>
          <cell r="L229">
            <v>4.785093516757664</v>
          </cell>
          <cell r="M229">
            <v>0</v>
          </cell>
          <cell r="N229">
            <v>145718.73333333328</v>
          </cell>
          <cell r="O229">
            <v>0</v>
          </cell>
          <cell r="P229">
            <v>0</v>
          </cell>
          <cell r="R229">
            <v>0</v>
          </cell>
          <cell r="S229">
            <v>0</v>
          </cell>
        </row>
        <row r="230">
          <cell r="E230">
            <v>672</v>
          </cell>
          <cell r="F230">
            <v>70373</v>
          </cell>
          <cell r="G230">
            <v>0</v>
          </cell>
          <cell r="H230">
            <v>70373</v>
          </cell>
          <cell r="I230">
            <v>13890609</v>
          </cell>
          <cell r="J230">
            <v>1250154.81</v>
          </cell>
          <cell r="K230">
            <v>9</v>
          </cell>
          <cell r="L230">
            <v>0.50662285577255828</v>
          </cell>
          <cell r="M230">
            <v>0</v>
          </cell>
          <cell r="N230">
            <v>3605.8</v>
          </cell>
          <cell r="O230">
            <v>0</v>
          </cell>
          <cell r="P230">
            <v>0</v>
          </cell>
          <cell r="R230">
            <v>0</v>
          </cell>
          <cell r="S230">
            <v>0</v>
          </cell>
        </row>
        <row r="231">
          <cell r="E231">
            <v>673</v>
          </cell>
          <cell r="F231">
            <v>950512</v>
          </cell>
          <cell r="G231">
            <v>0</v>
          </cell>
          <cell r="H231">
            <v>950512</v>
          </cell>
          <cell r="I231">
            <v>41983978</v>
          </cell>
          <cell r="J231">
            <v>3778558.02</v>
          </cell>
          <cell r="K231">
            <v>9</v>
          </cell>
          <cell r="L231">
            <v>2.2639874668379445</v>
          </cell>
          <cell r="M231">
            <v>0</v>
          </cell>
          <cell r="N231">
            <v>175039</v>
          </cell>
          <cell r="O231">
            <v>0</v>
          </cell>
          <cell r="P231">
            <v>0</v>
          </cell>
          <cell r="R231">
            <v>0</v>
          </cell>
          <cell r="S231">
            <v>0</v>
          </cell>
        </row>
        <row r="232">
          <cell r="E232">
            <v>674</v>
          </cell>
          <cell r="F232">
            <v>1435363</v>
          </cell>
          <cell r="G232">
            <v>0</v>
          </cell>
          <cell r="H232">
            <v>1435363</v>
          </cell>
          <cell r="I232">
            <v>20768132</v>
          </cell>
          <cell r="J232">
            <v>3738263.76</v>
          </cell>
          <cell r="K232">
            <v>18</v>
          </cell>
          <cell r="L232">
            <v>6.9113726742491819</v>
          </cell>
          <cell r="M232">
            <v>0</v>
          </cell>
          <cell r="N232">
            <v>254116.02380952379</v>
          </cell>
          <cell r="O232">
            <v>0</v>
          </cell>
          <cell r="P232">
            <v>0</v>
          </cell>
          <cell r="R232">
            <v>0</v>
          </cell>
          <cell r="S232">
            <v>0</v>
          </cell>
        </row>
        <row r="233">
          <cell r="E233">
            <v>680</v>
          </cell>
          <cell r="F233">
            <v>323282</v>
          </cell>
          <cell r="G233">
            <v>0</v>
          </cell>
          <cell r="H233">
            <v>323282</v>
          </cell>
          <cell r="I233">
            <v>45918949</v>
          </cell>
          <cell r="J233">
            <v>4132705.4099999997</v>
          </cell>
          <cell r="K233">
            <v>9</v>
          </cell>
          <cell r="L233">
            <v>0.70402743756177866</v>
          </cell>
          <cell r="M233">
            <v>0</v>
          </cell>
          <cell r="N233">
            <v>75240.964285714275</v>
          </cell>
          <cell r="O233">
            <v>0</v>
          </cell>
          <cell r="P233">
            <v>0</v>
          </cell>
          <cell r="R233">
            <v>0</v>
          </cell>
          <cell r="S233">
            <v>0</v>
          </cell>
        </row>
        <row r="234">
          <cell r="E234">
            <v>683</v>
          </cell>
          <cell r="F234">
            <v>448236</v>
          </cell>
          <cell r="G234">
            <v>0</v>
          </cell>
          <cell r="H234">
            <v>448236</v>
          </cell>
          <cell r="I234">
            <v>14220860.880000364</v>
          </cell>
          <cell r="J234">
            <v>1279877.4792000328</v>
          </cell>
          <cell r="K234">
            <v>9</v>
          </cell>
          <cell r="L234">
            <v>3.1519610787444008</v>
          </cell>
          <cell r="M234">
            <v>0</v>
          </cell>
          <cell r="N234">
            <v>57226.742857142846</v>
          </cell>
          <cell r="O234">
            <v>0</v>
          </cell>
          <cell r="P234">
            <v>0</v>
          </cell>
          <cell r="R234">
            <v>0</v>
          </cell>
          <cell r="S234">
            <v>0</v>
          </cell>
        </row>
        <row r="235">
          <cell r="E235">
            <v>685</v>
          </cell>
          <cell r="F235">
            <v>48916</v>
          </cell>
          <cell r="G235">
            <v>0</v>
          </cell>
          <cell r="H235">
            <v>48916</v>
          </cell>
          <cell r="I235">
            <v>1839986.51</v>
          </cell>
          <cell r="J235">
            <v>331197.57179999998</v>
          </cell>
          <cell r="K235">
            <v>18</v>
          </cell>
          <cell r="L235">
            <v>2.6584977517036252</v>
          </cell>
          <cell r="M235">
            <v>0</v>
          </cell>
          <cell r="N235">
            <v>4891.6000000000004</v>
          </cell>
          <cell r="O235">
            <v>0</v>
          </cell>
          <cell r="P235">
            <v>0</v>
          </cell>
          <cell r="R235">
            <v>0</v>
          </cell>
          <cell r="S235">
            <v>0</v>
          </cell>
        </row>
        <row r="236">
          <cell r="E236">
            <v>690</v>
          </cell>
          <cell r="F236">
            <v>595743</v>
          </cell>
          <cell r="G236">
            <v>0</v>
          </cell>
          <cell r="H236">
            <v>595743</v>
          </cell>
          <cell r="I236">
            <v>34329149.729998827</v>
          </cell>
          <cell r="J236">
            <v>3089623.4756998941</v>
          </cell>
          <cell r="K236">
            <v>9</v>
          </cell>
          <cell r="L236">
            <v>1.735385247480816</v>
          </cell>
          <cell r="M236">
            <v>0</v>
          </cell>
          <cell r="N236">
            <v>29327.666666666664</v>
          </cell>
          <cell r="O236">
            <v>0</v>
          </cell>
          <cell r="P236">
            <v>0</v>
          </cell>
          <cell r="R236">
            <v>0</v>
          </cell>
          <cell r="S236">
            <v>0</v>
          </cell>
        </row>
        <row r="237">
          <cell r="E237">
            <v>695</v>
          </cell>
          <cell r="F237">
            <v>58023</v>
          </cell>
          <cell r="G237">
            <v>0</v>
          </cell>
          <cell r="H237">
            <v>58023</v>
          </cell>
          <cell r="I237">
            <v>34034149</v>
          </cell>
          <cell r="J237">
            <v>3063073.4099999997</v>
          </cell>
          <cell r="K237">
            <v>9</v>
          </cell>
          <cell r="L237">
            <v>0.17048465057845283</v>
          </cell>
          <cell r="M237">
            <v>0</v>
          </cell>
          <cell r="N237">
            <v>28825.5</v>
          </cell>
          <cell r="O237">
            <v>0</v>
          </cell>
          <cell r="P237">
            <v>0</v>
          </cell>
          <cell r="R237">
            <v>0</v>
          </cell>
          <cell r="S237">
            <v>0</v>
          </cell>
        </row>
        <row r="238">
          <cell r="E238">
            <v>700</v>
          </cell>
          <cell r="F238">
            <v>947070</v>
          </cell>
          <cell r="G238">
            <v>0</v>
          </cell>
          <cell r="H238">
            <v>947070</v>
          </cell>
          <cell r="I238">
            <v>22516776.964547243</v>
          </cell>
          <cell r="J238">
            <v>2026509.9268092518</v>
          </cell>
          <cell r="K238">
            <v>9</v>
          </cell>
          <cell r="L238">
            <v>4.2060637785379562</v>
          </cell>
          <cell r="M238">
            <v>0</v>
          </cell>
          <cell r="N238">
            <v>22284</v>
          </cell>
          <cell r="O238">
            <v>0</v>
          </cell>
          <cell r="P238">
            <v>0</v>
          </cell>
          <cell r="R238">
            <v>0</v>
          </cell>
          <cell r="S238">
            <v>0</v>
          </cell>
        </row>
        <row r="239">
          <cell r="E239">
            <v>705</v>
          </cell>
          <cell r="F239">
            <v>36618</v>
          </cell>
          <cell r="G239">
            <v>0</v>
          </cell>
          <cell r="H239">
            <v>36618</v>
          </cell>
          <cell r="I239">
            <v>35903838</v>
          </cell>
          <cell r="J239">
            <v>3231345.42</v>
          </cell>
          <cell r="K239">
            <v>9</v>
          </cell>
          <cell r="L239">
            <v>0.10198909654171233</v>
          </cell>
          <cell r="M239">
            <v>0</v>
          </cell>
          <cell r="N239">
            <v>22886.25</v>
          </cell>
          <cell r="O239">
            <v>0</v>
          </cell>
          <cell r="P239">
            <v>0</v>
          </cell>
          <cell r="R239">
            <v>0</v>
          </cell>
          <cell r="S239">
            <v>0</v>
          </cell>
        </row>
        <row r="240">
          <cell r="E240">
            <v>710</v>
          </cell>
          <cell r="F240">
            <v>336040</v>
          </cell>
          <cell r="G240">
            <v>0</v>
          </cell>
          <cell r="H240">
            <v>336040</v>
          </cell>
          <cell r="I240">
            <v>35235489</v>
          </cell>
          <cell r="J240">
            <v>3171194.01</v>
          </cell>
          <cell r="K240">
            <v>9</v>
          </cell>
          <cell r="L240">
            <v>0.95369756327207489</v>
          </cell>
          <cell r="M240">
            <v>0</v>
          </cell>
          <cell r="N240">
            <v>47781.500000000007</v>
          </cell>
          <cell r="O240">
            <v>0</v>
          </cell>
          <cell r="P240">
            <v>0</v>
          </cell>
          <cell r="R240">
            <v>0</v>
          </cell>
          <cell r="S240">
            <v>0</v>
          </cell>
        </row>
        <row r="241">
          <cell r="E241">
            <v>712</v>
          </cell>
          <cell r="F241">
            <v>1067204</v>
          </cell>
          <cell r="G241">
            <v>0</v>
          </cell>
          <cell r="H241">
            <v>1067204</v>
          </cell>
          <cell r="I241">
            <v>38261222</v>
          </cell>
          <cell r="J241">
            <v>3443509.98</v>
          </cell>
          <cell r="K241">
            <v>9</v>
          </cell>
          <cell r="L241">
            <v>2.7892574889531758</v>
          </cell>
          <cell r="M241">
            <v>0</v>
          </cell>
          <cell r="N241">
            <v>289324</v>
          </cell>
          <cell r="O241">
            <v>0</v>
          </cell>
          <cell r="P241">
            <v>0</v>
          </cell>
          <cell r="R241">
            <v>0</v>
          </cell>
          <cell r="S241">
            <v>0</v>
          </cell>
        </row>
        <row r="242">
          <cell r="E242">
            <v>715</v>
          </cell>
          <cell r="F242">
            <v>184338</v>
          </cell>
          <cell r="G242">
            <v>0</v>
          </cell>
          <cell r="H242">
            <v>184338</v>
          </cell>
          <cell r="I242">
            <v>22016924</v>
          </cell>
          <cell r="J242">
            <v>1981523.16</v>
          </cell>
          <cell r="K242">
            <v>9</v>
          </cell>
          <cell r="L242">
            <v>0.83725592185357045</v>
          </cell>
          <cell r="M242">
            <v>0</v>
          </cell>
          <cell r="N242">
            <v>51205</v>
          </cell>
          <cell r="O242">
            <v>0</v>
          </cell>
          <cell r="P242">
            <v>0</v>
          </cell>
          <cell r="R242">
            <v>0</v>
          </cell>
          <cell r="S242">
            <v>0</v>
          </cell>
        </row>
        <row r="243">
          <cell r="E243">
            <v>717</v>
          </cell>
          <cell r="F243">
            <v>559982</v>
          </cell>
          <cell r="G243">
            <v>0</v>
          </cell>
          <cell r="H243">
            <v>559982</v>
          </cell>
          <cell r="I243">
            <v>15938416.865994472</v>
          </cell>
          <cell r="J243">
            <v>1434457.5179395024</v>
          </cell>
          <cell r="K243">
            <v>9</v>
          </cell>
          <cell r="L243">
            <v>3.5134104265697417</v>
          </cell>
          <cell r="M243">
            <v>0</v>
          </cell>
          <cell r="N243">
            <v>197284.5</v>
          </cell>
          <cell r="O243">
            <v>0</v>
          </cell>
          <cell r="P243">
            <v>0</v>
          </cell>
          <cell r="R243">
            <v>0</v>
          </cell>
          <cell r="S243">
            <v>0</v>
          </cell>
        </row>
        <row r="244">
          <cell r="E244">
            <v>720</v>
          </cell>
          <cell r="F244">
            <v>205592</v>
          </cell>
          <cell r="G244">
            <v>0</v>
          </cell>
          <cell r="H244">
            <v>205592</v>
          </cell>
          <cell r="I244">
            <v>19145960</v>
          </cell>
          <cell r="J244">
            <v>1723136.4</v>
          </cell>
          <cell r="K244">
            <v>9</v>
          </cell>
          <cell r="L244">
            <v>1.0738140056701257</v>
          </cell>
          <cell r="M244">
            <v>0</v>
          </cell>
          <cell r="N244">
            <v>29526</v>
          </cell>
          <cell r="O244">
            <v>0</v>
          </cell>
          <cell r="P244">
            <v>0</v>
          </cell>
          <cell r="R244">
            <v>0</v>
          </cell>
          <cell r="S244">
            <v>0</v>
          </cell>
        </row>
        <row r="245">
          <cell r="E245">
            <v>725</v>
          </cell>
          <cell r="F245">
            <v>504429</v>
          </cell>
          <cell r="G245">
            <v>0</v>
          </cell>
          <cell r="H245">
            <v>504429</v>
          </cell>
          <cell r="I245">
            <v>49116240.779999994</v>
          </cell>
          <cell r="J245">
            <v>4420461.6701999996</v>
          </cell>
          <cell r="K245">
            <v>9</v>
          </cell>
          <cell r="L245">
            <v>1.0270106017669867</v>
          </cell>
          <cell r="M245">
            <v>0</v>
          </cell>
          <cell r="N245">
            <v>176880.375</v>
          </cell>
          <cell r="O245">
            <v>0</v>
          </cell>
          <cell r="P245">
            <v>0</v>
          </cell>
          <cell r="R245">
            <v>0</v>
          </cell>
          <cell r="S245">
            <v>0</v>
          </cell>
        </row>
        <row r="246">
          <cell r="E246">
            <v>730</v>
          </cell>
          <cell r="F246">
            <v>103206</v>
          </cell>
          <cell r="G246">
            <v>0</v>
          </cell>
          <cell r="H246">
            <v>103206</v>
          </cell>
          <cell r="I246">
            <v>23444902</v>
          </cell>
          <cell r="J246">
            <v>2110041.1799999997</v>
          </cell>
          <cell r="K246">
            <v>9</v>
          </cell>
          <cell r="L246">
            <v>0.44020657454656875</v>
          </cell>
          <cell r="M246">
            <v>0</v>
          </cell>
          <cell r="N246">
            <v>34402</v>
          </cell>
          <cell r="O246">
            <v>0</v>
          </cell>
          <cell r="P246">
            <v>0</v>
          </cell>
          <cell r="R246">
            <v>0</v>
          </cell>
          <cell r="S246">
            <v>0</v>
          </cell>
        </row>
        <row r="247">
          <cell r="E247">
            <v>735</v>
          </cell>
          <cell r="F247">
            <v>956245</v>
          </cell>
          <cell r="G247">
            <v>0</v>
          </cell>
          <cell r="H247">
            <v>956245</v>
          </cell>
          <cell r="I247">
            <v>52382687</v>
          </cell>
          <cell r="J247">
            <v>4714441.83</v>
          </cell>
          <cell r="K247">
            <v>9</v>
          </cell>
          <cell r="L247">
            <v>1.8254981841614959</v>
          </cell>
          <cell r="M247">
            <v>0</v>
          </cell>
          <cell r="N247">
            <v>171177.74166666667</v>
          </cell>
          <cell r="O247">
            <v>0</v>
          </cell>
          <cell r="P247">
            <v>0</v>
          </cell>
          <cell r="R247">
            <v>0</v>
          </cell>
          <cell r="S247">
            <v>0</v>
          </cell>
        </row>
        <row r="248">
          <cell r="E248">
            <v>740</v>
          </cell>
          <cell r="F248">
            <v>255292</v>
          </cell>
          <cell r="G248">
            <v>0</v>
          </cell>
          <cell r="H248">
            <v>255292</v>
          </cell>
          <cell r="I248">
            <v>19350622.999999687</v>
          </cell>
          <cell r="J248">
            <v>1741556.0699999717</v>
          </cell>
          <cell r="K248">
            <v>9</v>
          </cell>
          <cell r="L248">
            <v>1.3192960247326617</v>
          </cell>
          <cell r="M248">
            <v>0</v>
          </cell>
          <cell r="N248">
            <v>10997.400000000001</v>
          </cell>
          <cell r="O248">
            <v>0</v>
          </cell>
          <cell r="P248">
            <v>0</v>
          </cell>
          <cell r="R248">
            <v>0</v>
          </cell>
          <cell r="S248">
            <v>0</v>
          </cell>
        </row>
        <row r="249">
          <cell r="E249">
            <v>745</v>
          </cell>
          <cell r="F249">
            <v>554774</v>
          </cell>
          <cell r="G249">
            <v>0</v>
          </cell>
          <cell r="H249">
            <v>554774</v>
          </cell>
          <cell r="I249">
            <v>38233938.5</v>
          </cell>
          <cell r="J249">
            <v>3441054.4649999999</v>
          </cell>
          <cell r="K249">
            <v>9</v>
          </cell>
          <cell r="L249">
            <v>1.450998829220798</v>
          </cell>
          <cell r="M249">
            <v>0</v>
          </cell>
          <cell r="N249">
            <v>333764</v>
          </cell>
          <cell r="O249">
            <v>0</v>
          </cell>
          <cell r="P249">
            <v>0</v>
          </cell>
          <cell r="R249">
            <v>0</v>
          </cell>
          <cell r="S249">
            <v>0</v>
          </cell>
        </row>
        <row r="250">
          <cell r="E250">
            <v>750</v>
          </cell>
          <cell r="F250">
            <v>352634</v>
          </cell>
          <cell r="G250">
            <v>0</v>
          </cell>
          <cell r="H250">
            <v>352634</v>
          </cell>
          <cell r="I250">
            <v>9484178</v>
          </cell>
          <cell r="J250">
            <v>853576.02</v>
          </cell>
          <cell r="K250">
            <v>9</v>
          </cell>
          <cell r="L250">
            <v>3.718129288589902</v>
          </cell>
          <cell r="M250">
            <v>0</v>
          </cell>
          <cell r="N250">
            <v>94111.933333333349</v>
          </cell>
          <cell r="O250">
            <v>0</v>
          </cell>
          <cell r="P250">
            <v>0</v>
          </cell>
          <cell r="R250">
            <v>0</v>
          </cell>
          <cell r="S250">
            <v>0</v>
          </cell>
        </row>
        <row r="251">
          <cell r="E251">
            <v>753</v>
          </cell>
          <cell r="F251">
            <v>191924</v>
          </cell>
          <cell r="G251">
            <v>0</v>
          </cell>
          <cell r="H251">
            <v>191924</v>
          </cell>
          <cell r="I251">
            <v>32977607.990001179</v>
          </cell>
          <cell r="J251">
            <v>2967984.719100106</v>
          </cell>
          <cell r="K251">
            <v>9</v>
          </cell>
          <cell r="L251">
            <v>0.58198278073470766</v>
          </cell>
          <cell r="M251">
            <v>0</v>
          </cell>
          <cell r="N251">
            <v>60079.833333333328</v>
          </cell>
          <cell r="O251">
            <v>0</v>
          </cell>
          <cell r="P251">
            <v>0</v>
          </cell>
          <cell r="R251">
            <v>0</v>
          </cell>
          <cell r="S251">
            <v>0</v>
          </cell>
        </row>
        <row r="252">
          <cell r="E252">
            <v>755</v>
          </cell>
          <cell r="F252">
            <v>345449</v>
          </cell>
          <cell r="G252">
            <v>0</v>
          </cell>
          <cell r="H252">
            <v>345449</v>
          </cell>
          <cell r="I252">
            <v>13217074</v>
          </cell>
          <cell r="J252">
            <v>1189536.6599999999</v>
          </cell>
          <cell r="K252">
            <v>9</v>
          </cell>
          <cell r="L252">
            <v>2.6136571528615185</v>
          </cell>
          <cell r="M252">
            <v>0</v>
          </cell>
          <cell r="N252">
            <v>48427.399999999987</v>
          </cell>
          <cell r="O252">
            <v>0</v>
          </cell>
          <cell r="P252">
            <v>0</v>
          </cell>
          <cell r="R252">
            <v>0</v>
          </cell>
          <cell r="S252">
            <v>0</v>
          </cell>
        </row>
        <row r="253">
          <cell r="E253">
            <v>760</v>
          </cell>
          <cell r="F253">
            <v>1154588</v>
          </cell>
          <cell r="G253">
            <v>0</v>
          </cell>
          <cell r="H253">
            <v>1154588</v>
          </cell>
          <cell r="I253">
            <v>28015260</v>
          </cell>
          <cell r="J253">
            <v>2521373.4</v>
          </cell>
          <cell r="K253">
            <v>9</v>
          </cell>
          <cell r="L253">
            <v>4.1212824724810693</v>
          </cell>
          <cell r="M253">
            <v>0</v>
          </cell>
          <cell r="N253">
            <v>26867.257142857146</v>
          </cell>
          <cell r="O253">
            <v>0</v>
          </cell>
          <cell r="P253">
            <v>0</v>
          </cell>
          <cell r="R253">
            <v>0</v>
          </cell>
          <cell r="S253">
            <v>0</v>
          </cell>
        </row>
        <row r="254">
          <cell r="E254">
            <v>763</v>
          </cell>
          <cell r="F254">
            <v>123499</v>
          </cell>
          <cell r="G254">
            <v>0</v>
          </cell>
          <cell r="H254">
            <v>123499</v>
          </cell>
          <cell r="I254">
            <v>17100862</v>
          </cell>
          <cell r="J254">
            <v>1539077.5799999998</v>
          </cell>
          <cell r="K254">
            <v>9</v>
          </cell>
          <cell r="L254">
            <v>0.72217996964129649</v>
          </cell>
          <cell r="M254">
            <v>0</v>
          </cell>
          <cell r="N254">
            <v>3364</v>
          </cell>
          <cell r="O254">
            <v>0</v>
          </cell>
          <cell r="P254">
            <v>0</v>
          </cell>
          <cell r="R254">
            <v>0</v>
          </cell>
          <cell r="S254">
            <v>0</v>
          </cell>
        </row>
        <row r="255">
          <cell r="E255">
            <v>766</v>
          </cell>
          <cell r="F255">
            <v>77375</v>
          </cell>
          <cell r="G255">
            <v>0</v>
          </cell>
          <cell r="H255">
            <v>77375</v>
          </cell>
          <cell r="I255">
            <v>22215238</v>
          </cell>
          <cell r="J255">
            <v>1999371.42</v>
          </cell>
          <cell r="K255">
            <v>9</v>
          </cell>
          <cell r="L255">
            <v>0.34829696625352385</v>
          </cell>
          <cell r="M255">
            <v>0</v>
          </cell>
          <cell r="N255">
            <v>5120.5714285714284</v>
          </cell>
          <cell r="O255">
            <v>0</v>
          </cell>
          <cell r="P255">
            <v>0</v>
          </cell>
          <cell r="R255">
            <v>0</v>
          </cell>
          <cell r="S255">
            <v>0</v>
          </cell>
        </row>
        <row r="256">
          <cell r="E256">
            <v>767</v>
          </cell>
          <cell r="F256">
            <v>1078844</v>
          </cell>
          <cell r="G256">
            <v>0</v>
          </cell>
          <cell r="H256">
            <v>1078844</v>
          </cell>
          <cell r="I256">
            <v>23903190</v>
          </cell>
          <cell r="J256">
            <v>2151287.1</v>
          </cell>
          <cell r="K256">
            <v>9</v>
          </cell>
          <cell r="L256">
            <v>4.5133892170877612</v>
          </cell>
          <cell r="M256">
            <v>0</v>
          </cell>
          <cell r="N256">
            <v>147345</v>
          </cell>
          <cell r="O256">
            <v>0</v>
          </cell>
          <cell r="P256">
            <v>0</v>
          </cell>
          <cell r="R256">
            <v>0</v>
          </cell>
          <cell r="S256">
            <v>0</v>
          </cell>
        </row>
        <row r="257">
          <cell r="E257">
            <v>770</v>
          </cell>
          <cell r="F257">
            <v>80472</v>
          </cell>
          <cell r="G257">
            <v>0</v>
          </cell>
          <cell r="H257">
            <v>80472</v>
          </cell>
          <cell r="I257">
            <v>25627062</v>
          </cell>
          <cell r="J257">
            <v>2306435.58</v>
          </cell>
          <cell r="K257">
            <v>9</v>
          </cell>
          <cell r="L257">
            <v>0.31401180517688687</v>
          </cell>
          <cell r="M257">
            <v>0</v>
          </cell>
          <cell r="N257">
            <v>43429.333333333336</v>
          </cell>
          <cell r="O257">
            <v>0</v>
          </cell>
          <cell r="P257">
            <v>0</v>
          </cell>
          <cell r="R257">
            <v>0</v>
          </cell>
          <cell r="S257">
            <v>0</v>
          </cell>
        </row>
        <row r="258">
          <cell r="E258">
            <v>773</v>
          </cell>
          <cell r="F258">
            <v>667329</v>
          </cell>
          <cell r="G258">
            <v>0</v>
          </cell>
          <cell r="H258">
            <v>667329</v>
          </cell>
          <cell r="I258">
            <v>43733088</v>
          </cell>
          <cell r="J258">
            <v>3935977.92</v>
          </cell>
          <cell r="K258">
            <v>9</v>
          </cell>
          <cell r="L258">
            <v>1.5259132856111144</v>
          </cell>
          <cell r="M258">
            <v>0</v>
          </cell>
          <cell r="N258">
            <v>234800.9444444445</v>
          </cell>
          <cell r="O258">
            <v>0</v>
          </cell>
          <cell r="P258">
            <v>0</v>
          </cell>
          <cell r="R258">
            <v>0</v>
          </cell>
          <cell r="S258">
            <v>0</v>
          </cell>
        </row>
        <row r="259">
          <cell r="E259">
            <v>774</v>
          </cell>
          <cell r="F259">
            <v>1680888</v>
          </cell>
          <cell r="G259">
            <v>0</v>
          </cell>
          <cell r="H259">
            <v>1680888</v>
          </cell>
          <cell r="I259">
            <v>13069805</v>
          </cell>
          <cell r="J259">
            <v>1176282.45</v>
          </cell>
          <cell r="K259">
            <v>9</v>
          </cell>
          <cell r="L259">
            <v>12.860849874959879</v>
          </cell>
          <cell r="M259">
            <v>504605.55000000005</v>
          </cell>
          <cell r="N259">
            <v>445690</v>
          </cell>
          <cell r="O259">
            <v>1</v>
          </cell>
          <cell r="P259">
            <v>445690</v>
          </cell>
          <cell r="R259">
            <v>58915.550000000047</v>
          </cell>
          <cell r="S259">
            <v>4.7697251776638278E-2</v>
          </cell>
        </row>
        <row r="260">
          <cell r="E260">
            <v>775</v>
          </cell>
          <cell r="F260">
            <v>707282</v>
          </cell>
          <cell r="G260">
            <v>0</v>
          </cell>
          <cell r="H260">
            <v>707282</v>
          </cell>
          <cell r="I260">
            <v>99714161</v>
          </cell>
          <cell r="J260">
            <v>8974274.4900000002</v>
          </cell>
          <cell r="K260">
            <v>9</v>
          </cell>
          <cell r="L260">
            <v>0.70930948313349396</v>
          </cell>
          <cell r="M260">
            <v>0</v>
          </cell>
          <cell r="N260">
            <v>92967.666666666642</v>
          </cell>
          <cell r="O260">
            <v>0</v>
          </cell>
          <cell r="P260">
            <v>0</v>
          </cell>
          <cell r="R260">
            <v>0</v>
          </cell>
          <cell r="S260">
            <v>0</v>
          </cell>
        </row>
        <row r="261">
          <cell r="E261">
            <v>778</v>
          </cell>
          <cell r="F261">
            <v>123344</v>
          </cell>
          <cell r="G261">
            <v>0</v>
          </cell>
          <cell r="H261">
            <v>123344</v>
          </cell>
          <cell r="I261">
            <v>16377588.76</v>
          </cell>
          <cell r="J261">
            <v>1473982.9883999999</v>
          </cell>
          <cell r="K261">
            <v>9</v>
          </cell>
          <cell r="L261">
            <v>0.75312673805347163</v>
          </cell>
          <cell r="M261">
            <v>0</v>
          </cell>
          <cell r="N261">
            <v>73663.777777777781</v>
          </cell>
          <cell r="O261">
            <v>0</v>
          </cell>
          <cell r="P261">
            <v>0</v>
          </cell>
          <cell r="R261">
            <v>0</v>
          </cell>
          <cell r="S261">
            <v>0</v>
          </cell>
        </row>
        <row r="262">
          <cell r="E262">
            <v>780</v>
          </cell>
          <cell r="F262">
            <v>1055884</v>
          </cell>
          <cell r="G262">
            <v>0</v>
          </cell>
          <cell r="H262">
            <v>1055884</v>
          </cell>
          <cell r="I262">
            <v>53876716</v>
          </cell>
          <cell r="J262">
            <v>4848904.4399999995</v>
          </cell>
          <cell r="K262">
            <v>9</v>
          </cell>
          <cell r="L262">
            <v>1.9598150711338826</v>
          </cell>
          <cell r="M262">
            <v>0</v>
          </cell>
          <cell r="N262">
            <v>28305.166666666664</v>
          </cell>
          <cell r="O262">
            <v>0</v>
          </cell>
          <cell r="P262">
            <v>0</v>
          </cell>
          <cell r="R262">
            <v>0</v>
          </cell>
          <cell r="S262">
            <v>0</v>
          </cell>
        </row>
      </sheetData>
      <sheetData sheetId="7"/>
      <sheetData sheetId="8">
        <row r="10">
          <cell r="BA10">
            <v>1</v>
          </cell>
          <cell r="BB10">
            <v>40</v>
          </cell>
          <cell r="BC10">
            <v>0</v>
          </cell>
          <cell r="BD10">
            <v>0</v>
          </cell>
          <cell r="BE10">
            <v>3.5634920634920628</v>
          </cell>
          <cell r="BF10">
            <v>0</v>
          </cell>
          <cell r="BG10">
            <v>609157</v>
          </cell>
          <cell r="BH10">
            <v>0</v>
          </cell>
          <cell r="BI10">
            <v>0</v>
          </cell>
          <cell r="BJ10">
            <v>609157</v>
          </cell>
          <cell r="BK10">
            <v>0</v>
          </cell>
          <cell r="BL10">
            <v>43520</v>
          </cell>
          <cell r="BM10">
            <v>652677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652677</v>
          </cell>
        </row>
        <row r="11">
          <cell r="BA11">
            <v>2</v>
          </cell>
        </row>
        <row r="12">
          <cell r="BA12">
            <v>3</v>
          </cell>
          <cell r="BB12">
            <v>1</v>
          </cell>
          <cell r="BC12">
            <v>0</v>
          </cell>
          <cell r="BD12">
            <v>0</v>
          </cell>
          <cell r="BE12">
            <v>1</v>
          </cell>
          <cell r="BF12">
            <v>0</v>
          </cell>
          <cell r="BG12">
            <v>14313</v>
          </cell>
          <cell r="BH12">
            <v>0</v>
          </cell>
          <cell r="BI12">
            <v>0</v>
          </cell>
          <cell r="BJ12">
            <v>14313</v>
          </cell>
          <cell r="BK12">
            <v>0</v>
          </cell>
          <cell r="BL12">
            <v>1088</v>
          </cell>
          <cell r="BM12">
            <v>15401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15401</v>
          </cell>
        </row>
        <row r="13">
          <cell r="BA13">
            <v>4</v>
          </cell>
        </row>
        <row r="14">
          <cell r="BA14">
            <v>5</v>
          </cell>
          <cell r="BB14">
            <v>73</v>
          </cell>
          <cell r="BC14">
            <v>0</v>
          </cell>
          <cell r="BD14">
            <v>0</v>
          </cell>
          <cell r="BE14">
            <v>12.595238095238095</v>
          </cell>
          <cell r="BF14">
            <v>0</v>
          </cell>
          <cell r="BG14">
            <v>1345108</v>
          </cell>
          <cell r="BH14">
            <v>0</v>
          </cell>
          <cell r="BI14">
            <v>0</v>
          </cell>
          <cell r="BJ14">
            <v>1345108</v>
          </cell>
          <cell r="BK14">
            <v>0</v>
          </cell>
          <cell r="BL14">
            <v>79424</v>
          </cell>
          <cell r="BM14">
            <v>1424532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1424532</v>
          </cell>
        </row>
        <row r="15">
          <cell r="BA15">
            <v>6</v>
          </cell>
        </row>
        <row r="16">
          <cell r="BA16">
            <v>7</v>
          </cell>
          <cell r="BB16">
            <v>91</v>
          </cell>
          <cell r="BC16">
            <v>0</v>
          </cell>
          <cell r="BD16">
            <v>0</v>
          </cell>
          <cell r="BE16">
            <v>16.074481074481074</v>
          </cell>
          <cell r="BF16">
            <v>0</v>
          </cell>
          <cell r="BG16">
            <v>1519599</v>
          </cell>
          <cell r="BH16">
            <v>0</v>
          </cell>
          <cell r="BI16">
            <v>0</v>
          </cell>
          <cell r="BJ16">
            <v>1519599</v>
          </cell>
          <cell r="BK16">
            <v>0</v>
          </cell>
          <cell r="BL16">
            <v>99008</v>
          </cell>
          <cell r="BM16">
            <v>1618607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1618607</v>
          </cell>
        </row>
        <row r="17">
          <cell r="BA17">
            <v>8</v>
          </cell>
          <cell r="BB17">
            <v>81</v>
          </cell>
          <cell r="BC17">
            <v>0</v>
          </cell>
          <cell r="BD17">
            <v>0</v>
          </cell>
          <cell r="BE17">
            <v>4.2904761904761912</v>
          </cell>
          <cell r="BF17">
            <v>0</v>
          </cell>
          <cell r="BG17">
            <v>1793910</v>
          </cell>
          <cell r="BH17">
            <v>0</v>
          </cell>
          <cell r="BI17">
            <v>0</v>
          </cell>
          <cell r="BJ17">
            <v>1793910</v>
          </cell>
          <cell r="BK17">
            <v>0</v>
          </cell>
          <cell r="BL17">
            <v>88128</v>
          </cell>
          <cell r="BM17">
            <v>1882038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1882038</v>
          </cell>
        </row>
        <row r="18">
          <cell r="BA18">
            <v>9</v>
          </cell>
          <cell r="BB18">
            <v>17</v>
          </cell>
          <cell r="BC18">
            <v>0</v>
          </cell>
          <cell r="BD18">
            <v>0</v>
          </cell>
          <cell r="BE18">
            <v>9.7083333333333321</v>
          </cell>
          <cell r="BF18">
            <v>0</v>
          </cell>
          <cell r="BG18">
            <v>391520</v>
          </cell>
          <cell r="BH18">
            <v>0</v>
          </cell>
          <cell r="BI18">
            <v>0</v>
          </cell>
          <cell r="BJ18">
            <v>391520</v>
          </cell>
          <cell r="BK18">
            <v>0</v>
          </cell>
          <cell r="BL18">
            <v>18496</v>
          </cell>
          <cell r="BM18">
            <v>410016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410016</v>
          </cell>
        </row>
        <row r="19">
          <cell r="BA19">
            <v>10</v>
          </cell>
          <cell r="BB19">
            <v>20</v>
          </cell>
          <cell r="BC19">
            <v>0</v>
          </cell>
          <cell r="BD19">
            <v>0</v>
          </cell>
          <cell r="BE19">
            <v>5.0138888888888893</v>
          </cell>
          <cell r="BF19">
            <v>0</v>
          </cell>
          <cell r="BG19">
            <v>358368</v>
          </cell>
          <cell r="BH19">
            <v>0</v>
          </cell>
          <cell r="BI19">
            <v>0</v>
          </cell>
          <cell r="BJ19">
            <v>358368</v>
          </cell>
          <cell r="BK19">
            <v>0</v>
          </cell>
          <cell r="BL19">
            <v>21760</v>
          </cell>
          <cell r="BM19">
            <v>380128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380128</v>
          </cell>
        </row>
        <row r="20">
          <cell r="BA20">
            <v>11</v>
          </cell>
        </row>
        <row r="21">
          <cell r="BA21">
            <v>12</v>
          </cell>
        </row>
        <row r="22">
          <cell r="BA22">
            <v>13</v>
          </cell>
        </row>
        <row r="23">
          <cell r="BA23">
            <v>14</v>
          </cell>
          <cell r="BB23">
            <v>4</v>
          </cell>
          <cell r="BC23">
            <v>0</v>
          </cell>
          <cell r="BD23">
            <v>0</v>
          </cell>
          <cell r="BE23">
            <v>0.16666666666666666</v>
          </cell>
          <cell r="BF23">
            <v>0</v>
          </cell>
          <cell r="BG23">
            <v>52360</v>
          </cell>
          <cell r="BH23">
            <v>0</v>
          </cell>
          <cell r="BI23">
            <v>0</v>
          </cell>
          <cell r="BJ23">
            <v>52360</v>
          </cell>
          <cell r="BK23">
            <v>0</v>
          </cell>
          <cell r="BL23">
            <v>4352</v>
          </cell>
          <cell r="BM23">
            <v>56712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56712</v>
          </cell>
        </row>
        <row r="24">
          <cell r="BA24">
            <v>15</v>
          </cell>
        </row>
        <row r="25">
          <cell r="BA25">
            <v>16</v>
          </cell>
          <cell r="BB25">
            <v>318</v>
          </cell>
          <cell r="BC25">
            <v>0</v>
          </cell>
          <cell r="BD25">
            <v>0</v>
          </cell>
          <cell r="BE25">
            <v>18.889560439560444</v>
          </cell>
          <cell r="BF25">
            <v>0</v>
          </cell>
          <cell r="BG25">
            <v>4289923</v>
          </cell>
          <cell r="BH25">
            <v>0</v>
          </cell>
          <cell r="BI25">
            <v>0</v>
          </cell>
          <cell r="BJ25">
            <v>4289923</v>
          </cell>
          <cell r="BK25">
            <v>0</v>
          </cell>
          <cell r="BL25">
            <v>345984</v>
          </cell>
          <cell r="BM25">
            <v>4635907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4635907</v>
          </cell>
        </row>
        <row r="26">
          <cell r="BA26">
            <v>17</v>
          </cell>
          <cell r="BB26">
            <v>7</v>
          </cell>
          <cell r="BC26">
            <v>0</v>
          </cell>
          <cell r="BD26">
            <v>0</v>
          </cell>
          <cell r="BE26">
            <v>2.8000000000000003</v>
          </cell>
          <cell r="BF26">
            <v>0</v>
          </cell>
          <cell r="BG26">
            <v>152878</v>
          </cell>
          <cell r="BH26">
            <v>0</v>
          </cell>
          <cell r="BI26">
            <v>0</v>
          </cell>
          <cell r="BJ26">
            <v>152878</v>
          </cell>
          <cell r="BK26">
            <v>0</v>
          </cell>
          <cell r="BL26">
            <v>7616</v>
          </cell>
          <cell r="BM26">
            <v>160494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160494</v>
          </cell>
        </row>
        <row r="27">
          <cell r="BA27">
            <v>18</v>
          </cell>
          <cell r="BB27">
            <v>21</v>
          </cell>
          <cell r="BC27">
            <v>0</v>
          </cell>
          <cell r="BD27">
            <v>0</v>
          </cell>
          <cell r="BE27">
            <v>9.2884615384615383</v>
          </cell>
          <cell r="BF27">
            <v>0</v>
          </cell>
          <cell r="BG27">
            <v>492684</v>
          </cell>
          <cell r="BH27">
            <v>0</v>
          </cell>
          <cell r="BI27">
            <v>0</v>
          </cell>
          <cell r="BJ27">
            <v>492684</v>
          </cell>
          <cell r="BK27">
            <v>0</v>
          </cell>
          <cell r="BL27">
            <v>22848</v>
          </cell>
          <cell r="BM27">
            <v>515532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515532</v>
          </cell>
        </row>
        <row r="28">
          <cell r="BA28">
            <v>19</v>
          </cell>
        </row>
        <row r="29">
          <cell r="BA29">
            <v>20</v>
          </cell>
          <cell r="BB29">
            <v>336</v>
          </cell>
          <cell r="BC29">
            <v>0</v>
          </cell>
          <cell r="BD29">
            <v>0</v>
          </cell>
          <cell r="BE29">
            <v>16.105158730158731</v>
          </cell>
          <cell r="BF29">
            <v>0</v>
          </cell>
          <cell r="BG29">
            <v>5814515</v>
          </cell>
          <cell r="BH29">
            <v>0</v>
          </cell>
          <cell r="BI29">
            <v>0</v>
          </cell>
          <cell r="BJ29">
            <v>5814515</v>
          </cell>
          <cell r="BK29">
            <v>0</v>
          </cell>
          <cell r="BL29">
            <v>365568</v>
          </cell>
          <cell r="BM29">
            <v>6180083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6180083</v>
          </cell>
        </row>
        <row r="30">
          <cell r="BA30">
            <v>21</v>
          </cell>
        </row>
        <row r="31">
          <cell r="BA31">
            <v>22</v>
          </cell>
        </row>
        <row r="32">
          <cell r="BA32">
            <v>23</v>
          </cell>
          <cell r="BB32">
            <v>1</v>
          </cell>
          <cell r="BC32">
            <v>0</v>
          </cell>
          <cell r="BD32">
            <v>0</v>
          </cell>
          <cell r="BE32">
            <v>0.2</v>
          </cell>
          <cell r="BF32">
            <v>0</v>
          </cell>
          <cell r="BG32">
            <v>23665</v>
          </cell>
          <cell r="BH32">
            <v>0</v>
          </cell>
          <cell r="BI32">
            <v>0</v>
          </cell>
          <cell r="BJ32">
            <v>23665</v>
          </cell>
          <cell r="BK32">
            <v>0</v>
          </cell>
          <cell r="BL32">
            <v>1088</v>
          </cell>
          <cell r="BM32">
            <v>24753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24753</v>
          </cell>
        </row>
        <row r="33">
          <cell r="BA33">
            <v>24</v>
          </cell>
          <cell r="BB33">
            <v>45</v>
          </cell>
          <cell r="BC33">
            <v>0</v>
          </cell>
          <cell r="BD33">
            <v>0</v>
          </cell>
          <cell r="BE33">
            <v>8.2238095238095248</v>
          </cell>
          <cell r="BF33">
            <v>0</v>
          </cell>
          <cell r="BG33">
            <v>657826</v>
          </cell>
          <cell r="BH33">
            <v>0</v>
          </cell>
          <cell r="BI33">
            <v>0</v>
          </cell>
          <cell r="BJ33">
            <v>657826</v>
          </cell>
          <cell r="BK33">
            <v>0</v>
          </cell>
          <cell r="BL33">
            <v>48960</v>
          </cell>
          <cell r="BM33">
            <v>706786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706786</v>
          </cell>
        </row>
        <row r="34">
          <cell r="BA34">
            <v>25</v>
          </cell>
          <cell r="BB34">
            <v>171</v>
          </cell>
          <cell r="BC34">
            <v>0</v>
          </cell>
          <cell r="BD34">
            <v>0</v>
          </cell>
          <cell r="BE34">
            <v>1.9444444444444446</v>
          </cell>
          <cell r="BF34">
            <v>0</v>
          </cell>
          <cell r="BG34">
            <v>3000113</v>
          </cell>
          <cell r="BH34">
            <v>0</v>
          </cell>
          <cell r="BI34">
            <v>0</v>
          </cell>
          <cell r="BJ34">
            <v>3000113</v>
          </cell>
          <cell r="BK34">
            <v>0</v>
          </cell>
          <cell r="BL34">
            <v>186048</v>
          </cell>
          <cell r="BM34">
            <v>3186161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3186161</v>
          </cell>
        </row>
        <row r="35">
          <cell r="BA35">
            <v>26</v>
          </cell>
          <cell r="BB35">
            <v>4</v>
          </cell>
          <cell r="BC35">
            <v>0</v>
          </cell>
          <cell r="BD35">
            <v>0</v>
          </cell>
          <cell r="BE35">
            <v>0.2</v>
          </cell>
          <cell r="BF35">
            <v>0</v>
          </cell>
          <cell r="BG35">
            <v>71685</v>
          </cell>
          <cell r="BH35">
            <v>0</v>
          </cell>
          <cell r="BI35">
            <v>0</v>
          </cell>
          <cell r="BJ35">
            <v>71685</v>
          </cell>
          <cell r="BK35">
            <v>0</v>
          </cell>
          <cell r="BL35">
            <v>4352</v>
          </cell>
          <cell r="BM35">
            <v>76037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76037</v>
          </cell>
        </row>
        <row r="36">
          <cell r="BA36">
            <v>27</v>
          </cell>
          <cell r="BB36">
            <v>1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18442</v>
          </cell>
          <cell r="BH36">
            <v>0</v>
          </cell>
          <cell r="BI36">
            <v>0</v>
          </cell>
          <cell r="BJ36">
            <v>18442</v>
          </cell>
          <cell r="BK36">
            <v>0</v>
          </cell>
          <cell r="BL36">
            <v>1088</v>
          </cell>
          <cell r="BM36">
            <v>19530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19530</v>
          </cell>
        </row>
        <row r="37">
          <cell r="BA37">
            <v>28</v>
          </cell>
        </row>
        <row r="38">
          <cell r="BA38">
            <v>29</v>
          </cell>
        </row>
        <row r="39">
          <cell r="BA39">
            <v>30</v>
          </cell>
          <cell r="BB39">
            <v>12</v>
          </cell>
          <cell r="BC39">
            <v>0</v>
          </cell>
          <cell r="BD39">
            <v>0</v>
          </cell>
          <cell r="BE39">
            <v>2.3538461538461539</v>
          </cell>
          <cell r="BF39">
            <v>0</v>
          </cell>
          <cell r="BG39">
            <v>206303</v>
          </cell>
          <cell r="BH39">
            <v>0</v>
          </cell>
          <cell r="BI39">
            <v>0</v>
          </cell>
          <cell r="BJ39">
            <v>206303</v>
          </cell>
          <cell r="BK39">
            <v>0</v>
          </cell>
          <cell r="BL39">
            <v>13056</v>
          </cell>
          <cell r="BM39">
            <v>219359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219359</v>
          </cell>
        </row>
        <row r="40">
          <cell r="BA40">
            <v>31</v>
          </cell>
          <cell r="BB40">
            <v>87</v>
          </cell>
          <cell r="BC40">
            <v>0</v>
          </cell>
          <cell r="BD40">
            <v>0</v>
          </cell>
          <cell r="BE40">
            <v>12.112179487179487</v>
          </cell>
          <cell r="BF40">
            <v>0</v>
          </cell>
          <cell r="BG40">
            <v>1633154</v>
          </cell>
          <cell r="BH40">
            <v>0</v>
          </cell>
          <cell r="BI40">
            <v>0</v>
          </cell>
          <cell r="BJ40">
            <v>1633154</v>
          </cell>
          <cell r="BK40">
            <v>0</v>
          </cell>
          <cell r="BL40">
            <v>94656</v>
          </cell>
          <cell r="BM40">
            <v>1727810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1727810</v>
          </cell>
        </row>
        <row r="41">
          <cell r="BA41">
            <v>32</v>
          </cell>
        </row>
        <row r="42">
          <cell r="BA42">
            <v>33</v>
          </cell>
        </row>
        <row r="43">
          <cell r="BA43">
            <v>34</v>
          </cell>
        </row>
        <row r="44">
          <cell r="BA44">
            <v>35</v>
          </cell>
          <cell r="BB44">
            <v>11001</v>
          </cell>
          <cell r="BC44">
            <v>0</v>
          </cell>
          <cell r="BD44">
            <v>0</v>
          </cell>
          <cell r="BE44">
            <v>1556.2581807081813</v>
          </cell>
          <cell r="BF44">
            <v>0</v>
          </cell>
          <cell r="BG44">
            <v>252435731</v>
          </cell>
          <cell r="BH44">
            <v>0</v>
          </cell>
          <cell r="BI44">
            <v>0</v>
          </cell>
          <cell r="BJ44">
            <v>252435731</v>
          </cell>
          <cell r="BK44">
            <v>144659</v>
          </cell>
          <cell r="BL44">
            <v>11969088</v>
          </cell>
          <cell r="BM44">
            <v>264549478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264549478</v>
          </cell>
        </row>
        <row r="45">
          <cell r="BA45">
            <v>36</v>
          </cell>
          <cell r="BB45">
            <v>120</v>
          </cell>
          <cell r="BC45">
            <v>0</v>
          </cell>
          <cell r="BD45">
            <v>0</v>
          </cell>
          <cell r="BE45">
            <v>36.208333333333329</v>
          </cell>
          <cell r="BF45">
            <v>0</v>
          </cell>
          <cell r="BG45">
            <v>2082866</v>
          </cell>
          <cell r="BH45">
            <v>0</v>
          </cell>
          <cell r="BI45">
            <v>0</v>
          </cell>
          <cell r="BJ45">
            <v>2082866</v>
          </cell>
          <cell r="BK45">
            <v>0</v>
          </cell>
          <cell r="BL45">
            <v>130560</v>
          </cell>
          <cell r="BM45">
            <v>2213426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2213426</v>
          </cell>
        </row>
        <row r="46">
          <cell r="BA46">
            <v>37</v>
          </cell>
        </row>
        <row r="47">
          <cell r="BA47">
            <v>38</v>
          </cell>
          <cell r="BB47">
            <v>1</v>
          </cell>
          <cell r="BC47">
            <v>0</v>
          </cell>
          <cell r="BD47">
            <v>0</v>
          </cell>
          <cell r="BE47">
            <v>1</v>
          </cell>
          <cell r="BF47">
            <v>0</v>
          </cell>
          <cell r="BG47">
            <v>18755</v>
          </cell>
          <cell r="BH47">
            <v>0</v>
          </cell>
          <cell r="BI47">
            <v>0</v>
          </cell>
          <cell r="BJ47">
            <v>18755</v>
          </cell>
          <cell r="BK47">
            <v>0</v>
          </cell>
          <cell r="BL47">
            <v>1088</v>
          </cell>
          <cell r="BM47">
            <v>19843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19843</v>
          </cell>
        </row>
        <row r="48">
          <cell r="BA48">
            <v>39</v>
          </cell>
        </row>
        <row r="49">
          <cell r="BA49">
            <v>40</v>
          </cell>
          <cell r="BB49">
            <v>18</v>
          </cell>
          <cell r="BC49">
            <v>0</v>
          </cell>
          <cell r="BD49">
            <v>0</v>
          </cell>
          <cell r="BE49">
            <v>5.166666666666667</v>
          </cell>
          <cell r="BF49">
            <v>0</v>
          </cell>
          <cell r="BG49">
            <v>342994</v>
          </cell>
          <cell r="BH49">
            <v>0</v>
          </cell>
          <cell r="BI49">
            <v>0</v>
          </cell>
          <cell r="BJ49">
            <v>342994</v>
          </cell>
          <cell r="BK49">
            <v>0</v>
          </cell>
          <cell r="BL49">
            <v>19584</v>
          </cell>
          <cell r="BM49">
            <v>362578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362578</v>
          </cell>
        </row>
        <row r="50">
          <cell r="BA50">
            <v>41</v>
          </cell>
        </row>
        <row r="51">
          <cell r="BA51">
            <v>42</v>
          </cell>
        </row>
        <row r="52">
          <cell r="BA52">
            <v>43</v>
          </cell>
          <cell r="BB52">
            <v>3</v>
          </cell>
          <cell r="BC52">
            <v>0</v>
          </cell>
          <cell r="BD52">
            <v>0</v>
          </cell>
          <cell r="BE52">
            <v>3</v>
          </cell>
          <cell r="BF52">
            <v>0</v>
          </cell>
          <cell r="BG52">
            <v>51669</v>
          </cell>
          <cell r="BH52">
            <v>0</v>
          </cell>
          <cell r="BI52">
            <v>0</v>
          </cell>
          <cell r="BJ52">
            <v>51669</v>
          </cell>
          <cell r="BK52">
            <v>0</v>
          </cell>
          <cell r="BL52">
            <v>3264</v>
          </cell>
          <cell r="BM52">
            <v>54933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54933</v>
          </cell>
        </row>
        <row r="53">
          <cell r="BA53">
            <v>44</v>
          </cell>
          <cell r="BB53">
            <v>1501</v>
          </cell>
          <cell r="BC53">
            <v>0</v>
          </cell>
          <cell r="BD53">
            <v>0</v>
          </cell>
          <cell r="BE53">
            <v>126.42051282051281</v>
          </cell>
          <cell r="BF53">
            <v>0</v>
          </cell>
          <cell r="BG53">
            <v>23615490</v>
          </cell>
          <cell r="BH53">
            <v>0</v>
          </cell>
          <cell r="BI53">
            <v>0</v>
          </cell>
          <cell r="BJ53">
            <v>23615490</v>
          </cell>
          <cell r="BK53">
            <v>0</v>
          </cell>
          <cell r="BL53">
            <v>1633088</v>
          </cell>
          <cell r="BM53">
            <v>25248578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25248578</v>
          </cell>
        </row>
        <row r="54">
          <cell r="BA54">
            <v>45</v>
          </cell>
          <cell r="BB54">
            <v>6</v>
          </cell>
          <cell r="BC54">
            <v>0</v>
          </cell>
          <cell r="BD54">
            <v>0</v>
          </cell>
          <cell r="BE54">
            <v>1</v>
          </cell>
          <cell r="BF54">
            <v>0</v>
          </cell>
          <cell r="BG54">
            <v>106704</v>
          </cell>
          <cell r="BH54">
            <v>0</v>
          </cell>
          <cell r="BI54">
            <v>0</v>
          </cell>
          <cell r="BJ54">
            <v>106704</v>
          </cell>
          <cell r="BK54">
            <v>0</v>
          </cell>
          <cell r="BL54">
            <v>6528</v>
          </cell>
          <cell r="BM54">
            <v>113232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113232</v>
          </cell>
        </row>
        <row r="55">
          <cell r="BA55">
            <v>46</v>
          </cell>
          <cell r="BB55">
            <v>2</v>
          </cell>
          <cell r="BC55">
            <v>0</v>
          </cell>
          <cell r="BD55">
            <v>0</v>
          </cell>
          <cell r="BE55">
            <v>2</v>
          </cell>
          <cell r="BF55">
            <v>0</v>
          </cell>
          <cell r="BG55">
            <v>45999</v>
          </cell>
          <cell r="BH55">
            <v>0</v>
          </cell>
          <cell r="BI55">
            <v>0</v>
          </cell>
          <cell r="BJ55">
            <v>45999</v>
          </cell>
          <cell r="BK55">
            <v>0</v>
          </cell>
          <cell r="BL55">
            <v>2176</v>
          </cell>
          <cell r="BM55">
            <v>48175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48175</v>
          </cell>
        </row>
        <row r="56">
          <cell r="BA56">
            <v>47</v>
          </cell>
        </row>
        <row r="57">
          <cell r="BA57">
            <v>48</v>
          </cell>
          <cell r="BB57">
            <v>6</v>
          </cell>
          <cell r="BC57">
            <v>0</v>
          </cell>
          <cell r="BD57">
            <v>0</v>
          </cell>
          <cell r="BE57">
            <v>1.7019230769230766</v>
          </cell>
          <cell r="BF57">
            <v>0</v>
          </cell>
          <cell r="BG57">
            <v>141351</v>
          </cell>
          <cell r="BH57">
            <v>0</v>
          </cell>
          <cell r="BI57">
            <v>0</v>
          </cell>
          <cell r="BJ57">
            <v>141351</v>
          </cell>
          <cell r="BK57">
            <v>0</v>
          </cell>
          <cell r="BL57">
            <v>6528</v>
          </cell>
          <cell r="BM57">
            <v>147879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147879</v>
          </cell>
        </row>
        <row r="58">
          <cell r="BA58">
            <v>49</v>
          </cell>
          <cell r="BB58">
            <v>614</v>
          </cell>
          <cell r="BC58">
            <v>0</v>
          </cell>
          <cell r="BD58">
            <v>0</v>
          </cell>
          <cell r="BE58">
            <v>24.93214285714286</v>
          </cell>
          <cell r="BF58">
            <v>13.375229057418123</v>
          </cell>
          <cell r="BG58">
            <v>22539790</v>
          </cell>
          <cell r="BH58">
            <v>492384.2826325408</v>
          </cell>
          <cell r="BI58">
            <v>0</v>
          </cell>
          <cell r="BJ58">
            <v>22047405.717367452</v>
          </cell>
          <cell r="BK58">
            <v>0</v>
          </cell>
          <cell r="BL58">
            <v>653475</v>
          </cell>
          <cell r="BM58">
            <v>22700880.717367452</v>
          </cell>
          <cell r="BN58">
            <v>492384.28263254085</v>
          </cell>
          <cell r="BO58">
            <v>0</v>
          </cell>
          <cell r="BP58">
            <v>14557</v>
          </cell>
          <cell r="BQ58">
            <v>506941.28263254085</v>
          </cell>
          <cell r="BR58">
            <v>23207822</v>
          </cell>
        </row>
        <row r="59">
          <cell r="BA59">
            <v>50</v>
          </cell>
          <cell r="BB59">
            <v>20</v>
          </cell>
          <cell r="BC59">
            <v>0</v>
          </cell>
          <cell r="BD59">
            <v>0</v>
          </cell>
          <cell r="BE59">
            <v>13.616605616605616</v>
          </cell>
          <cell r="BF59">
            <v>0</v>
          </cell>
          <cell r="BG59">
            <v>414193</v>
          </cell>
          <cell r="BH59">
            <v>0</v>
          </cell>
          <cell r="BI59">
            <v>0</v>
          </cell>
          <cell r="BJ59">
            <v>414193</v>
          </cell>
          <cell r="BK59">
            <v>0</v>
          </cell>
          <cell r="BL59">
            <v>21760</v>
          </cell>
          <cell r="BM59">
            <v>435953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435953</v>
          </cell>
        </row>
        <row r="60">
          <cell r="BA60">
            <v>51</v>
          </cell>
        </row>
        <row r="61">
          <cell r="BA61">
            <v>52</v>
          </cell>
          <cell r="BB61">
            <v>67</v>
          </cell>
          <cell r="BC61">
            <v>0</v>
          </cell>
          <cell r="BD61">
            <v>0</v>
          </cell>
          <cell r="BE61">
            <v>9.7307692307692299</v>
          </cell>
          <cell r="BF61">
            <v>0</v>
          </cell>
          <cell r="BG61">
            <v>1198765</v>
          </cell>
          <cell r="BH61">
            <v>0</v>
          </cell>
          <cell r="BI61">
            <v>0</v>
          </cell>
          <cell r="BJ61">
            <v>1198765</v>
          </cell>
          <cell r="BK61">
            <v>0</v>
          </cell>
          <cell r="BL61">
            <v>72896</v>
          </cell>
          <cell r="BM61">
            <v>1271661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1271661</v>
          </cell>
        </row>
        <row r="62">
          <cell r="BA62">
            <v>53</v>
          </cell>
        </row>
        <row r="63">
          <cell r="BA63">
            <v>54</v>
          </cell>
        </row>
        <row r="64">
          <cell r="BA64">
            <v>55</v>
          </cell>
        </row>
        <row r="65">
          <cell r="BA65">
            <v>56</v>
          </cell>
          <cell r="BB65">
            <v>109</v>
          </cell>
          <cell r="BC65">
            <v>0</v>
          </cell>
          <cell r="BD65">
            <v>0</v>
          </cell>
          <cell r="BE65">
            <v>8.0705128205128194</v>
          </cell>
          <cell r="BF65">
            <v>0</v>
          </cell>
          <cell r="BG65">
            <v>1767794</v>
          </cell>
          <cell r="BH65">
            <v>0</v>
          </cell>
          <cell r="BI65">
            <v>0</v>
          </cell>
          <cell r="BJ65">
            <v>1767794</v>
          </cell>
          <cell r="BK65">
            <v>0</v>
          </cell>
          <cell r="BL65">
            <v>118592</v>
          </cell>
          <cell r="BM65">
            <v>1886386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1886386</v>
          </cell>
        </row>
        <row r="66">
          <cell r="BA66">
            <v>57</v>
          </cell>
          <cell r="BB66">
            <v>984</v>
          </cell>
          <cell r="BC66">
            <v>0</v>
          </cell>
          <cell r="BD66">
            <v>0</v>
          </cell>
          <cell r="BE66">
            <v>254.2010073260073</v>
          </cell>
          <cell r="BF66">
            <v>0</v>
          </cell>
          <cell r="BG66">
            <v>17229209</v>
          </cell>
          <cell r="BH66">
            <v>0</v>
          </cell>
          <cell r="BI66">
            <v>0</v>
          </cell>
          <cell r="BJ66">
            <v>17229209</v>
          </cell>
          <cell r="BK66">
            <v>0</v>
          </cell>
          <cell r="BL66">
            <v>1070592</v>
          </cell>
          <cell r="BM66">
            <v>18299801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18299801</v>
          </cell>
        </row>
        <row r="67">
          <cell r="BA67">
            <v>58</v>
          </cell>
        </row>
        <row r="68">
          <cell r="BA68">
            <v>59</v>
          </cell>
        </row>
        <row r="69">
          <cell r="BA69">
            <v>60</v>
          </cell>
        </row>
        <row r="70">
          <cell r="BA70">
            <v>61</v>
          </cell>
          <cell r="BB70">
            <v>369</v>
          </cell>
          <cell r="BC70">
            <v>0</v>
          </cell>
          <cell r="BD70">
            <v>0</v>
          </cell>
          <cell r="BE70">
            <v>33.543290043290057</v>
          </cell>
          <cell r="BF70">
            <v>0</v>
          </cell>
          <cell r="BG70">
            <v>5851578</v>
          </cell>
          <cell r="BH70">
            <v>0</v>
          </cell>
          <cell r="BI70">
            <v>0</v>
          </cell>
          <cell r="BJ70">
            <v>5851578</v>
          </cell>
          <cell r="BK70">
            <v>0</v>
          </cell>
          <cell r="BL70">
            <v>401472</v>
          </cell>
          <cell r="BM70">
            <v>6253050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6253050</v>
          </cell>
        </row>
        <row r="71">
          <cell r="BA71">
            <v>62</v>
          </cell>
        </row>
        <row r="72">
          <cell r="BA72">
            <v>63</v>
          </cell>
          <cell r="BB72">
            <v>4</v>
          </cell>
          <cell r="BC72">
            <v>0</v>
          </cell>
          <cell r="BD72">
            <v>0</v>
          </cell>
          <cell r="BE72">
            <v>0.5</v>
          </cell>
          <cell r="BF72">
            <v>0</v>
          </cell>
          <cell r="BG72">
            <v>72748</v>
          </cell>
          <cell r="BH72">
            <v>0</v>
          </cell>
          <cell r="BI72">
            <v>0</v>
          </cell>
          <cell r="BJ72">
            <v>72748</v>
          </cell>
          <cell r="BK72">
            <v>0</v>
          </cell>
          <cell r="BL72">
            <v>4352</v>
          </cell>
          <cell r="BM72">
            <v>77100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77100</v>
          </cell>
        </row>
        <row r="73">
          <cell r="BA73">
            <v>64</v>
          </cell>
          <cell r="BB73">
            <v>87</v>
          </cell>
          <cell r="BC73">
            <v>0</v>
          </cell>
          <cell r="BD73">
            <v>0</v>
          </cell>
          <cell r="BE73">
            <v>23.196428571428569</v>
          </cell>
          <cell r="BF73">
            <v>0</v>
          </cell>
          <cell r="BG73">
            <v>1266350</v>
          </cell>
          <cell r="BH73">
            <v>0</v>
          </cell>
          <cell r="BI73">
            <v>0</v>
          </cell>
          <cell r="BJ73">
            <v>1266350</v>
          </cell>
          <cell r="BK73">
            <v>0</v>
          </cell>
          <cell r="BL73">
            <v>94656</v>
          </cell>
          <cell r="BM73">
            <v>1361006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1361006</v>
          </cell>
        </row>
        <row r="74">
          <cell r="BA74">
            <v>65</v>
          </cell>
          <cell r="BB74">
            <v>12</v>
          </cell>
          <cell r="BC74">
            <v>0</v>
          </cell>
          <cell r="BD74">
            <v>0</v>
          </cell>
          <cell r="BE74">
            <v>0.38461538461538464</v>
          </cell>
          <cell r="BF74">
            <v>0</v>
          </cell>
          <cell r="BG74">
            <v>237986</v>
          </cell>
          <cell r="BH74">
            <v>0</v>
          </cell>
          <cell r="BI74">
            <v>0</v>
          </cell>
          <cell r="BJ74">
            <v>237986</v>
          </cell>
          <cell r="BK74">
            <v>0</v>
          </cell>
          <cell r="BL74">
            <v>13056</v>
          </cell>
          <cell r="BM74">
            <v>251042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251042</v>
          </cell>
        </row>
        <row r="75">
          <cell r="BA75">
            <v>66</v>
          </cell>
        </row>
        <row r="76">
          <cell r="BA76">
            <v>67</v>
          </cell>
          <cell r="BB76">
            <v>3</v>
          </cell>
          <cell r="BC76">
            <v>0</v>
          </cell>
          <cell r="BD76">
            <v>0</v>
          </cell>
          <cell r="BE76">
            <v>0.5</v>
          </cell>
          <cell r="BF76">
            <v>0</v>
          </cell>
          <cell r="BG76">
            <v>71529</v>
          </cell>
          <cell r="BH76">
            <v>0</v>
          </cell>
          <cell r="BI76">
            <v>0</v>
          </cell>
          <cell r="BJ76">
            <v>71529</v>
          </cell>
          <cell r="BK76">
            <v>0</v>
          </cell>
          <cell r="BL76">
            <v>3264</v>
          </cell>
          <cell r="BM76">
            <v>74793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74793</v>
          </cell>
        </row>
        <row r="77">
          <cell r="BA77">
            <v>68</v>
          </cell>
        </row>
        <row r="78">
          <cell r="BA78">
            <v>69</v>
          </cell>
        </row>
        <row r="79">
          <cell r="BA79">
            <v>70</v>
          </cell>
        </row>
        <row r="80">
          <cell r="BA80">
            <v>71</v>
          </cell>
          <cell r="BB80">
            <v>14</v>
          </cell>
          <cell r="BC80">
            <v>0</v>
          </cell>
          <cell r="BD80">
            <v>0</v>
          </cell>
          <cell r="BE80">
            <v>4.6666666666666661</v>
          </cell>
          <cell r="BF80">
            <v>0</v>
          </cell>
          <cell r="BG80">
            <v>254818</v>
          </cell>
          <cell r="BH80">
            <v>0</v>
          </cell>
          <cell r="BI80">
            <v>0</v>
          </cell>
          <cell r="BJ80">
            <v>254818</v>
          </cell>
          <cell r="BK80">
            <v>0</v>
          </cell>
          <cell r="BL80">
            <v>15232</v>
          </cell>
          <cell r="BM80">
            <v>270050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270050</v>
          </cell>
        </row>
        <row r="81">
          <cell r="BA81">
            <v>72</v>
          </cell>
          <cell r="BB81">
            <v>9</v>
          </cell>
          <cell r="BC81">
            <v>0</v>
          </cell>
          <cell r="BD81">
            <v>0</v>
          </cell>
          <cell r="BE81">
            <v>5</v>
          </cell>
          <cell r="BF81">
            <v>0</v>
          </cell>
          <cell r="BG81">
            <v>175842</v>
          </cell>
          <cell r="BH81">
            <v>0</v>
          </cell>
          <cell r="BI81">
            <v>0</v>
          </cell>
          <cell r="BJ81">
            <v>175842</v>
          </cell>
          <cell r="BK81">
            <v>0</v>
          </cell>
          <cell r="BL81">
            <v>9792</v>
          </cell>
          <cell r="BM81">
            <v>185634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185634</v>
          </cell>
        </row>
        <row r="82">
          <cell r="BA82">
            <v>73</v>
          </cell>
          <cell r="BB82">
            <v>32</v>
          </cell>
          <cell r="BC82">
            <v>0</v>
          </cell>
          <cell r="BD82">
            <v>0</v>
          </cell>
          <cell r="BE82">
            <v>11.585714285714287</v>
          </cell>
          <cell r="BF82">
            <v>0</v>
          </cell>
          <cell r="BG82">
            <v>778951</v>
          </cell>
          <cell r="BH82">
            <v>0</v>
          </cell>
          <cell r="BI82">
            <v>0</v>
          </cell>
          <cell r="BJ82">
            <v>778951</v>
          </cell>
          <cell r="BK82">
            <v>0</v>
          </cell>
          <cell r="BL82">
            <v>34816</v>
          </cell>
          <cell r="BM82">
            <v>813767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813767</v>
          </cell>
        </row>
        <row r="83">
          <cell r="BA83">
            <v>74</v>
          </cell>
          <cell r="BB83">
            <v>7</v>
          </cell>
          <cell r="BC83">
            <v>0</v>
          </cell>
          <cell r="BD83">
            <v>0</v>
          </cell>
          <cell r="BE83">
            <v>0.72727272727272729</v>
          </cell>
          <cell r="BF83">
            <v>0</v>
          </cell>
          <cell r="BG83">
            <v>151438</v>
          </cell>
          <cell r="BH83">
            <v>0</v>
          </cell>
          <cell r="BI83">
            <v>0</v>
          </cell>
          <cell r="BJ83">
            <v>151438</v>
          </cell>
          <cell r="BK83">
            <v>0</v>
          </cell>
          <cell r="BL83">
            <v>7616</v>
          </cell>
          <cell r="BM83">
            <v>159054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159054</v>
          </cell>
        </row>
        <row r="84">
          <cell r="BA84">
            <v>75</v>
          </cell>
        </row>
        <row r="85">
          <cell r="BA85">
            <v>76</v>
          </cell>
        </row>
        <row r="86">
          <cell r="BA86">
            <v>77</v>
          </cell>
        </row>
        <row r="87">
          <cell r="BA87">
            <v>78</v>
          </cell>
        </row>
        <row r="88">
          <cell r="BA88">
            <v>79</v>
          </cell>
          <cell r="BB88">
            <v>230</v>
          </cell>
          <cell r="BC88">
            <v>0</v>
          </cell>
          <cell r="BD88">
            <v>0</v>
          </cell>
          <cell r="BE88">
            <v>25.949999999999996</v>
          </cell>
          <cell r="BF88">
            <v>0</v>
          </cell>
          <cell r="BG88">
            <v>2916533</v>
          </cell>
          <cell r="BH88">
            <v>0</v>
          </cell>
          <cell r="BI88">
            <v>0</v>
          </cell>
          <cell r="BJ88">
            <v>2916533</v>
          </cell>
          <cell r="BK88">
            <v>0</v>
          </cell>
          <cell r="BL88">
            <v>250240</v>
          </cell>
          <cell r="BM88">
            <v>3166773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3166773</v>
          </cell>
        </row>
        <row r="89">
          <cell r="BA89">
            <v>80</v>
          </cell>
        </row>
        <row r="90">
          <cell r="BA90">
            <v>81</v>
          </cell>
        </row>
        <row r="91">
          <cell r="BA91">
            <v>82</v>
          </cell>
          <cell r="BB91">
            <v>17</v>
          </cell>
          <cell r="BC91">
            <v>0</v>
          </cell>
          <cell r="BD91">
            <v>0</v>
          </cell>
          <cell r="BE91">
            <v>1.25</v>
          </cell>
          <cell r="BF91">
            <v>0</v>
          </cell>
          <cell r="BG91">
            <v>291790</v>
          </cell>
          <cell r="BH91">
            <v>0</v>
          </cell>
          <cell r="BI91">
            <v>0</v>
          </cell>
          <cell r="BJ91">
            <v>291790</v>
          </cell>
          <cell r="BK91">
            <v>0</v>
          </cell>
          <cell r="BL91">
            <v>18496</v>
          </cell>
          <cell r="BM91">
            <v>310286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310286</v>
          </cell>
        </row>
        <row r="92">
          <cell r="BA92">
            <v>83</v>
          </cell>
          <cell r="BB92">
            <v>15</v>
          </cell>
          <cell r="BC92">
            <v>0</v>
          </cell>
          <cell r="BD92">
            <v>0</v>
          </cell>
          <cell r="BE92">
            <v>2</v>
          </cell>
          <cell r="BF92">
            <v>0</v>
          </cell>
          <cell r="BG92">
            <v>254457</v>
          </cell>
          <cell r="BH92">
            <v>0</v>
          </cell>
          <cell r="BI92">
            <v>0</v>
          </cell>
          <cell r="BJ92">
            <v>254457</v>
          </cell>
          <cell r="BK92">
            <v>0</v>
          </cell>
          <cell r="BL92">
            <v>16320</v>
          </cell>
          <cell r="BM92">
            <v>270777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270777</v>
          </cell>
        </row>
        <row r="93">
          <cell r="BA93">
            <v>84</v>
          </cell>
        </row>
        <row r="94">
          <cell r="BA94">
            <v>85</v>
          </cell>
        </row>
        <row r="95">
          <cell r="BA95">
            <v>86</v>
          </cell>
          <cell r="BB95">
            <v>129</v>
          </cell>
          <cell r="BC95">
            <v>0</v>
          </cell>
          <cell r="BD95">
            <v>0</v>
          </cell>
          <cell r="BE95">
            <v>20.126262626262633</v>
          </cell>
          <cell r="BF95">
            <v>0</v>
          </cell>
          <cell r="BG95">
            <v>1732775</v>
          </cell>
          <cell r="BH95">
            <v>0</v>
          </cell>
          <cell r="BI95">
            <v>0</v>
          </cell>
          <cell r="BJ95">
            <v>1732775</v>
          </cell>
          <cell r="BK95">
            <v>0</v>
          </cell>
          <cell r="BL95">
            <v>140352</v>
          </cell>
          <cell r="BM95">
            <v>1873127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1873127</v>
          </cell>
        </row>
        <row r="96">
          <cell r="BA96">
            <v>87</v>
          </cell>
          <cell r="BB96">
            <v>14</v>
          </cell>
          <cell r="BC96">
            <v>0</v>
          </cell>
          <cell r="BD96">
            <v>0</v>
          </cell>
          <cell r="BE96">
            <v>2.6666666666666661</v>
          </cell>
          <cell r="BF96">
            <v>0</v>
          </cell>
          <cell r="BG96">
            <v>258780</v>
          </cell>
          <cell r="BH96">
            <v>0</v>
          </cell>
          <cell r="BI96">
            <v>0</v>
          </cell>
          <cell r="BJ96">
            <v>258780</v>
          </cell>
          <cell r="BK96">
            <v>0</v>
          </cell>
          <cell r="BL96">
            <v>15232</v>
          </cell>
          <cell r="BM96">
            <v>274012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274012</v>
          </cell>
        </row>
        <row r="97">
          <cell r="BA97">
            <v>88</v>
          </cell>
          <cell r="BB97">
            <v>15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260595</v>
          </cell>
          <cell r="BH97">
            <v>0</v>
          </cell>
          <cell r="BI97">
            <v>0</v>
          </cell>
          <cell r="BJ97">
            <v>260595</v>
          </cell>
          <cell r="BK97">
            <v>0</v>
          </cell>
          <cell r="BL97">
            <v>16320</v>
          </cell>
          <cell r="BM97">
            <v>276915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276915</v>
          </cell>
        </row>
        <row r="98">
          <cell r="BA98">
            <v>89</v>
          </cell>
          <cell r="BB98">
            <v>22</v>
          </cell>
          <cell r="BC98">
            <v>0</v>
          </cell>
          <cell r="BD98">
            <v>0</v>
          </cell>
          <cell r="BE98">
            <v>11.472222222222221</v>
          </cell>
          <cell r="BF98">
            <v>0</v>
          </cell>
          <cell r="BG98">
            <v>701976</v>
          </cell>
          <cell r="BH98">
            <v>0</v>
          </cell>
          <cell r="BI98">
            <v>0</v>
          </cell>
          <cell r="BJ98">
            <v>701976</v>
          </cell>
          <cell r="BK98">
            <v>0</v>
          </cell>
          <cell r="BL98">
            <v>23936</v>
          </cell>
          <cell r="BM98">
            <v>725912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725912</v>
          </cell>
        </row>
        <row r="99">
          <cell r="BA99">
            <v>90</v>
          </cell>
        </row>
        <row r="100">
          <cell r="BA100">
            <v>91</v>
          </cell>
          <cell r="BB100">
            <v>3</v>
          </cell>
          <cell r="BC100">
            <v>0</v>
          </cell>
          <cell r="BD100">
            <v>0</v>
          </cell>
          <cell r="BE100">
            <v>1.6666666666666665</v>
          </cell>
          <cell r="BF100">
            <v>0</v>
          </cell>
          <cell r="BG100">
            <v>79953</v>
          </cell>
          <cell r="BH100">
            <v>0</v>
          </cell>
          <cell r="BI100">
            <v>0</v>
          </cell>
          <cell r="BJ100">
            <v>79953</v>
          </cell>
          <cell r="BK100">
            <v>0</v>
          </cell>
          <cell r="BL100">
            <v>3264</v>
          </cell>
          <cell r="BM100">
            <v>83217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83217</v>
          </cell>
        </row>
        <row r="101">
          <cell r="BA101">
            <v>92</v>
          </cell>
        </row>
        <row r="102">
          <cell r="BA102">
            <v>93</v>
          </cell>
          <cell r="BB102">
            <v>762</v>
          </cell>
          <cell r="BC102">
            <v>0</v>
          </cell>
          <cell r="BD102">
            <v>0</v>
          </cell>
          <cell r="BE102">
            <v>179.74532967032971</v>
          </cell>
          <cell r="BF102">
            <v>0</v>
          </cell>
          <cell r="BG102">
            <v>11642552</v>
          </cell>
          <cell r="BH102">
            <v>0</v>
          </cell>
          <cell r="BI102">
            <v>0</v>
          </cell>
          <cell r="BJ102">
            <v>11642552</v>
          </cell>
          <cell r="BK102">
            <v>0</v>
          </cell>
          <cell r="BL102">
            <v>829056</v>
          </cell>
          <cell r="BM102">
            <v>12471608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12471608</v>
          </cell>
        </row>
        <row r="103">
          <cell r="BA103">
            <v>94</v>
          </cell>
          <cell r="BB103">
            <v>2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29918</v>
          </cell>
          <cell r="BH103">
            <v>0</v>
          </cell>
          <cell r="BI103">
            <v>0</v>
          </cell>
          <cell r="BJ103">
            <v>29918</v>
          </cell>
          <cell r="BK103">
            <v>0</v>
          </cell>
          <cell r="BL103">
            <v>2176</v>
          </cell>
          <cell r="BM103">
            <v>32094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32094</v>
          </cell>
        </row>
        <row r="104">
          <cell r="BA104">
            <v>95</v>
          </cell>
          <cell r="BB104">
            <v>1827</v>
          </cell>
          <cell r="BC104">
            <v>0</v>
          </cell>
          <cell r="BD104">
            <v>0</v>
          </cell>
          <cell r="BE104">
            <v>19.976190476190474</v>
          </cell>
          <cell r="BF104">
            <v>0</v>
          </cell>
          <cell r="BG104">
            <v>28508387</v>
          </cell>
          <cell r="BH104">
            <v>0</v>
          </cell>
          <cell r="BI104">
            <v>0</v>
          </cell>
          <cell r="BJ104">
            <v>28508387</v>
          </cell>
          <cell r="BK104">
            <v>0</v>
          </cell>
          <cell r="BL104">
            <v>1987776</v>
          </cell>
          <cell r="BM104">
            <v>30496163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30496163</v>
          </cell>
        </row>
        <row r="105">
          <cell r="BA105">
            <v>96</v>
          </cell>
          <cell r="BB105">
            <v>140</v>
          </cell>
          <cell r="BC105">
            <v>0</v>
          </cell>
          <cell r="BD105">
            <v>0</v>
          </cell>
          <cell r="BE105">
            <v>24.366666666666667</v>
          </cell>
          <cell r="BF105">
            <v>0</v>
          </cell>
          <cell r="BG105">
            <v>3083373</v>
          </cell>
          <cell r="BH105">
            <v>0</v>
          </cell>
          <cell r="BI105">
            <v>0</v>
          </cell>
          <cell r="BJ105">
            <v>3083373</v>
          </cell>
          <cell r="BK105">
            <v>0</v>
          </cell>
          <cell r="BL105">
            <v>152320</v>
          </cell>
          <cell r="BM105">
            <v>3235693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3235693</v>
          </cell>
        </row>
        <row r="106">
          <cell r="BA106">
            <v>97</v>
          </cell>
          <cell r="BB106">
            <v>262</v>
          </cell>
          <cell r="BC106">
            <v>0</v>
          </cell>
          <cell r="BD106">
            <v>0</v>
          </cell>
          <cell r="BE106">
            <v>6.666666666666667</v>
          </cell>
          <cell r="BF106">
            <v>0</v>
          </cell>
          <cell r="BG106">
            <v>3890075</v>
          </cell>
          <cell r="BH106">
            <v>0</v>
          </cell>
          <cell r="BI106">
            <v>0</v>
          </cell>
          <cell r="BJ106">
            <v>3890075</v>
          </cell>
          <cell r="BK106">
            <v>0</v>
          </cell>
          <cell r="BL106">
            <v>285056</v>
          </cell>
          <cell r="BM106">
            <v>4175131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4175131</v>
          </cell>
        </row>
        <row r="107">
          <cell r="BA107">
            <v>98</v>
          </cell>
        </row>
        <row r="108">
          <cell r="BA108">
            <v>99</v>
          </cell>
          <cell r="BB108">
            <v>104</v>
          </cell>
          <cell r="BC108">
            <v>0</v>
          </cell>
          <cell r="BD108">
            <v>0</v>
          </cell>
          <cell r="BE108">
            <v>6.1538461538461542</v>
          </cell>
          <cell r="BF108">
            <v>0</v>
          </cell>
          <cell r="BG108">
            <v>2152176</v>
          </cell>
          <cell r="BH108">
            <v>0</v>
          </cell>
          <cell r="BI108">
            <v>0</v>
          </cell>
          <cell r="BJ108">
            <v>2152176</v>
          </cell>
          <cell r="BK108">
            <v>0</v>
          </cell>
          <cell r="BL108">
            <v>113152</v>
          </cell>
          <cell r="BM108">
            <v>2265328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2265328</v>
          </cell>
        </row>
        <row r="109">
          <cell r="BA109">
            <v>100</v>
          </cell>
          <cell r="BB109">
            <v>370</v>
          </cell>
          <cell r="BC109">
            <v>0</v>
          </cell>
          <cell r="BD109">
            <v>0</v>
          </cell>
          <cell r="BE109">
            <v>30.322222222222216</v>
          </cell>
          <cell r="BF109">
            <v>0</v>
          </cell>
          <cell r="BG109">
            <v>6761100</v>
          </cell>
          <cell r="BH109">
            <v>0</v>
          </cell>
          <cell r="BI109">
            <v>0</v>
          </cell>
          <cell r="BJ109">
            <v>6761100</v>
          </cell>
          <cell r="BK109">
            <v>0</v>
          </cell>
          <cell r="BL109">
            <v>402560</v>
          </cell>
          <cell r="BM109">
            <v>7163660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7163660</v>
          </cell>
        </row>
        <row r="110">
          <cell r="BA110">
            <v>101</v>
          </cell>
          <cell r="BB110">
            <v>351</v>
          </cell>
          <cell r="BC110">
            <v>0</v>
          </cell>
          <cell r="BD110">
            <v>0</v>
          </cell>
          <cell r="BE110">
            <v>4.9358974358974361</v>
          </cell>
          <cell r="BF110">
            <v>0</v>
          </cell>
          <cell r="BG110">
            <v>5171006</v>
          </cell>
          <cell r="BH110">
            <v>0</v>
          </cell>
          <cell r="BI110">
            <v>0</v>
          </cell>
          <cell r="BJ110">
            <v>5171006</v>
          </cell>
          <cell r="BK110">
            <v>0</v>
          </cell>
          <cell r="BL110">
            <v>381888</v>
          </cell>
          <cell r="BM110">
            <v>5552894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5552894</v>
          </cell>
        </row>
        <row r="111">
          <cell r="BA111">
            <v>102</v>
          </cell>
        </row>
        <row r="112">
          <cell r="BA112">
            <v>103</v>
          </cell>
          <cell r="BB112">
            <v>24</v>
          </cell>
          <cell r="BC112">
            <v>0</v>
          </cell>
          <cell r="BD112">
            <v>0</v>
          </cell>
          <cell r="BE112">
            <v>5.7333333333333334</v>
          </cell>
          <cell r="BF112">
            <v>0</v>
          </cell>
          <cell r="BG112">
            <v>361600</v>
          </cell>
          <cell r="BH112">
            <v>0</v>
          </cell>
          <cell r="BI112">
            <v>0</v>
          </cell>
          <cell r="BJ112">
            <v>361600</v>
          </cell>
          <cell r="BK112">
            <v>0</v>
          </cell>
          <cell r="BL112">
            <v>26112</v>
          </cell>
          <cell r="BM112">
            <v>387712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387712</v>
          </cell>
        </row>
        <row r="113">
          <cell r="BA113">
            <v>104</v>
          </cell>
        </row>
        <row r="114">
          <cell r="BA114">
            <v>105</v>
          </cell>
          <cell r="BB114">
            <v>2</v>
          </cell>
          <cell r="BC114">
            <v>0</v>
          </cell>
          <cell r="BD114">
            <v>0</v>
          </cell>
          <cell r="BE114">
            <v>2</v>
          </cell>
          <cell r="BF114">
            <v>0</v>
          </cell>
          <cell r="BG114">
            <v>28876</v>
          </cell>
          <cell r="BH114">
            <v>0</v>
          </cell>
          <cell r="BI114">
            <v>0</v>
          </cell>
          <cell r="BJ114">
            <v>28876</v>
          </cell>
          <cell r="BK114">
            <v>0</v>
          </cell>
          <cell r="BL114">
            <v>2176</v>
          </cell>
          <cell r="BM114">
            <v>31052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31052</v>
          </cell>
        </row>
        <row r="115">
          <cell r="BA115">
            <v>106</v>
          </cell>
        </row>
        <row r="116">
          <cell r="BA116">
            <v>107</v>
          </cell>
          <cell r="BB116">
            <v>1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14684</v>
          </cell>
          <cell r="BH116">
            <v>0</v>
          </cell>
          <cell r="BI116">
            <v>0</v>
          </cell>
          <cell r="BJ116">
            <v>14684</v>
          </cell>
          <cell r="BK116">
            <v>0</v>
          </cell>
          <cell r="BL116">
            <v>1088</v>
          </cell>
          <cell r="BM116">
            <v>15772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15772</v>
          </cell>
        </row>
        <row r="117">
          <cell r="BA117">
            <v>108</v>
          </cell>
        </row>
        <row r="118">
          <cell r="BA118">
            <v>109</v>
          </cell>
        </row>
        <row r="119">
          <cell r="BA119">
            <v>110</v>
          </cell>
          <cell r="BB119">
            <v>9</v>
          </cell>
          <cell r="BC119">
            <v>0</v>
          </cell>
          <cell r="BD119">
            <v>0</v>
          </cell>
          <cell r="BE119">
            <v>5.9</v>
          </cell>
          <cell r="BF119">
            <v>0</v>
          </cell>
          <cell r="BG119">
            <v>141651</v>
          </cell>
          <cell r="BH119">
            <v>0</v>
          </cell>
          <cell r="BI119">
            <v>0</v>
          </cell>
          <cell r="BJ119">
            <v>141651</v>
          </cell>
          <cell r="BK119">
            <v>0</v>
          </cell>
          <cell r="BL119">
            <v>9792</v>
          </cell>
          <cell r="BM119">
            <v>151443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151443</v>
          </cell>
        </row>
        <row r="120">
          <cell r="BA120">
            <v>111</v>
          </cell>
          <cell r="BB120">
            <v>23</v>
          </cell>
          <cell r="BC120">
            <v>0</v>
          </cell>
          <cell r="BD120">
            <v>0</v>
          </cell>
          <cell r="BE120">
            <v>2.3333333333333335</v>
          </cell>
          <cell r="BF120">
            <v>0</v>
          </cell>
          <cell r="BG120">
            <v>346984</v>
          </cell>
          <cell r="BH120">
            <v>0</v>
          </cell>
          <cell r="BI120">
            <v>0</v>
          </cell>
          <cell r="BJ120">
            <v>346984</v>
          </cell>
          <cell r="BK120">
            <v>0</v>
          </cell>
          <cell r="BL120">
            <v>25024</v>
          </cell>
          <cell r="BM120">
            <v>372008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372008</v>
          </cell>
        </row>
        <row r="121">
          <cell r="BA121">
            <v>112</v>
          </cell>
        </row>
        <row r="122">
          <cell r="BA122">
            <v>113</v>
          </cell>
        </row>
        <row r="123">
          <cell r="BA123">
            <v>114</v>
          </cell>
          <cell r="BB123">
            <v>100</v>
          </cell>
          <cell r="BC123">
            <v>0</v>
          </cell>
          <cell r="BD123">
            <v>0</v>
          </cell>
          <cell r="BE123">
            <v>17.000000000000007</v>
          </cell>
          <cell r="BF123">
            <v>0</v>
          </cell>
          <cell r="BG123">
            <v>1574817</v>
          </cell>
          <cell r="BH123">
            <v>0</v>
          </cell>
          <cell r="BI123">
            <v>0</v>
          </cell>
          <cell r="BJ123">
            <v>1574817</v>
          </cell>
          <cell r="BK123">
            <v>0</v>
          </cell>
          <cell r="BL123">
            <v>108800</v>
          </cell>
          <cell r="BM123">
            <v>1683617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1683617</v>
          </cell>
        </row>
        <row r="124">
          <cell r="BA124">
            <v>115</v>
          </cell>
        </row>
        <row r="125">
          <cell r="BA125">
            <v>116</v>
          </cell>
        </row>
        <row r="126">
          <cell r="BA126">
            <v>117</v>
          </cell>
          <cell r="BB126">
            <v>44</v>
          </cell>
          <cell r="BC126">
            <v>0</v>
          </cell>
          <cell r="BD126">
            <v>0</v>
          </cell>
          <cell r="BE126">
            <v>2.2575757575757578</v>
          </cell>
          <cell r="BF126">
            <v>0</v>
          </cell>
          <cell r="BG126">
            <v>727096</v>
          </cell>
          <cell r="BH126">
            <v>0</v>
          </cell>
          <cell r="BI126">
            <v>0</v>
          </cell>
          <cell r="BJ126">
            <v>727096</v>
          </cell>
          <cell r="BK126">
            <v>0</v>
          </cell>
          <cell r="BL126">
            <v>47872</v>
          </cell>
          <cell r="BM126">
            <v>774968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774968</v>
          </cell>
        </row>
        <row r="127">
          <cell r="BA127">
            <v>118</v>
          </cell>
          <cell r="BB127">
            <v>3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44155</v>
          </cell>
          <cell r="BH127">
            <v>0</v>
          </cell>
          <cell r="BI127">
            <v>0</v>
          </cell>
          <cell r="BJ127">
            <v>44155</v>
          </cell>
          <cell r="BK127">
            <v>0</v>
          </cell>
          <cell r="BL127">
            <v>3264</v>
          </cell>
          <cell r="BM127">
            <v>47419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47419</v>
          </cell>
        </row>
        <row r="128">
          <cell r="BA128">
            <v>119</v>
          </cell>
        </row>
        <row r="129">
          <cell r="BA129">
            <v>120</v>
          </cell>
        </row>
        <row r="130">
          <cell r="BA130">
            <v>121</v>
          </cell>
        </row>
        <row r="131">
          <cell r="BA131">
            <v>122</v>
          </cell>
          <cell r="BB131">
            <v>25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430825</v>
          </cell>
          <cell r="BH131">
            <v>0</v>
          </cell>
          <cell r="BI131">
            <v>0</v>
          </cell>
          <cell r="BJ131">
            <v>430825</v>
          </cell>
          <cell r="BK131">
            <v>0</v>
          </cell>
          <cell r="BL131">
            <v>27200</v>
          </cell>
          <cell r="BM131">
            <v>458025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458025</v>
          </cell>
        </row>
        <row r="132">
          <cell r="BA132">
            <v>123</v>
          </cell>
        </row>
        <row r="133">
          <cell r="BA133">
            <v>124</v>
          </cell>
        </row>
        <row r="134">
          <cell r="BA134">
            <v>125</v>
          </cell>
          <cell r="BB134">
            <v>29</v>
          </cell>
          <cell r="BC134">
            <v>0</v>
          </cell>
          <cell r="BD134">
            <v>0</v>
          </cell>
          <cell r="BE134">
            <v>6</v>
          </cell>
          <cell r="BF134">
            <v>0</v>
          </cell>
          <cell r="BG134">
            <v>517505</v>
          </cell>
          <cell r="BH134">
            <v>0</v>
          </cell>
          <cell r="BI134">
            <v>0</v>
          </cell>
          <cell r="BJ134">
            <v>517505</v>
          </cell>
          <cell r="BK134">
            <v>0</v>
          </cell>
          <cell r="BL134">
            <v>31552</v>
          </cell>
          <cell r="BM134">
            <v>549057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549057</v>
          </cell>
        </row>
        <row r="135">
          <cell r="BA135">
            <v>126</v>
          </cell>
        </row>
        <row r="136">
          <cell r="BA136">
            <v>127</v>
          </cell>
          <cell r="BB136">
            <v>16</v>
          </cell>
          <cell r="BC136">
            <v>0</v>
          </cell>
          <cell r="BD136">
            <v>0</v>
          </cell>
          <cell r="BE136">
            <v>4.1969696969696964</v>
          </cell>
          <cell r="BF136">
            <v>0</v>
          </cell>
          <cell r="BG136">
            <v>293818</v>
          </cell>
          <cell r="BH136">
            <v>0</v>
          </cell>
          <cell r="BI136">
            <v>0</v>
          </cell>
          <cell r="BJ136">
            <v>293818</v>
          </cell>
          <cell r="BK136">
            <v>0</v>
          </cell>
          <cell r="BL136">
            <v>17408</v>
          </cell>
          <cell r="BM136">
            <v>311226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311226</v>
          </cell>
        </row>
        <row r="137">
          <cell r="BA137">
            <v>128</v>
          </cell>
          <cell r="BB137">
            <v>394</v>
          </cell>
          <cell r="BC137">
            <v>0</v>
          </cell>
          <cell r="BD137">
            <v>0</v>
          </cell>
          <cell r="BE137">
            <v>41.203174603174602</v>
          </cell>
          <cell r="BF137">
            <v>0</v>
          </cell>
          <cell r="BG137">
            <v>5813652</v>
          </cell>
          <cell r="BH137">
            <v>0</v>
          </cell>
          <cell r="BI137">
            <v>0</v>
          </cell>
          <cell r="BJ137">
            <v>5813652</v>
          </cell>
          <cell r="BK137">
            <v>0</v>
          </cell>
          <cell r="BL137">
            <v>428672</v>
          </cell>
          <cell r="BM137">
            <v>6242324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6242324</v>
          </cell>
        </row>
        <row r="138">
          <cell r="BA138">
            <v>129</v>
          </cell>
        </row>
        <row r="139">
          <cell r="BA139">
            <v>130</v>
          </cell>
        </row>
        <row r="140">
          <cell r="BA140">
            <v>131</v>
          </cell>
          <cell r="BB140">
            <v>14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255553</v>
          </cell>
          <cell r="BH140">
            <v>0</v>
          </cell>
          <cell r="BI140">
            <v>0</v>
          </cell>
          <cell r="BJ140">
            <v>255553</v>
          </cell>
          <cell r="BK140">
            <v>0</v>
          </cell>
          <cell r="BL140">
            <v>15232</v>
          </cell>
          <cell r="BM140">
            <v>270785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270785</v>
          </cell>
        </row>
        <row r="141">
          <cell r="BA141">
            <v>132</v>
          </cell>
        </row>
        <row r="142">
          <cell r="BA142">
            <v>133</v>
          </cell>
          <cell r="BB142">
            <v>52</v>
          </cell>
          <cell r="BC142">
            <v>0</v>
          </cell>
          <cell r="BD142">
            <v>0</v>
          </cell>
          <cell r="BE142">
            <v>4.3076923076923075</v>
          </cell>
          <cell r="BF142">
            <v>0</v>
          </cell>
          <cell r="BG142">
            <v>813927</v>
          </cell>
          <cell r="BH142">
            <v>0</v>
          </cell>
          <cell r="BI142">
            <v>0</v>
          </cell>
          <cell r="BJ142">
            <v>813927</v>
          </cell>
          <cell r="BK142">
            <v>0</v>
          </cell>
          <cell r="BL142">
            <v>56576</v>
          </cell>
          <cell r="BM142">
            <v>870503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870503</v>
          </cell>
        </row>
        <row r="143">
          <cell r="BA143">
            <v>134</v>
          </cell>
        </row>
        <row r="144">
          <cell r="BA144">
            <v>135</v>
          </cell>
          <cell r="BB144">
            <v>9</v>
          </cell>
          <cell r="BC144">
            <v>0</v>
          </cell>
          <cell r="BD144">
            <v>0</v>
          </cell>
          <cell r="BE144">
            <v>0.75</v>
          </cell>
          <cell r="BF144">
            <v>0</v>
          </cell>
          <cell r="BG144">
            <v>163449</v>
          </cell>
          <cell r="BH144">
            <v>0</v>
          </cell>
          <cell r="BI144">
            <v>0</v>
          </cell>
          <cell r="BJ144">
            <v>163449</v>
          </cell>
          <cell r="BK144">
            <v>0</v>
          </cell>
          <cell r="BL144">
            <v>9792</v>
          </cell>
          <cell r="BM144">
            <v>173241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173241</v>
          </cell>
        </row>
        <row r="145">
          <cell r="BA145">
            <v>136</v>
          </cell>
          <cell r="BB145">
            <v>17</v>
          </cell>
          <cell r="BC145">
            <v>0</v>
          </cell>
          <cell r="BD145">
            <v>0</v>
          </cell>
          <cell r="BE145">
            <v>6.7222222222222197</v>
          </cell>
          <cell r="BF145">
            <v>0</v>
          </cell>
          <cell r="BG145">
            <v>266454</v>
          </cell>
          <cell r="BH145">
            <v>0</v>
          </cell>
          <cell r="BI145">
            <v>0</v>
          </cell>
          <cell r="BJ145">
            <v>266454</v>
          </cell>
          <cell r="BK145">
            <v>0</v>
          </cell>
          <cell r="BL145">
            <v>18496</v>
          </cell>
          <cell r="BM145">
            <v>284950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284950</v>
          </cell>
        </row>
        <row r="146">
          <cell r="BA146">
            <v>137</v>
          </cell>
          <cell r="BB146">
            <v>729</v>
          </cell>
          <cell r="BC146">
            <v>0</v>
          </cell>
          <cell r="BD146">
            <v>0</v>
          </cell>
          <cell r="BE146">
            <v>99.104978354978371</v>
          </cell>
          <cell r="BF146">
            <v>0</v>
          </cell>
          <cell r="BG146">
            <v>11568943</v>
          </cell>
          <cell r="BH146">
            <v>0</v>
          </cell>
          <cell r="BI146">
            <v>0</v>
          </cell>
          <cell r="BJ146">
            <v>11568943</v>
          </cell>
          <cell r="BK146">
            <v>554561</v>
          </cell>
          <cell r="BL146">
            <v>793152</v>
          </cell>
          <cell r="BM146">
            <v>12916656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12916656</v>
          </cell>
        </row>
        <row r="147">
          <cell r="BA147">
            <v>138</v>
          </cell>
          <cell r="BB147">
            <v>4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77232</v>
          </cell>
          <cell r="BH147">
            <v>0</v>
          </cell>
          <cell r="BI147">
            <v>0</v>
          </cell>
          <cell r="BJ147">
            <v>77232</v>
          </cell>
          <cell r="BK147">
            <v>0</v>
          </cell>
          <cell r="BL147">
            <v>4352</v>
          </cell>
          <cell r="BM147">
            <v>81584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81584</v>
          </cell>
        </row>
        <row r="148">
          <cell r="BA148">
            <v>139</v>
          </cell>
          <cell r="BB148">
            <v>3</v>
          </cell>
          <cell r="BC148">
            <v>0</v>
          </cell>
          <cell r="BD148">
            <v>0</v>
          </cell>
          <cell r="BE148">
            <v>1.5</v>
          </cell>
          <cell r="BF148">
            <v>0</v>
          </cell>
          <cell r="BG148">
            <v>45894</v>
          </cell>
          <cell r="BH148">
            <v>0</v>
          </cell>
          <cell r="BI148">
            <v>0</v>
          </cell>
          <cell r="BJ148">
            <v>45894</v>
          </cell>
          <cell r="BK148">
            <v>0</v>
          </cell>
          <cell r="BL148">
            <v>3264</v>
          </cell>
          <cell r="BM148">
            <v>49158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49158</v>
          </cell>
        </row>
        <row r="149">
          <cell r="BA149">
            <v>140</v>
          </cell>
        </row>
        <row r="150">
          <cell r="BA150">
            <v>141</v>
          </cell>
          <cell r="BB150">
            <v>212</v>
          </cell>
          <cell r="BC150">
            <v>0</v>
          </cell>
          <cell r="BD150">
            <v>0</v>
          </cell>
          <cell r="BE150">
            <v>54.452380952380956</v>
          </cell>
          <cell r="BF150">
            <v>0</v>
          </cell>
          <cell r="BG150">
            <v>3765722</v>
          </cell>
          <cell r="BH150">
            <v>0</v>
          </cell>
          <cell r="BI150">
            <v>0</v>
          </cell>
          <cell r="BJ150">
            <v>3765722</v>
          </cell>
          <cell r="BK150">
            <v>0</v>
          </cell>
          <cell r="BL150">
            <v>230656</v>
          </cell>
          <cell r="BM150">
            <v>3996378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3996378</v>
          </cell>
        </row>
        <row r="151">
          <cell r="BA151">
            <v>142</v>
          </cell>
          <cell r="BB151">
            <v>14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313768</v>
          </cell>
          <cell r="BH151">
            <v>0</v>
          </cell>
          <cell r="BI151">
            <v>0</v>
          </cell>
          <cell r="BJ151">
            <v>313768</v>
          </cell>
          <cell r="BK151">
            <v>0</v>
          </cell>
          <cell r="BL151">
            <v>15232</v>
          </cell>
          <cell r="BM151">
            <v>329000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329000</v>
          </cell>
        </row>
        <row r="152">
          <cell r="BA152">
            <v>143</v>
          </cell>
        </row>
        <row r="153">
          <cell r="BA153">
            <v>144</v>
          </cell>
        </row>
        <row r="154">
          <cell r="BA154">
            <v>145</v>
          </cell>
          <cell r="BB154">
            <v>15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219411</v>
          </cell>
          <cell r="BH154">
            <v>0</v>
          </cell>
          <cell r="BI154">
            <v>0</v>
          </cell>
          <cell r="BJ154">
            <v>219411</v>
          </cell>
          <cell r="BK154">
            <v>0</v>
          </cell>
          <cell r="BL154">
            <v>16320</v>
          </cell>
          <cell r="BM154">
            <v>235731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235731</v>
          </cell>
        </row>
        <row r="155">
          <cell r="BA155">
            <v>146</v>
          </cell>
        </row>
        <row r="156">
          <cell r="BA156">
            <v>147</v>
          </cell>
        </row>
        <row r="157">
          <cell r="BA157">
            <v>148</v>
          </cell>
        </row>
        <row r="158">
          <cell r="BA158">
            <v>149</v>
          </cell>
          <cell r="BB158">
            <v>1999</v>
          </cell>
          <cell r="BC158">
            <v>0</v>
          </cell>
          <cell r="BD158">
            <v>0</v>
          </cell>
          <cell r="BE158">
            <v>137.33333333333337</v>
          </cell>
          <cell r="BF158">
            <v>0</v>
          </cell>
          <cell r="BG158">
            <v>32230543</v>
          </cell>
          <cell r="BH158">
            <v>0</v>
          </cell>
          <cell r="BI158">
            <v>0</v>
          </cell>
          <cell r="BJ158">
            <v>32230543</v>
          </cell>
          <cell r="BK158">
            <v>971119</v>
          </cell>
          <cell r="BL158">
            <v>2174912</v>
          </cell>
          <cell r="BM158">
            <v>35376574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35376574</v>
          </cell>
        </row>
        <row r="159">
          <cell r="BA159">
            <v>150</v>
          </cell>
        </row>
        <row r="160">
          <cell r="BA160">
            <v>151</v>
          </cell>
          <cell r="BB160">
            <v>19</v>
          </cell>
          <cell r="BC160">
            <v>0</v>
          </cell>
          <cell r="BD160">
            <v>0</v>
          </cell>
          <cell r="BE160">
            <v>2.2714285714285714</v>
          </cell>
          <cell r="BF160">
            <v>0</v>
          </cell>
          <cell r="BG160">
            <v>312907</v>
          </cell>
          <cell r="BH160">
            <v>0</v>
          </cell>
          <cell r="BI160">
            <v>0</v>
          </cell>
          <cell r="BJ160">
            <v>312907</v>
          </cell>
          <cell r="BK160">
            <v>0</v>
          </cell>
          <cell r="BL160">
            <v>20672</v>
          </cell>
          <cell r="BM160">
            <v>333579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333579</v>
          </cell>
        </row>
        <row r="161">
          <cell r="BA161">
            <v>152</v>
          </cell>
        </row>
        <row r="162">
          <cell r="BA162">
            <v>153</v>
          </cell>
          <cell r="BB162">
            <v>91</v>
          </cell>
          <cell r="BC162">
            <v>0</v>
          </cell>
          <cell r="BD162">
            <v>0</v>
          </cell>
          <cell r="BE162">
            <v>7.4047619047619051</v>
          </cell>
          <cell r="BF162">
            <v>0</v>
          </cell>
          <cell r="BG162">
            <v>1190425</v>
          </cell>
          <cell r="BH162">
            <v>0</v>
          </cell>
          <cell r="BI162">
            <v>0</v>
          </cell>
          <cell r="BJ162">
            <v>1190425</v>
          </cell>
          <cell r="BK162">
            <v>0</v>
          </cell>
          <cell r="BL162">
            <v>99008</v>
          </cell>
          <cell r="BM162">
            <v>1289433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1289433</v>
          </cell>
        </row>
        <row r="163">
          <cell r="BA163">
            <v>154</v>
          </cell>
        </row>
        <row r="164">
          <cell r="BA164">
            <v>155</v>
          </cell>
          <cell r="BB164">
            <v>6</v>
          </cell>
          <cell r="BC164">
            <v>0</v>
          </cell>
          <cell r="BD164">
            <v>0</v>
          </cell>
          <cell r="BE164">
            <v>0.33333333333333331</v>
          </cell>
          <cell r="BF164">
            <v>0</v>
          </cell>
          <cell r="BG164">
            <v>141824</v>
          </cell>
          <cell r="BH164">
            <v>0</v>
          </cell>
          <cell r="BI164">
            <v>0</v>
          </cell>
          <cell r="BJ164">
            <v>141824</v>
          </cell>
          <cell r="BK164">
            <v>0</v>
          </cell>
          <cell r="BL164">
            <v>6528</v>
          </cell>
          <cell r="BM164">
            <v>148352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148352</v>
          </cell>
        </row>
        <row r="165">
          <cell r="BA165">
            <v>156</v>
          </cell>
        </row>
        <row r="166">
          <cell r="BA166">
            <v>157</v>
          </cell>
        </row>
        <row r="167">
          <cell r="BA167">
            <v>158</v>
          </cell>
          <cell r="BB167">
            <v>54</v>
          </cell>
          <cell r="BC167">
            <v>0</v>
          </cell>
          <cell r="BD167">
            <v>0</v>
          </cell>
          <cell r="BE167">
            <v>18.666666666666668</v>
          </cell>
          <cell r="BF167">
            <v>0</v>
          </cell>
          <cell r="BG167">
            <v>1017576</v>
          </cell>
          <cell r="BH167">
            <v>0</v>
          </cell>
          <cell r="BI167">
            <v>0</v>
          </cell>
          <cell r="BJ167">
            <v>1017576</v>
          </cell>
          <cell r="BK167">
            <v>0</v>
          </cell>
          <cell r="BL167">
            <v>58752</v>
          </cell>
          <cell r="BM167">
            <v>1076328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1076328</v>
          </cell>
        </row>
        <row r="168">
          <cell r="BA168">
            <v>159</v>
          </cell>
          <cell r="BB168">
            <v>8</v>
          </cell>
          <cell r="BC168">
            <v>0</v>
          </cell>
          <cell r="BD168">
            <v>0</v>
          </cell>
          <cell r="BE168">
            <v>1.4166666666666667</v>
          </cell>
          <cell r="BF168">
            <v>0</v>
          </cell>
          <cell r="BG168">
            <v>126275</v>
          </cell>
          <cell r="BH168">
            <v>0</v>
          </cell>
          <cell r="BI168">
            <v>0</v>
          </cell>
          <cell r="BJ168">
            <v>126275</v>
          </cell>
          <cell r="BK168">
            <v>0</v>
          </cell>
          <cell r="BL168">
            <v>8704</v>
          </cell>
          <cell r="BM168">
            <v>134979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134979</v>
          </cell>
        </row>
        <row r="169">
          <cell r="BA169">
            <v>160</v>
          </cell>
          <cell r="BB169">
            <v>2334</v>
          </cell>
          <cell r="BC169">
            <v>0</v>
          </cell>
          <cell r="BD169">
            <v>0</v>
          </cell>
          <cell r="BE169">
            <v>186.99267399267401</v>
          </cell>
          <cell r="BF169">
            <v>0</v>
          </cell>
          <cell r="BG169">
            <v>36112776</v>
          </cell>
          <cell r="BH169">
            <v>0</v>
          </cell>
          <cell r="BI169">
            <v>0</v>
          </cell>
          <cell r="BJ169">
            <v>36112776</v>
          </cell>
          <cell r="BK169">
            <v>0</v>
          </cell>
          <cell r="BL169">
            <v>2539392</v>
          </cell>
          <cell r="BM169">
            <v>38652168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38652168</v>
          </cell>
        </row>
        <row r="170">
          <cell r="BA170">
            <v>161</v>
          </cell>
          <cell r="BB170">
            <v>18</v>
          </cell>
          <cell r="BC170">
            <v>0</v>
          </cell>
          <cell r="BD170">
            <v>0</v>
          </cell>
          <cell r="BE170">
            <v>9.0238095238095237</v>
          </cell>
          <cell r="BF170">
            <v>0</v>
          </cell>
          <cell r="BG170">
            <v>326231</v>
          </cell>
          <cell r="BH170">
            <v>0</v>
          </cell>
          <cell r="BI170">
            <v>0</v>
          </cell>
          <cell r="BJ170">
            <v>326231</v>
          </cell>
          <cell r="BK170">
            <v>0</v>
          </cell>
          <cell r="BL170">
            <v>19584</v>
          </cell>
          <cell r="BM170">
            <v>345815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345815</v>
          </cell>
        </row>
        <row r="171">
          <cell r="BA171">
            <v>162</v>
          </cell>
          <cell r="BB171">
            <v>30</v>
          </cell>
          <cell r="BC171">
            <v>0</v>
          </cell>
          <cell r="BD171">
            <v>0</v>
          </cell>
          <cell r="BE171">
            <v>9.5</v>
          </cell>
          <cell r="BF171">
            <v>0</v>
          </cell>
          <cell r="BG171">
            <v>454321</v>
          </cell>
          <cell r="BH171">
            <v>0</v>
          </cell>
          <cell r="BI171">
            <v>0</v>
          </cell>
          <cell r="BJ171">
            <v>454321</v>
          </cell>
          <cell r="BK171">
            <v>0</v>
          </cell>
          <cell r="BL171">
            <v>32640</v>
          </cell>
          <cell r="BM171">
            <v>486961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486961</v>
          </cell>
        </row>
        <row r="172">
          <cell r="BA172">
            <v>163</v>
          </cell>
          <cell r="BB172">
            <v>1901</v>
          </cell>
          <cell r="BC172">
            <v>0</v>
          </cell>
          <cell r="BD172">
            <v>0</v>
          </cell>
          <cell r="BE172">
            <v>461.60989010989016</v>
          </cell>
          <cell r="BF172">
            <v>0</v>
          </cell>
          <cell r="BG172">
            <v>29285414</v>
          </cell>
          <cell r="BH172">
            <v>0</v>
          </cell>
          <cell r="BI172">
            <v>0</v>
          </cell>
          <cell r="BJ172">
            <v>29285414</v>
          </cell>
          <cell r="BK172">
            <v>957699</v>
          </cell>
          <cell r="BL172">
            <v>2068288</v>
          </cell>
          <cell r="BM172">
            <v>32311401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32311401</v>
          </cell>
        </row>
        <row r="173">
          <cell r="BA173">
            <v>164</v>
          </cell>
          <cell r="BB173">
            <v>9</v>
          </cell>
          <cell r="BC173">
            <v>0</v>
          </cell>
          <cell r="BD173">
            <v>0</v>
          </cell>
          <cell r="BE173">
            <v>8.3333333333333321</v>
          </cell>
          <cell r="BF173">
            <v>0</v>
          </cell>
          <cell r="BG173">
            <v>159082</v>
          </cell>
          <cell r="BH173">
            <v>0</v>
          </cell>
          <cell r="BI173">
            <v>0</v>
          </cell>
          <cell r="BJ173">
            <v>159082</v>
          </cell>
          <cell r="BK173">
            <v>0</v>
          </cell>
          <cell r="BL173">
            <v>9792</v>
          </cell>
          <cell r="BM173">
            <v>168874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168874</v>
          </cell>
        </row>
        <row r="174">
          <cell r="BA174">
            <v>165</v>
          </cell>
          <cell r="BB174">
            <v>680</v>
          </cell>
          <cell r="BC174">
            <v>0</v>
          </cell>
          <cell r="BD174">
            <v>0</v>
          </cell>
          <cell r="BE174">
            <v>219.56197968697958</v>
          </cell>
          <cell r="BF174">
            <v>0</v>
          </cell>
          <cell r="BG174">
            <v>9683211</v>
          </cell>
          <cell r="BH174">
            <v>0</v>
          </cell>
          <cell r="BI174">
            <v>0</v>
          </cell>
          <cell r="BJ174">
            <v>9683211</v>
          </cell>
          <cell r="BK174">
            <v>82808</v>
          </cell>
          <cell r="BL174">
            <v>739840</v>
          </cell>
          <cell r="BM174">
            <v>10505859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10505859</v>
          </cell>
        </row>
        <row r="175">
          <cell r="BA175">
            <v>166</v>
          </cell>
        </row>
        <row r="176">
          <cell r="BA176">
            <v>167</v>
          </cell>
          <cell r="BB176">
            <v>66</v>
          </cell>
          <cell r="BC176">
            <v>0</v>
          </cell>
          <cell r="BD176">
            <v>0</v>
          </cell>
          <cell r="BE176">
            <v>6.1025641025641022</v>
          </cell>
          <cell r="BF176">
            <v>0</v>
          </cell>
          <cell r="BG176">
            <v>1338401</v>
          </cell>
          <cell r="BH176">
            <v>0</v>
          </cell>
          <cell r="BI176">
            <v>0</v>
          </cell>
          <cell r="BJ176">
            <v>1338401</v>
          </cell>
          <cell r="BK176">
            <v>0</v>
          </cell>
          <cell r="BL176">
            <v>71808</v>
          </cell>
          <cell r="BM176">
            <v>1410209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1410209</v>
          </cell>
        </row>
        <row r="177">
          <cell r="BA177">
            <v>168</v>
          </cell>
          <cell r="BB177">
            <v>114</v>
          </cell>
          <cell r="BC177">
            <v>0</v>
          </cell>
          <cell r="BD177">
            <v>0</v>
          </cell>
          <cell r="BE177">
            <v>2</v>
          </cell>
          <cell r="BF177">
            <v>0</v>
          </cell>
          <cell r="BG177">
            <v>2081818</v>
          </cell>
          <cell r="BH177">
            <v>0</v>
          </cell>
          <cell r="BI177">
            <v>0</v>
          </cell>
          <cell r="BJ177">
            <v>2081818</v>
          </cell>
          <cell r="BK177">
            <v>0</v>
          </cell>
          <cell r="BL177">
            <v>124032</v>
          </cell>
          <cell r="BM177">
            <v>2205850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2205850</v>
          </cell>
        </row>
        <row r="178">
          <cell r="BA178">
            <v>169</v>
          </cell>
        </row>
        <row r="179">
          <cell r="BA179">
            <v>170</v>
          </cell>
          <cell r="BB179">
            <v>515</v>
          </cell>
          <cell r="BC179">
            <v>0</v>
          </cell>
          <cell r="BD179">
            <v>0</v>
          </cell>
          <cell r="BE179">
            <v>193.1761904761905</v>
          </cell>
          <cell r="BF179">
            <v>0</v>
          </cell>
          <cell r="BG179">
            <v>7952117</v>
          </cell>
          <cell r="BH179">
            <v>0</v>
          </cell>
          <cell r="BI179">
            <v>0</v>
          </cell>
          <cell r="BJ179">
            <v>7952117</v>
          </cell>
          <cell r="BK179">
            <v>0</v>
          </cell>
          <cell r="BL179">
            <v>560320</v>
          </cell>
          <cell r="BM179">
            <v>8512437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8512437</v>
          </cell>
        </row>
        <row r="180">
          <cell r="BA180">
            <v>171</v>
          </cell>
          <cell r="BB180">
            <v>40</v>
          </cell>
          <cell r="BC180">
            <v>0</v>
          </cell>
          <cell r="BD180">
            <v>0</v>
          </cell>
          <cell r="BE180">
            <v>5.166666666666667</v>
          </cell>
          <cell r="BF180">
            <v>0</v>
          </cell>
          <cell r="BG180">
            <v>720736</v>
          </cell>
          <cell r="BH180">
            <v>0</v>
          </cell>
          <cell r="BI180">
            <v>0</v>
          </cell>
          <cell r="BJ180">
            <v>720736</v>
          </cell>
          <cell r="BK180">
            <v>0</v>
          </cell>
          <cell r="BL180">
            <v>43520</v>
          </cell>
          <cell r="BM180">
            <v>764256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764256</v>
          </cell>
        </row>
        <row r="181">
          <cell r="BA181">
            <v>172</v>
          </cell>
          <cell r="BB181">
            <v>52</v>
          </cell>
          <cell r="BC181">
            <v>0</v>
          </cell>
          <cell r="BD181">
            <v>0</v>
          </cell>
          <cell r="BE181">
            <v>30.583333333333336</v>
          </cell>
          <cell r="BF181">
            <v>0</v>
          </cell>
          <cell r="BG181">
            <v>1186175</v>
          </cell>
          <cell r="BH181">
            <v>0</v>
          </cell>
          <cell r="BI181">
            <v>0</v>
          </cell>
          <cell r="BJ181">
            <v>1186175</v>
          </cell>
          <cell r="BK181">
            <v>0</v>
          </cell>
          <cell r="BL181">
            <v>56576</v>
          </cell>
          <cell r="BM181">
            <v>1242751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1242751</v>
          </cell>
        </row>
        <row r="182">
          <cell r="BA182">
            <v>173</v>
          </cell>
        </row>
        <row r="183">
          <cell r="BA183">
            <v>174</v>
          </cell>
          <cell r="BB183">
            <v>75</v>
          </cell>
          <cell r="BC183">
            <v>0</v>
          </cell>
          <cell r="BD183">
            <v>0</v>
          </cell>
          <cell r="BE183">
            <v>25.978571428571424</v>
          </cell>
          <cell r="BF183">
            <v>0</v>
          </cell>
          <cell r="BG183">
            <v>1435872</v>
          </cell>
          <cell r="BH183">
            <v>0</v>
          </cell>
          <cell r="BI183">
            <v>0</v>
          </cell>
          <cell r="BJ183">
            <v>1435872</v>
          </cell>
          <cell r="BK183">
            <v>0</v>
          </cell>
          <cell r="BL183">
            <v>81600</v>
          </cell>
          <cell r="BM183">
            <v>1517472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1517472</v>
          </cell>
        </row>
        <row r="184">
          <cell r="BA184">
            <v>175</v>
          </cell>
          <cell r="BB184">
            <v>5</v>
          </cell>
          <cell r="BC184">
            <v>0</v>
          </cell>
          <cell r="BD184">
            <v>0</v>
          </cell>
          <cell r="BE184">
            <v>1</v>
          </cell>
          <cell r="BF184">
            <v>0</v>
          </cell>
          <cell r="BG184">
            <v>103901</v>
          </cell>
          <cell r="BH184">
            <v>0</v>
          </cell>
          <cell r="BI184">
            <v>0</v>
          </cell>
          <cell r="BJ184">
            <v>103901</v>
          </cell>
          <cell r="BK184">
            <v>0</v>
          </cell>
          <cell r="BL184">
            <v>5440</v>
          </cell>
          <cell r="BM184">
            <v>109341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109341</v>
          </cell>
        </row>
        <row r="185">
          <cell r="BA185">
            <v>176</v>
          </cell>
          <cell r="BB185">
            <v>414</v>
          </cell>
          <cell r="BC185">
            <v>0</v>
          </cell>
          <cell r="BD185">
            <v>0</v>
          </cell>
          <cell r="BE185">
            <v>210.94405316905321</v>
          </cell>
          <cell r="BF185">
            <v>3.0126492536847516</v>
          </cell>
          <cell r="BG185">
            <v>8049221</v>
          </cell>
          <cell r="BH185">
            <v>57653.226246043072</v>
          </cell>
          <cell r="BI185">
            <v>0</v>
          </cell>
          <cell r="BJ185">
            <v>7991567.7737539569</v>
          </cell>
          <cell r="BK185">
            <v>0</v>
          </cell>
          <cell r="BL185">
            <v>447141</v>
          </cell>
          <cell r="BM185">
            <v>8438708.773753956</v>
          </cell>
          <cell r="BN185">
            <v>57653.226246043072</v>
          </cell>
          <cell r="BO185">
            <v>0</v>
          </cell>
          <cell r="BP185">
            <v>3291</v>
          </cell>
          <cell r="BQ185">
            <v>60944.226246043072</v>
          </cell>
          <cell r="BR185">
            <v>8499653</v>
          </cell>
        </row>
        <row r="186">
          <cell r="BA186">
            <v>177</v>
          </cell>
          <cell r="BB186">
            <v>22</v>
          </cell>
          <cell r="BC186">
            <v>0</v>
          </cell>
          <cell r="BD186">
            <v>0</v>
          </cell>
          <cell r="BE186">
            <v>1</v>
          </cell>
          <cell r="BF186">
            <v>0</v>
          </cell>
          <cell r="BG186">
            <v>400904</v>
          </cell>
          <cell r="BH186">
            <v>0</v>
          </cell>
          <cell r="BI186">
            <v>0</v>
          </cell>
          <cell r="BJ186">
            <v>400904</v>
          </cell>
          <cell r="BK186">
            <v>0</v>
          </cell>
          <cell r="BL186">
            <v>23936</v>
          </cell>
          <cell r="BM186">
            <v>424840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424840</v>
          </cell>
        </row>
        <row r="187">
          <cell r="BA187">
            <v>178</v>
          </cell>
          <cell r="BB187">
            <v>262</v>
          </cell>
          <cell r="BC187">
            <v>0</v>
          </cell>
          <cell r="BD187">
            <v>0</v>
          </cell>
          <cell r="BE187">
            <v>98.84615384615384</v>
          </cell>
          <cell r="BF187">
            <v>0</v>
          </cell>
          <cell r="BG187">
            <v>3641660</v>
          </cell>
          <cell r="BH187">
            <v>0</v>
          </cell>
          <cell r="BI187">
            <v>0</v>
          </cell>
          <cell r="BJ187">
            <v>3641660</v>
          </cell>
          <cell r="BK187">
            <v>0</v>
          </cell>
          <cell r="BL187">
            <v>285056</v>
          </cell>
          <cell r="BM187">
            <v>3926716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3926716</v>
          </cell>
        </row>
        <row r="188">
          <cell r="BA188">
            <v>179</v>
          </cell>
        </row>
        <row r="189">
          <cell r="BA189">
            <v>180</v>
          </cell>
        </row>
        <row r="190">
          <cell r="BA190">
            <v>181</v>
          </cell>
          <cell r="BB190">
            <v>172</v>
          </cell>
          <cell r="BC190">
            <v>0</v>
          </cell>
          <cell r="BD190">
            <v>0</v>
          </cell>
          <cell r="BE190">
            <v>54.172619047619051</v>
          </cell>
          <cell r="BF190">
            <v>0</v>
          </cell>
          <cell r="BG190">
            <v>2595094</v>
          </cell>
          <cell r="BH190">
            <v>0</v>
          </cell>
          <cell r="BI190">
            <v>0</v>
          </cell>
          <cell r="BJ190">
            <v>2595094</v>
          </cell>
          <cell r="BK190">
            <v>0</v>
          </cell>
          <cell r="BL190">
            <v>187136</v>
          </cell>
          <cell r="BM190">
            <v>2782230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2782230</v>
          </cell>
        </row>
        <row r="191">
          <cell r="BA191">
            <v>182</v>
          </cell>
          <cell r="BB191">
            <v>56</v>
          </cell>
          <cell r="BC191">
            <v>0</v>
          </cell>
          <cell r="BD191">
            <v>0</v>
          </cell>
          <cell r="BE191">
            <v>3.375</v>
          </cell>
          <cell r="BF191">
            <v>0</v>
          </cell>
          <cell r="BG191">
            <v>918209</v>
          </cell>
          <cell r="BH191">
            <v>0</v>
          </cell>
          <cell r="BI191">
            <v>0</v>
          </cell>
          <cell r="BJ191">
            <v>918209</v>
          </cell>
          <cell r="BK191">
            <v>0</v>
          </cell>
          <cell r="BL191">
            <v>60928</v>
          </cell>
          <cell r="BM191">
            <v>979137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979137</v>
          </cell>
        </row>
        <row r="192">
          <cell r="BA192">
            <v>183</v>
          </cell>
        </row>
        <row r="193">
          <cell r="BA193">
            <v>184</v>
          </cell>
          <cell r="BB193">
            <v>1</v>
          </cell>
          <cell r="BC193">
            <v>0</v>
          </cell>
          <cell r="BD193">
            <v>0</v>
          </cell>
          <cell r="BE193">
            <v>1</v>
          </cell>
          <cell r="BF193">
            <v>0</v>
          </cell>
          <cell r="BG193">
            <v>19127</v>
          </cell>
          <cell r="BH193">
            <v>0</v>
          </cell>
          <cell r="BI193">
            <v>0</v>
          </cell>
          <cell r="BJ193">
            <v>19127</v>
          </cell>
          <cell r="BK193">
            <v>0</v>
          </cell>
          <cell r="BL193">
            <v>1088</v>
          </cell>
          <cell r="BM193">
            <v>20215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20215</v>
          </cell>
        </row>
        <row r="194">
          <cell r="BA194">
            <v>185</v>
          </cell>
          <cell r="BB194">
            <v>123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1966770</v>
          </cell>
          <cell r="BH194">
            <v>0</v>
          </cell>
          <cell r="BI194">
            <v>0</v>
          </cell>
          <cell r="BJ194">
            <v>1966770</v>
          </cell>
          <cell r="BK194">
            <v>0</v>
          </cell>
          <cell r="BL194">
            <v>133824</v>
          </cell>
          <cell r="BM194">
            <v>2100594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2100594</v>
          </cell>
        </row>
        <row r="195">
          <cell r="BA195">
            <v>186</v>
          </cell>
          <cell r="BB195">
            <v>11</v>
          </cell>
          <cell r="BC195">
            <v>0</v>
          </cell>
          <cell r="BD195">
            <v>0</v>
          </cell>
          <cell r="BE195">
            <v>0.5714285714285714</v>
          </cell>
          <cell r="BF195">
            <v>0</v>
          </cell>
          <cell r="BG195">
            <v>228172</v>
          </cell>
          <cell r="BH195">
            <v>0</v>
          </cell>
          <cell r="BI195">
            <v>0</v>
          </cell>
          <cell r="BJ195">
            <v>228172</v>
          </cell>
          <cell r="BK195">
            <v>0</v>
          </cell>
          <cell r="BL195">
            <v>11968</v>
          </cell>
          <cell r="BM195">
            <v>240140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240140</v>
          </cell>
        </row>
        <row r="196">
          <cell r="BA196">
            <v>187</v>
          </cell>
          <cell r="BB196">
            <v>5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119090</v>
          </cell>
          <cell r="BH196">
            <v>0</v>
          </cell>
          <cell r="BI196">
            <v>0</v>
          </cell>
          <cell r="BJ196">
            <v>119090</v>
          </cell>
          <cell r="BK196">
            <v>0</v>
          </cell>
          <cell r="BL196">
            <v>5440</v>
          </cell>
          <cell r="BM196">
            <v>124530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124530</v>
          </cell>
        </row>
        <row r="197">
          <cell r="BA197">
            <v>188</v>
          </cell>
        </row>
        <row r="198">
          <cell r="BA198">
            <v>189</v>
          </cell>
          <cell r="BB198">
            <v>14</v>
          </cell>
          <cell r="BC198">
            <v>0</v>
          </cell>
          <cell r="BD198">
            <v>0</v>
          </cell>
          <cell r="BE198">
            <v>1.5</v>
          </cell>
          <cell r="BF198">
            <v>0</v>
          </cell>
          <cell r="BG198">
            <v>256656</v>
          </cell>
          <cell r="BH198">
            <v>0</v>
          </cell>
          <cell r="BI198">
            <v>0</v>
          </cell>
          <cell r="BJ198">
            <v>256656</v>
          </cell>
          <cell r="BK198">
            <v>0</v>
          </cell>
          <cell r="BL198">
            <v>15232</v>
          </cell>
          <cell r="BM198">
            <v>271888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271888</v>
          </cell>
        </row>
        <row r="199">
          <cell r="BA199">
            <v>190</v>
          </cell>
        </row>
        <row r="200">
          <cell r="BA200">
            <v>191</v>
          </cell>
          <cell r="BB200">
            <v>43</v>
          </cell>
          <cell r="BC200">
            <v>0</v>
          </cell>
          <cell r="BD200">
            <v>0</v>
          </cell>
          <cell r="BE200">
            <v>6.416666666666667</v>
          </cell>
          <cell r="BF200">
            <v>0</v>
          </cell>
          <cell r="BG200">
            <v>649688</v>
          </cell>
          <cell r="BH200">
            <v>0</v>
          </cell>
          <cell r="BI200">
            <v>0</v>
          </cell>
          <cell r="BJ200">
            <v>649688</v>
          </cell>
          <cell r="BK200">
            <v>0</v>
          </cell>
          <cell r="BL200">
            <v>46784</v>
          </cell>
          <cell r="BM200">
            <v>696472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696472</v>
          </cell>
        </row>
        <row r="201">
          <cell r="BA201">
            <v>192</v>
          </cell>
        </row>
        <row r="202">
          <cell r="BA202">
            <v>193</v>
          </cell>
        </row>
        <row r="203">
          <cell r="BA203">
            <v>194</v>
          </cell>
        </row>
        <row r="204">
          <cell r="BA204">
            <v>195</v>
          </cell>
        </row>
        <row r="205">
          <cell r="BA205">
            <v>196</v>
          </cell>
          <cell r="BB205">
            <v>12</v>
          </cell>
          <cell r="BC205">
            <v>0</v>
          </cell>
          <cell r="BD205">
            <v>0</v>
          </cell>
          <cell r="BE205">
            <v>11.4</v>
          </cell>
          <cell r="BF205">
            <v>0</v>
          </cell>
          <cell r="BG205">
            <v>208440</v>
          </cell>
          <cell r="BH205">
            <v>0</v>
          </cell>
          <cell r="BI205">
            <v>0</v>
          </cell>
          <cell r="BJ205">
            <v>208440</v>
          </cell>
          <cell r="BK205">
            <v>0</v>
          </cell>
          <cell r="BL205">
            <v>13056</v>
          </cell>
          <cell r="BM205">
            <v>221496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221496</v>
          </cell>
        </row>
        <row r="206">
          <cell r="BA206">
            <v>197</v>
          </cell>
          <cell r="BB206">
            <v>2</v>
          </cell>
          <cell r="BC206">
            <v>0</v>
          </cell>
          <cell r="BD206">
            <v>0</v>
          </cell>
          <cell r="BE206">
            <v>1.5</v>
          </cell>
          <cell r="BF206">
            <v>0</v>
          </cell>
          <cell r="BG206">
            <v>50490</v>
          </cell>
          <cell r="BH206">
            <v>0</v>
          </cell>
          <cell r="BI206">
            <v>0</v>
          </cell>
          <cell r="BJ206">
            <v>50490</v>
          </cell>
          <cell r="BK206">
            <v>0</v>
          </cell>
          <cell r="BL206">
            <v>2176</v>
          </cell>
          <cell r="BM206">
            <v>52666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52666</v>
          </cell>
        </row>
        <row r="207">
          <cell r="BA207">
            <v>198</v>
          </cell>
          <cell r="BB207">
            <v>15</v>
          </cell>
          <cell r="BC207">
            <v>0</v>
          </cell>
          <cell r="BD207">
            <v>0</v>
          </cell>
          <cell r="BE207">
            <v>4.333333333333333</v>
          </cell>
          <cell r="BF207">
            <v>0</v>
          </cell>
          <cell r="BG207">
            <v>234471</v>
          </cell>
          <cell r="BH207">
            <v>0</v>
          </cell>
          <cell r="BI207">
            <v>0</v>
          </cell>
          <cell r="BJ207">
            <v>234471</v>
          </cell>
          <cell r="BK207">
            <v>0</v>
          </cell>
          <cell r="BL207">
            <v>16320</v>
          </cell>
          <cell r="BM207">
            <v>250791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250791</v>
          </cell>
        </row>
        <row r="208">
          <cell r="BA208">
            <v>199</v>
          </cell>
          <cell r="BB208">
            <v>3</v>
          </cell>
          <cell r="BC208">
            <v>0</v>
          </cell>
          <cell r="BD208">
            <v>0</v>
          </cell>
          <cell r="BE208">
            <v>0.66666666666666663</v>
          </cell>
          <cell r="BF208">
            <v>0</v>
          </cell>
          <cell r="BG208">
            <v>74547</v>
          </cell>
          <cell r="BH208">
            <v>0</v>
          </cell>
          <cell r="BI208">
            <v>0</v>
          </cell>
          <cell r="BJ208">
            <v>74547</v>
          </cell>
          <cell r="BK208">
            <v>0</v>
          </cell>
          <cell r="BL208">
            <v>3264</v>
          </cell>
          <cell r="BM208">
            <v>77811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77811</v>
          </cell>
        </row>
        <row r="209">
          <cell r="BA209">
            <v>200</v>
          </cell>
        </row>
        <row r="210">
          <cell r="BA210">
            <v>201</v>
          </cell>
          <cell r="BB210">
            <v>1554</v>
          </cell>
          <cell r="BC210">
            <v>0</v>
          </cell>
          <cell r="BD210">
            <v>0</v>
          </cell>
          <cell r="BE210">
            <v>8</v>
          </cell>
          <cell r="BF210">
            <v>0</v>
          </cell>
          <cell r="BG210">
            <v>25030263</v>
          </cell>
          <cell r="BH210">
            <v>0</v>
          </cell>
          <cell r="BI210">
            <v>0</v>
          </cell>
          <cell r="BJ210">
            <v>25030263</v>
          </cell>
          <cell r="BK210">
            <v>228523</v>
          </cell>
          <cell r="BL210">
            <v>1690752</v>
          </cell>
          <cell r="BM210">
            <v>26949538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26949538</v>
          </cell>
        </row>
        <row r="211">
          <cell r="BA211">
            <v>202</v>
          </cell>
        </row>
        <row r="212">
          <cell r="BA212">
            <v>203</v>
          </cell>
        </row>
        <row r="213">
          <cell r="BA213">
            <v>204</v>
          </cell>
          <cell r="BB213">
            <v>121</v>
          </cell>
          <cell r="BC213">
            <v>0</v>
          </cell>
          <cell r="BD213">
            <v>0</v>
          </cell>
          <cell r="BE213">
            <v>29.111111111111114</v>
          </cell>
          <cell r="BF213">
            <v>0</v>
          </cell>
          <cell r="BG213">
            <v>2075997</v>
          </cell>
          <cell r="BH213">
            <v>0</v>
          </cell>
          <cell r="BI213">
            <v>0</v>
          </cell>
          <cell r="BJ213">
            <v>2075997</v>
          </cell>
          <cell r="BK213">
            <v>0</v>
          </cell>
          <cell r="BL213">
            <v>131648</v>
          </cell>
          <cell r="BM213">
            <v>2207645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2207645</v>
          </cell>
        </row>
        <row r="214">
          <cell r="BA214">
            <v>205</v>
          </cell>
        </row>
        <row r="215">
          <cell r="BA215">
            <v>206</v>
          </cell>
        </row>
        <row r="216">
          <cell r="BA216">
            <v>207</v>
          </cell>
          <cell r="BB216">
            <v>2</v>
          </cell>
          <cell r="BC216">
            <v>0</v>
          </cell>
          <cell r="BD216">
            <v>0</v>
          </cell>
          <cell r="BE216">
            <v>0.16666666666666666</v>
          </cell>
          <cell r="BF216">
            <v>0</v>
          </cell>
          <cell r="BG216">
            <v>57484</v>
          </cell>
          <cell r="BH216">
            <v>0</v>
          </cell>
          <cell r="BI216">
            <v>0</v>
          </cell>
          <cell r="BJ216">
            <v>57484</v>
          </cell>
          <cell r="BK216">
            <v>0</v>
          </cell>
          <cell r="BL216">
            <v>2176</v>
          </cell>
          <cell r="BM216">
            <v>59660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59660</v>
          </cell>
        </row>
        <row r="217">
          <cell r="BA217">
            <v>208</v>
          </cell>
          <cell r="BB217">
            <v>14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268482</v>
          </cell>
          <cell r="BH217">
            <v>0</v>
          </cell>
          <cell r="BI217">
            <v>0</v>
          </cell>
          <cell r="BJ217">
            <v>268482</v>
          </cell>
          <cell r="BK217">
            <v>0</v>
          </cell>
          <cell r="BL217">
            <v>15232</v>
          </cell>
          <cell r="BM217">
            <v>283714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283714</v>
          </cell>
        </row>
        <row r="218">
          <cell r="BA218">
            <v>209</v>
          </cell>
          <cell r="BB218">
            <v>70</v>
          </cell>
          <cell r="BC218">
            <v>0</v>
          </cell>
          <cell r="BD218">
            <v>0</v>
          </cell>
          <cell r="BE218">
            <v>12.5</v>
          </cell>
          <cell r="BF218">
            <v>0</v>
          </cell>
          <cell r="BG218">
            <v>1298780</v>
          </cell>
          <cell r="BH218">
            <v>0</v>
          </cell>
          <cell r="BI218">
            <v>0</v>
          </cell>
          <cell r="BJ218">
            <v>1298780</v>
          </cell>
          <cell r="BK218">
            <v>0</v>
          </cell>
          <cell r="BL218">
            <v>76160</v>
          </cell>
          <cell r="BM218">
            <v>1374940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1374940</v>
          </cell>
        </row>
        <row r="219">
          <cell r="BA219">
            <v>210</v>
          </cell>
          <cell r="BB219">
            <v>167</v>
          </cell>
          <cell r="BC219">
            <v>0</v>
          </cell>
          <cell r="BD219">
            <v>0</v>
          </cell>
          <cell r="BE219">
            <v>29.071428571428584</v>
          </cell>
          <cell r="BF219">
            <v>0</v>
          </cell>
          <cell r="BG219">
            <v>2673892</v>
          </cell>
          <cell r="BH219">
            <v>0</v>
          </cell>
          <cell r="BI219">
            <v>0</v>
          </cell>
          <cell r="BJ219">
            <v>2673892</v>
          </cell>
          <cell r="BK219">
            <v>0</v>
          </cell>
          <cell r="BL219">
            <v>181696</v>
          </cell>
          <cell r="BM219">
            <v>2855588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2855588</v>
          </cell>
        </row>
        <row r="220">
          <cell r="BA220">
            <v>211</v>
          </cell>
          <cell r="BB220">
            <v>9</v>
          </cell>
          <cell r="BC220">
            <v>0</v>
          </cell>
          <cell r="BD220">
            <v>0</v>
          </cell>
          <cell r="BE220">
            <v>2</v>
          </cell>
          <cell r="BF220">
            <v>0</v>
          </cell>
          <cell r="BG220">
            <v>141357</v>
          </cell>
          <cell r="BH220">
            <v>0</v>
          </cell>
          <cell r="BI220">
            <v>0</v>
          </cell>
          <cell r="BJ220">
            <v>141357</v>
          </cell>
          <cell r="BK220">
            <v>0</v>
          </cell>
          <cell r="BL220">
            <v>9792</v>
          </cell>
          <cell r="BM220">
            <v>151149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151149</v>
          </cell>
        </row>
        <row r="221">
          <cell r="BA221">
            <v>212</v>
          </cell>
          <cell r="BB221">
            <v>142</v>
          </cell>
          <cell r="BC221">
            <v>0</v>
          </cell>
          <cell r="BD221">
            <v>0</v>
          </cell>
          <cell r="BE221">
            <v>11.794871794871796</v>
          </cell>
          <cell r="BF221">
            <v>0</v>
          </cell>
          <cell r="BG221">
            <v>2211266</v>
          </cell>
          <cell r="BH221">
            <v>0</v>
          </cell>
          <cell r="BI221">
            <v>0</v>
          </cell>
          <cell r="BJ221">
            <v>2211266</v>
          </cell>
          <cell r="BK221">
            <v>0</v>
          </cell>
          <cell r="BL221">
            <v>154496</v>
          </cell>
          <cell r="BM221">
            <v>2365762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2365762</v>
          </cell>
        </row>
        <row r="222">
          <cell r="BA222">
            <v>213</v>
          </cell>
          <cell r="BB222">
            <v>2</v>
          </cell>
          <cell r="BC222">
            <v>0</v>
          </cell>
          <cell r="BD222">
            <v>0</v>
          </cell>
          <cell r="BE222">
            <v>1.5</v>
          </cell>
          <cell r="BF222">
            <v>0</v>
          </cell>
          <cell r="BG222">
            <v>35918</v>
          </cell>
          <cell r="BH222">
            <v>0</v>
          </cell>
          <cell r="BI222">
            <v>0</v>
          </cell>
          <cell r="BJ222">
            <v>35918</v>
          </cell>
          <cell r="BK222">
            <v>0</v>
          </cell>
          <cell r="BL222">
            <v>2176</v>
          </cell>
          <cell r="BM222">
            <v>38094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38094</v>
          </cell>
        </row>
        <row r="223">
          <cell r="BA223">
            <v>214</v>
          </cell>
          <cell r="BB223">
            <v>4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76260</v>
          </cell>
          <cell r="BH223">
            <v>0</v>
          </cell>
          <cell r="BI223">
            <v>0</v>
          </cell>
          <cell r="BJ223">
            <v>76260</v>
          </cell>
          <cell r="BK223">
            <v>0</v>
          </cell>
          <cell r="BL223">
            <v>4352</v>
          </cell>
          <cell r="BM223">
            <v>80612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80612</v>
          </cell>
        </row>
        <row r="224">
          <cell r="BA224">
            <v>215</v>
          </cell>
          <cell r="BB224">
            <v>15</v>
          </cell>
          <cell r="BC224">
            <v>0</v>
          </cell>
          <cell r="BD224">
            <v>0</v>
          </cell>
          <cell r="BE224">
            <v>6.5555555555555562</v>
          </cell>
          <cell r="BF224">
            <v>0</v>
          </cell>
          <cell r="BG224">
            <v>250828</v>
          </cell>
          <cell r="BH224">
            <v>0</v>
          </cell>
          <cell r="BI224">
            <v>0</v>
          </cell>
          <cell r="BJ224">
            <v>250828</v>
          </cell>
          <cell r="BK224">
            <v>0</v>
          </cell>
          <cell r="BL224">
            <v>16320</v>
          </cell>
          <cell r="BM224">
            <v>267148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267148</v>
          </cell>
        </row>
        <row r="225">
          <cell r="BA225">
            <v>216</v>
          </cell>
        </row>
        <row r="226">
          <cell r="BA226">
            <v>217</v>
          </cell>
        </row>
        <row r="227">
          <cell r="BA227">
            <v>218</v>
          </cell>
          <cell r="BB227">
            <v>71</v>
          </cell>
          <cell r="BC227">
            <v>0</v>
          </cell>
          <cell r="BD227">
            <v>0</v>
          </cell>
          <cell r="BE227">
            <v>8.0769230769230766</v>
          </cell>
          <cell r="BF227">
            <v>0</v>
          </cell>
          <cell r="BG227">
            <v>1229618</v>
          </cell>
          <cell r="BH227">
            <v>0</v>
          </cell>
          <cell r="BI227">
            <v>0</v>
          </cell>
          <cell r="BJ227">
            <v>1229618</v>
          </cell>
          <cell r="BK227">
            <v>0</v>
          </cell>
          <cell r="BL227">
            <v>77248</v>
          </cell>
          <cell r="BM227">
            <v>1306866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1306866</v>
          </cell>
        </row>
        <row r="228">
          <cell r="BA228">
            <v>219</v>
          </cell>
          <cell r="BB228">
            <v>16</v>
          </cell>
          <cell r="BC228">
            <v>0</v>
          </cell>
          <cell r="BD228">
            <v>0</v>
          </cell>
          <cell r="BE228">
            <v>0.79166666666666663</v>
          </cell>
          <cell r="BF228">
            <v>0</v>
          </cell>
          <cell r="BG228">
            <v>283499</v>
          </cell>
          <cell r="BH228">
            <v>0</v>
          </cell>
          <cell r="BI228">
            <v>0</v>
          </cell>
          <cell r="BJ228">
            <v>283499</v>
          </cell>
          <cell r="BK228">
            <v>0</v>
          </cell>
          <cell r="BL228">
            <v>17408</v>
          </cell>
          <cell r="BM228">
            <v>300907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300907</v>
          </cell>
        </row>
        <row r="229">
          <cell r="BA229">
            <v>220</v>
          </cell>
          <cell r="BB229">
            <v>66</v>
          </cell>
          <cell r="BC229">
            <v>0</v>
          </cell>
          <cell r="BD229">
            <v>0</v>
          </cell>
          <cell r="BE229">
            <v>10.074084249084247</v>
          </cell>
          <cell r="BF229">
            <v>0</v>
          </cell>
          <cell r="BG229">
            <v>1301238</v>
          </cell>
          <cell r="BH229">
            <v>0</v>
          </cell>
          <cell r="BI229">
            <v>0</v>
          </cell>
          <cell r="BJ229">
            <v>1301238</v>
          </cell>
          <cell r="BK229">
            <v>0</v>
          </cell>
          <cell r="BL229">
            <v>71808</v>
          </cell>
          <cell r="BM229">
            <v>1373046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1373046</v>
          </cell>
        </row>
        <row r="230">
          <cell r="BA230">
            <v>221</v>
          </cell>
          <cell r="BB230">
            <v>30</v>
          </cell>
          <cell r="BC230">
            <v>0</v>
          </cell>
          <cell r="BD230">
            <v>0</v>
          </cell>
          <cell r="BE230">
            <v>6</v>
          </cell>
          <cell r="BF230">
            <v>0</v>
          </cell>
          <cell r="BG230">
            <v>894510</v>
          </cell>
          <cell r="BH230">
            <v>0</v>
          </cell>
          <cell r="BI230">
            <v>0</v>
          </cell>
          <cell r="BJ230">
            <v>894510</v>
          </cell>
          <cell r="BK230">
            <v>0</v>
          </cell>
          <cell r="BL230">
            <v>32640</v>
          </cell>
          <cell r="BM230">
            <v>927150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927150</v>
          </cell>
        </row>
        <row r="231">
          <cell r="BA231">
            <v>222</v>
          </cell>
        </row>
        <row r="232">
          <cell r="BA232">
            <v>223</v>
          </cell>
          <cell r="BB232">
            <v>4</v>
          </cell>
          <cell r="BC232">
            <v>0</v>
          </cell>
          <cell r="BD232">
            <v>0</v>
          </cell>
          <cell r="BE232">
            <v>0.66666666666666663</v>
          </cell>
          <cell r="BF232">
            <v>0</v>
          </cell>
          <cell r="BG232">
            <v>45392</v>
          </cell>
          <cell r="BH232">
            <v>0</v>
          </cell>
          <cell r="BI232">
            <v>0</v>
          </cell>
          <cell r="BJ232">
            <v>45392</v>
          </cell>
          <cell r="BK232">
            <v>0</v>
          </cell>
          <cell r="BL232">
            <v>4352</v>
          </cell>
          <cell r="BM232">
            <v>49744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49744</v>
          </cell>
        </row>
        <row r="233">
          <cell r="BA233">
            <v>224</v>
          </cell>
        </row>
        <row r="234">
          <cell r="BA234">
            <v>225</v>
          </cell>
        </row>
        <row r="235">
          <cell r="BA235">
            <v>226</v>
          </cell>
          <cell r="BB235">
            <v>33</v>
          </cell>
          <cell r="BC235">
            <v>0</v>
          </cell>
          <cell r="BD235">
            <v>0</v>
          </cell>
          <cell r="BE235">
            <v>0.66666666666666663</v>
          </cell>
          <cell r="BF235">
            <v>0</v>
          </cell>
          <cell r="BG235">
            <v>522770</v>
          </cell>
          <cell r="BH235">
            <v>0</v>
          </cell>
          <cell r="BI235">
            <v>0</v>
          </cell>
          <cell r="BJ235">
            <v>522770</v>
          </cell>
          <cell r="BK235">
            <v>0</v>
          </cell>
          <cell r="BL235">
            <v>35904</v>
          </cell>
          <cell r="BM235">
            <v>558674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558674</v>
          </cell>
        </row>
        <row r="236">
          <cell r="BA236">
            <v>227</v>
          </cell>
          <cell r="BB236">
            <v>24</v>
          </cell>
          <cell r="BC236">
            <v>0</v>
          </cell>
          <cell r="BD236">
            <v>0</v>
          </cell>
          <cell r="BE236">
            <v>5.333333333333333</v>
          </cell>
          <cell r="BF236">
            <v>0</v>
          </cell>
          <cell r="BG236">
            <v>407440</v>
          </cell>
          <cell r="BH236">
            <v>0</v>
          </cell>
          <cell r="BI236">
            <v>0</v>
          </cell>
          <cell r="BJ236">
            <v>407440</v>
          </cell>
          <cell r="BK236">
            <v>0</v>
          </cell>
          <cell r="BL236">
            <v>26112</v>
          </cell>
          <cell r="BM236">
            <v>433552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433552</v>
          </cell>
        </row>
        <row r="237">
          <cell r="BA237">
            <v>228</v>
          </cell>
        </row>
        <row r="238">
          <cell r="BA238">
            <v>229</v>
          </cell>
          <cell r="BB238">
            <v>110</v>
          </cell>
          <cell r="BC238">
            <v>0</v>
          </cell>
          <cell r="BD238">
            <v>0</v>
          </cell>
          <cell r="BE238">
            <v>21.8218253968254</v>
          </cell>
          <cell r="BF238">
            <v>0</v>
          </cell>
          <cell r="BG238">
            <v>1726837</v>
          </cell>
          <cell r="BH238">
            <v>0</v>
          </cell>
          <cell r="BI238">
            <v>0</v>
          </cell>
          <cell r="BJ238">
            <v>1726837</v>
          </cell>
          <cell r="BK238">
            <v>0</v>
          </cell>
          <cell r="BL238">
            <v>119680</v>
          </cell>
          <cell r="BM238">
            <v>1846517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1846517</v>
          </cell>
        </row>
        <row r="239">
          <cell r="BA239">
            <v>230</v>
          </cell>
        </row>
        <row r="240">
          <cell r="BA240">
            <v>231</v>
          </cell>
          <cell r="BB240">
            <v>66</v>
          </cell>
          <cell r="BC240">
            <v>0</v>
          </cell>
          <cell r="BD240">
            <v>0</v>
          </cell>
          <cell r="BE240">
            <v>3.3311688311688306</v>
          </cell>
          <cell r="BF240">
            <v>0</v>
          </cell>
          <cell r="BG240">
            <v>1155371</v>
          </cell>
          <cell r="BH240">
            <v>0</v>
          </cell>
          <cell r="BI240">
            <v>0</v>
          </cell>
          <cell r="BJ240">
            <v>1155371</v>
          </cell>
          <cell r="BK240">
            <v>0</v>
          </cell>
          <cell r="BL240">
            <v>71808</v>
          </cell>
          <cell r="BM240">
            <v>1227179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1227179</v>
          </cell>
        </row>
        <row r="241">
          <cell r="BA241">
            <v>232</v>
          </cell>
        </row>
        <row r="242">
          <cell r="BA242">
            <v>233</v>
          </cell>
        </row>
        <row r="243">
          <cell r="BA243">
            <v>234</v>
          </cell>
        </row>
        <row r="244">
          <cell r="BA244">
            <v>235</v>
          </cell>
        </row>
        <row r="245">
          <cell r="BA245">
            <v>236</v>
          </cell>
          <cell r="BB245">
            <v>185</v>
          </cell>
          <cell r="BC245">
            <v>0</v>
          </cell>
          <cell r="BD245">
            <v>0</v>
          </cell>
          <cell r="BE245">
            <v>38.857142857142861</v>
          </cell>
          <cell r="BF245">
            <v>0</v>
          </cell>
          <cell r="BG245">
            <v>3220850</v>
          </cell>
          <cell r="BH245">
            <v>0</v>
          </cell>
          <cell r="BI245">
            <v>0</v>
          </cell>
          <cell r="BJ245">
            <v>3220850</v>
          </cell>
          <cell r="BK245">
            <v>0</v>
          </cell>
          <cell r="BL245">
            <v>201280</v>
          </cell>
          <cell r="BM245">
            <v>3422130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3422130</v>
          </cell>
        </row>
        <row r="246">
          <cell r="BA246">
            <v>237</v>
          </cell>
        </row>
        <row r="247">
          <cell r="BA247">
            <v>238</v>
          </cell>
          <cell r="BB247">
            <v>44</v>
          </cell>
          <cell r="BC247">
            <v>0</v>
          </cell>
          <cell r="BD247">
            <v>0</v>
          </cell>
          <cell r="BE247">
            <v>3.8333333333333335</v>
          </cell>
          <cell r="BF247">
            <v>0</v>
          </cell>
          <cell r="BG247">
            <v>745572</v>
          </cell>
          <cell r="BH247">
            <v>0</v>
          </cell>
          <cell r="BI247">
            <v>0</v>
          </cell>
          <cell r="BJ247">
            <v>745572</v>
          </cell>
          <cell r="BK247">
            <v>0</v>
          </cell>
          <cell r="BL247">
            <v>47872</v>
          </cell>
          <cell r="BM247">
            <v>793444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793444</v>
          </cell>
        </row>
        <row r="248">
          <cell r="BA248">
            <v>239</v>
          </cell>
          <cell r="BB248">
            <v>473</v>
          </cell>
          <cell r="BC248">
            <v>0</v>
          </cell>
          <cell r="BD248">
            <v>0</v>
          </cell>
          <cell r="BE248">
            <v>34.293831168831161</v>
          </cell>
          <cell r="BF248">
            <v>0</v>
          </cell>
          <cell r="BG248">
            <v>8097663</v>
          </cell>
          <cell r="BH248">
            <v>0</v>
          </cell>
          <cell r="BI248">
            <v>0</v>
          </cell>
          <cell r="BJ248">
            <v>8097663</v>
          </cell>
          <cell r="BK248">
            <v>0</v>
          </cell>
          <cell r="BL248">
            <v>514624</v>
          </cell>
          <cell r="BM248">
            <v>8612287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8612287</v>
          </cell>
        </row>
        <row r="249">
          <cell r="BA249">
            <v>240</v>
          </cell>
          <cell r="BB249">
            <v>1</v>
          </cell>
          <cell r="BC249">
            <v>0</v>
          </cell>
          <cell r="BD249">
            <v>0</v>
          </cell>
          <cell r="BE249">
            <v>1</v>
          </cell>
          <cell r="BF249">
            <v>0</v>
          </cell>
          <cell r="BG249">
            <v>19927</v>
          </cell>
          <cell r="BH249">
            <v>0</v>
          </cell>
          <cell r="BI249">
            <v>0</v>
          </cell>
          <cell r="BJ249">
            <v>19927</v>
          </cell>
          <cell r="BK249">
            <v>0</v>
          </cell>
          <cell r="BL249">
            <v>1088</v>
          </cell>
          <cell r="BM249">
            <v>21015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21015</v>
          </cell>
        </row>
        <row r="250">
          <cell r="BA250">
            <v>241</v>
          </cell>
        </row>
        <row r="251">
          <cell r="BA251">
            <v>242</v>
          </cell>
        </row>
        <row r="252">
          <cell r="BA252">
            <v>243</v>
          </cell>
          <cell r="BB252">
            <v>65</v>
          </cell>
          <cell r="BC252">
            <v>0</v>
          </cell>
          <cell r="BD252">
            <v>0</v>
          </cell>
          <cell r="BE252">
            <v>4.761111111111112</v>
          </cell>
          <cell r="BF252">
            <v>0</v>
          </cell>
          <cell r="BG252">
            <v>1081287</v>
          </cell>
          <cell r="BH252">
            <v>0</v>
          </cell>
          <cell r="BI252">
            <v>0</v>
          </cell>
          <cell r="BJ252">
            <v>1081287</v>
          </cell>
          <cell r="BK252">
            <v>0</v>
          </cell>
          <cell r="BL252">
            <v>70720</v>
          </cell>
          <cell r="BM252">
            <v>1152007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1152007</v>
          </cell>
        </row>
        <row r="253">
          <cell r="BA253">
            <v>244</v>
          </cell>
          <cell r="BB253">
            <v>389</v>
          </cell>
          <cell r="BC253">
            <v>0</v>
          </cell>
          <cell r="BD253">
            <v>0</v>
          </cell>
          <cell r="BE253">
            <v>99.577380952380949</v>
          </cell>
          <cell r="BF253">
            <v>96.144562537837842</v>
          </cell>
          <cell r="BG253">
            <v>7400269</v>
          </cell>
          <cell r="BH253">
            <v>1824955.9659999991</v>
          </cell>
          <cell r="BI253">
            <v>0</v>
          </cell>
          <cell r="BJ253">
            <v>5575313.034</v>
          </cell>
          <cell r="BK253">
            <v>0</v>
          </cell>
          <cell r="BL253">
            <v>318643</v>
          </cell>
          <cell r="BM253">
            <v>5893956.0339999991</v>
          </cell>
          <cell r="BN253">
            <v>1824955.9659999991</v>
          </cell>
          <cell r="BO253">
            <v>0</v>
          </cell>
          <cell r="BP253">
            <v>104589</v>
          </cell>
          <cell r="BQ253">
            <v>1929544.9659999991</v>
          </cell>
          <cell r="BR253">
            <v>7823501</v>
          </cell>
        </row>
        <row r="254">
          <cell r="BA254">
            <v>245</v>
          </cell>
        </row>
        <row r="255">
          <cell r="BA255">
            <v>246</v>
          </cell>
          <cell r="BB255">
            <v>2</v>
          </cell>
          <cell r="BC255">
            <v>0</v>
          </cell>
          <cell r="BD255">
            <v>0</v>
          </cell>
          <cell r="BE255">
            <v>0.57499999999999996</v>
          </cell>
          <cell r="BF255">
            <v>0</v>
          </cell>
          <cell r="BG255">
            <v>30660</v>
          </cell>
          <cell r="BH255">
            <v>0</v>
          </cell>
          <cell r="BI255">
            <v>0</v>
          </cell>
          <cell r="BJ255">
            <v>30660</v>
          </cell>
          <cell r="BK255">
            <v>0</v>
          </cell>
          <cell r="BL255">
            <v>2176</v>
          </cell>
          <cell r="BM255">
            <v>32836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32836</v>
          </cell>
        </row>
        <row r="256">
          <cell r="BA256">
            <v>247</v>
          </cell>
        </row>
        <row r="257">
          <cell r="BA257">
            <v>248</v>
          </cell>
          <cell r="BB257">
            <v>572</v>
          </cell>
          <cell r="BC257">
            <v>0</v>
          </cell>
          <cell r="BD257">
            <v>0</v>
          </cell>
          <cell r="BE257">
            <v>135.64188034188038</v>
          </cell>
          <cell r="BF257">
            <v>0</v>
          </cell>
          <cell r="BG257">
            <v>9285163</v>
          </cell>
          <cell r="BH257">
            <v>0</v>
          </cell>
          <cell r="BI257">
            <v>0</v>
          </cell>
          <cell r="BJ257">
            <v>9285163</v>
          </cell>
          <cell r="BK257">
            <v>0</v>
          </cell>
          <cell r="BL257">
            <v>622336</v>
          </cell>
          <cell r="BM257">
            <v>9907499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9907499</v>
          </cell>
        </row>
        <row r="258">
          <cell r="BA258">
            <v>249</v>
          </cell>
          <cell r="BB258">
            <v>1</v>
          </cell>
          <cell r="BC258">
            <v>0</v>
          </cell>
          <cell r="BD258">
            <v>0</v>
          </cell>
          <cell r="BE258">
            <v>1</v>
          </cell>
          <cell r="BF258">
            <v>0</v>
          </cell>
          <cell r="BG258">
            <v>42938</v>
          </cell>
          <cell r="BH258">
            <v>0</v>
          </cell>
          <cell r="BI258">
            <v>0</v>
          </cell>
          <cell r="BJ258">
            <v>42938</v>
          </cell>
          <cell r="BK258">
            <v>0</v>
          </cell>
          <cell r="BL258">
            <v>1088</v>
          </cell>
          <cell r="BM258">
            <v>44026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44026</v>
          </cell>
        </row>
        <row r="259">
          <cell r="BA259">
            <v>250</v>
          </cell>
          <cell r="BB259">
            <v>1</v>
          </cell>
          <cell r="BC259">
            <v>0</v>
          </cell>
          <cell r="BD259">
            <v>0</v>
          </cell>
          <cell r="BE259">
            <v>1</v>
          </cell>
          <cell r="BF259">
            <v>0</v>
          </cell>
          <cell r="BG259">
            <v>21076</v>
          </cell>
          <cell r="BH259">
            <v>0</v>
          </cell>
          <cell r="BI259">
            <v>0</v>
          </cell>
          <cell r="BJ259">
            <v>21076</v>
          </cell>
          <cell r="BK259">
            <v>0</v>
          </cell>
          <cell r="BL259">
            <v>1088</v>
          </cell>
          <cell r="BM259">
            <v>22164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22164</v>
          </cell>
        </row>
        <row r="260">
          <cell r="BA260">
            <v>251</v>
          </cell>
          <cell r="BB260">
            <v>109</v>
          </cell>
          <cell r="BC260">
            <v>0</v>
          </cell>
          <cell r="BD260">
            <v>0</v>
          </cell>
          <cell r="BE260">
            <v>37.916666666666664</v>
          </cell>
          <cell r="BF260">
            <v>0</v>
          </cell>
          <cell r="BG260">
            <v>1794008</v>
          </cell>
          <cell r="BH260">
            <v>0</v>
          </cell>
          <cell r="BI260">
            <v>0</v>
          </cell>
          <cell r="BJ260">
            <v>1794008</v>
          </cell>
          <cell r="BK260">
            <v>0</v>
          </cell>
          <cell r="BL260">
            <v>118592</v>
          </cell>
          <cell r="BM260">
            <v>1912600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1912600</v>
          </cell>
        </row>
        <row r="261">
          <cell r="BA261">
            <v>252</v>
          </cell>
        </row>
        <row r="262">
          <cell r="BA262">
            <v>253</v>
          </cell>
          <cell r="BB262">
            <v>1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33380</v>
          </cell>
          <cell r="BH262">
            <v>0</v>
          </cell>
          <cell r="BI262">
            <v>0</v>
          </cell>
          <cell r="BJ262">
            <v>33380</v>
          </cell>
          <cell r="BK262">
            <v>0</v>
          </cell>
          <cell r="BL262">
            <v>1088</v>
          </cell>
          <cell r="BM262">
            <v>34468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34468</v>
          </cell>
        </row>
        <row r="263">
          <cell r="BA263">
            <v>254</v>
          </cell>
        </row>
        <row r="264">
          <cell r="BA264">
            <v>255</v>
          </cell>
        </row>
        <row r="265">
          <cell r="BA265">
            <v>256</v>
          </cell>
        </row>
        <row r="266">
          <cell r="BA266">
            <v>257</v>
          </cell>
        </row>
        <row r="267">
          <cell r="BA267">
            <v>258</v>
          </cell>
          <cell r="BB267">
            <v>463</v>
          </cell>
          <cell r="BC267">
            <v>0</v>
          </cell>
          <cell r="BD267">
            <v>0</v>
          </cell>
          <cell r="BE267">
            <v>44.538095238095245</v>
          </cell>
          <cell r="BF267">
            <v>44.538095238095245</v>
          </cell>
          <cell r="BG267">
            <v>8557865</v>
          </cell>
          <cell r="BH267">
            <v>825320.02380952402</v>
          </cell>
          <cell r="BI267">
            <v>281548.11637986946</v>
          </cell>
          <cell r="BJ267">
            <v>7450996.8598106056</v>
          </cell>
          <cell r="BK267">
            <v>0</v>
          </cell>
          <cell r="BL267">
            <v>455281</v>
          </cell>
          <cell r="BM267">
            <v>7906277.8598106056</v>
          </cell>
          <cell r="BN267">
            <v>825320.02380952402</v>
          </cell>
          <cell r="BO267">
            <v>0</v>
          </cell>
          <cell r="BP267">
            <v>48463</v>
          </cell>
          <cell r="BQ267">
            <v>873783.0238095239</v>
          </cell>
          <cell r="BR267">
            <v>8780060.8836201299</v>
          </cell>
        </row>
        <row r="268">
          <cell r="BA268">
            <v>259</v>
          </cell>
        </row>
        <row r="269">
          <cell r="BA269">
            <v>260</v>
          </cell>
        </row>
        <row r="270">
          <cell r="BA270">
            <v>261</v>
          </cell>
          <cell r="BB270">
            <v>196</v>
          </cell>
          <cell r="BC270">
            <v>0</v>
          </cell>
          <cell r="BD270">
            <v>0</v>
          </cell>
          <cell r="BE270">
            <v>20.285714285714285</v>
          </cell>
          <cell r="BF270">
            <v>0</v>
          </cell>
          <cell r="BG270">
            <v>4111271</v>
          </cell>
          <cell r="BH270">
            <v>0</v>
          </cell>
          <cell r="BI270">
            <v>0</v>
          </cell>
          <cell r="BJ270">
            <v>4111271</v>
          </cell>
          <cell r="BK270">
            <v>0</v>
          </cell>
          <cell r="BL270">
            <v>213248</v>
          </cell>
          <cell r="BM270">
            <v>4324519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4324519</v>
          </cell>
        </row>
        <row r="271">
          <cell r="BA271">
            <v>262</v>
          </cell>
          <cell r="BB271">
            <v>304</v>
          </cell>
          <cell r="BC271">
            <v>0</v>
          </cell>
          <cell r="BD271">
            <v>0</v>
          </cell>
          <cell r="BE271">
            <v>56.56507936507932</v>
          </cell>
          <cell r="BF271">
            <v>56.56507936507932</v>
          </cell>
          <cell r="BG271">
            <v>5808913</v>
          </cell>
          <cell r="BH271">
            <v>1092031.3365079362</v>
          </cell>
          <cell r="BI271">
            <v>167918.86362505681</v>
          </cell>
          <cell r="BJ271">
            <v>4548962.7998670079</v>
          </cell>
          <cell r="BK271">
            <v>0</v>
          </cell>
          <cell r="BL271">
            <v>269204</v>
          </cell>
          <cell r="BM271">
            <v>4818166.7998670079</v>
          </cell>
          <cell r="BN271">
            <v>1092031.3365079362</v>
          </cell>
          <cell r="BO271">
            <v>0</v>
          </cell>
          <cell r="BP271">
            <v>61548</v>
          </cell>
          <cell r="BQ271">
            <v>1153579.3365079362</v>
          </cell>
          <cell r="BR271">
            <v>5971746.136374943</v>
          </cell>
        </row>
        <row r="272">
          <cell r="BA272">
            <v>263</v>
          </cell>
          <cell r="BB272">
            <v>1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17542</v>
          </cell>
          <cell r="BH272">
            <v>0</v>
          </cell>
          <cell r="BI272">
            <v>0</v>
          </cell>
          <cell r="BJ272">
            <v>17542</v>
          </cell>
          <cell r="BK272">
            <v>0</v>
          </cell>
          <cell r="BL272">
            <v>1088</v>
          </cell>
          <cell r="BM272">
            <v>18630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18630</v>
          </cell>
        </row>
        <row r="273">
          <cell r="BA273">
            <v>264</v>
          </cell>
          <cell r="BB273">
            <v>14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242984</v>
          </cell>
          <cell r="BH273">
            <v>0</v>
          </cell>
          <cell r="BI273">
            <v>0</v>
          </cell>
          <cell r="BJ273">
            <v>242984</v>
          </cell>
          <cell r="BK273">
            <v>0</v>
          </cell>
          <cell r="BL273">
            <v>15232</v>
          </cell>
          <cell r="BM273">
            <v>258216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258216</v>
          </cell>
        </row>
        <row r="274">
          <cell r="BA274">
            <v>265</v>
          </cell>
          <cell r="BB274">
            <v>3</v>
          </cell>
          <cell r="BC274">
            <v>0</v>
          </cell>
          <cell r="BD274">
            <v>0</v>
          </cell>
          <cell r="BE274">
            <v>0.88888888888888884</v>
          </cell>
          <cell r="BF274">
            <v>0</v>
          </cell>
          <cell r="BG274">
            <v>52739</v>
          </cell>
          <cell r="BH274">
            <v>0</v>
          </cell>
          <cell r="BI274">
            <v>0</v>
          </cell>
          <cell r="BJ274">
            <v>52739</v>
          </cell>
          <cell r="BK274">
            <v>0</v>
          </cell>
          <cell r="BL274">
            <v>3264</v>
          </cell>
          <cell r="BM274">
            <v>56003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56003</v>
          </cell>
        </row>
        <row r="275">
          <cell r="BA275">
            <v>266</v>
          </cell>
          <cell r="BB275">
            <v>12</v>
          </cell>
          <cell r="BC275">
            <v>0</v>
          </cell>
          <cell r="BD275">
            <v>0</v>
          </cell>
          <cell r="BE275">
            <v>3.666666666666667</v>
          </cell>
          <cell r="BF275">
            <v>0</v>
          </cell>
          <cell r="BG275">
            <v>218278</v>
          </cell>
          <cell r="BH275">
            <v>0</v>
          </cell>
          <cell r="BI275">
            <v>0</v>
          </cell>
          <cell r="BJ275">
            <v>218278</v>
          </cell>
          <cell r="BK275">
            <v>0</v>
          </cell>
          <cell r="BL275">
            <v>13056</v>
          </cell>
          <cell r="BM275">
            <v>231334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231334</v>
          </cell>
        </row>
        <row r="276">
          <cell r="BA276">
            <v>267</v>
          </cell>
        </row>
        <row r="277">
          <cell r="BA277">
            <v>268</v>
          </cell>
        </row>
        <row r="278">
          <cell r="BA278">
            <v>269</v>
          </cell>
        </row>
        <row r="279">
          <cell r="BA279">
            <v>270</v>
          </cell>
        </row>
        <row r="280">
          <cell r="BA280">
            <v>271</v>
          </cell>
          <cell r="BB280">
            <v>19</v>
          </cell>
          <cell r="BC280">
            <v>0</v>
          </cell>
          <cell r="BD280">
            <v>0</v>
          </cell>
          <cell r="BE280">
            <v>8.2857142857142847</v>
          </cell>
          <cell r="BF280">
            <v>0</v>
          </cell>
          <cell r="BG280">
            <v>276425</v>
          </cell>
          <cell r="BH280">
            <v>0</v>
          </cell>
          <cell r="BI280">
            <v>0</v>
          </cell>
          <cell r="BJ280">
            <v>276425</v>
          </cell>
          <cell r="BK280">
            <v>0</v>
          </cell>
          <cell r="BL280">
            <v>20672</v>
          </cell>
          <cell r="BM280">
            <v>297097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297097</v>
          </cell>
        </row>
        <row r="281">
          <cell r="BA281">
            <v>272</v>
          </cell>
          <cell r="BB281">
            <v>3</v>
          </cell>
          <cell r="BC281">
            <v>0</v>
          </cell>
          <cell r="BD281">
            <v>0</v>
          </cell>
          <cell r="BE281">
            <v>0.75</v>
          </cell>
          <cell r="BF281">
            <v>0</v>
          </cell>
          <cell r="BG281">
            <v>77007</v>
          </cell>
          <cell r="BH281">
            <v>0</v>
          </cell>
          <cell r="BI281">
            <v>0</v>
          </cell>
          <cell r="BJ281">
            <v>77007</v>
          </cell>
          <cell r="BK281">
            <v>0</v>
          </cell>
          <cell r="BL281">
            <v>3264</v>
          </cell>
          <cell r="BM281">
            <v>80271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80271</v>
          </cell>
        </row>
        <row r="282">
          <cell r="BA282">
            <v>273</v>
          </cell>
          <cell r="BB282">
            <v>11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192269</v>
          </cell>
          <cell r="BH282">
            <v>0</v>
          </cell>
          <cell r="BI282">
            <v>0</v>
          </cell>
          <cell r="BJ282">
            <v>192269</v>
          </cell>
          <cell r="BK282">
            <v>0</v>
          </cell>
          <cell r="BL282">
            <v>11968</v>
          </cell>
          <cell r="BM282">
            <v>204237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204237</v>
          </cell>
        </row>
        <row r="283">
          <cell r="BA283">
            <v>274</v>
          </cell>
          <cell r="BB283">
            <v>380</v>
          </cell>
          <cell r="BC283">
            <v>0</v>
          </cell>
          <cell r="BD283">
            <v>0</v>
          </cell>
          <cell r="BE283">
            <v>19.467460317460322</v>
          </cell>
          <cell r="BF283">
            <v>0</v>
          </cell>
          <cell r="BG283">
            <v>8673103</v>
          </cell>
          <cell r="BH283">
            <v>0</v>
          </cell>
          <cell r="BI283">
            <v>0</v>
          </cell>
          <cell r="BJ283">
            <v>8673103</v>
          </cell>
          <cell r="BK283">
            <v>0</v>
          </cell>
          <cell r="BL283">
            <v>413440</v>
          </cell>
          <cell r="BM283">
            <v>9086543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9086543</v>
          </cell>
        </row>
        <row r="284">
          <cell r="BA284">
            <v>275</v>
          </cell>
          <cell r="BB284">
            <v>9</v>
          </cell>
          <cell r="BC284">
            <v>0</v>
          </cell>
          <cell r="BD284">
            <v>0</v>
          </cell>
          <cell r="BE284">
            <v>4.25</v>
          </cell>
          <cell r="BF284">
            <v>0</v>
          </cell>
          <cell r="BG284">
            <v>150668</v>
          </cell>
          <cell r="BH284">
            <v>0</v>
          </cell>
          <cell r="BI284">
            <v>0</v>
          </cell>
          <cell r="BJ284">
            <v>150668</v>
          </cell>
          <cell r="BK284">
            <v>0</v>
          </cell>
          <cell r="BL284">
            <v>9792</v>
          </cell>
          <cell r="BM284">
            <v>160460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160460</v>
          </cell>
        </row>
        <row r="285">
          <cell r="BA285">
            <v>276</v>
          </cell>
          <cell r="BB285">
            <v>3</v>
          </cell>
          <cell r="BC285">
            <v>0</v>
          </cell>
          <cell r="BD285">
            <v>0</v>
          </cell>
          <cell r="BE285">
            <v>0.66666666666666663</v>
          </cell>
          <cell r="BF285">
            <v>0</v>
          </cell>
          <cell r="BG285">
            <v>60057</v>
          </cell>
          <cell r="BH285">
            <v>0</v>
          </cell>
          <cell r="BI285">
            <v>0</v>
          </cell>
          <cell r="BJ285">
            <v>60057</v>
          </cell>
          <cell r="BK285">
            <v>0</v>
          </cell>
          <cell r="BL285">
            <v>3264</v>
          </cell>
          <cell r="BM285">
            <v>63321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63321</v>
          </cell>
        </row>
        <row r="286">
          <cell r="BA286">
            <v>277</v>
          </cell>
          <cell r="BB286">
            <v>146</v>
          </cell>
          <cell r="BC286">
            <v>0</v>
          </cell>
          <cell r="BD286">
            <v>0</v>
          </cell>
          <cell r="BE286">
            <v>16.055555555555557</v>
          </cell>
          <cell r="BF286">
            <v>0</v>
          </cell>
          <cell r="BG286">
            <v>2184333</v>
          </cell>
          <cell r="BH286">
            <v>0</v>
          </cell>
          <cell r="BI286">
            <v>0</v>
          </cell>
          <cell r="BJ286">
            <v>2184333</v>
          </cell>
          <cell r="BK286">
            <v>0</v>
          </cell>
          <cell r="BL286">
            <v>158848</v>
          </cell>
          <cell r="BM286">
            <v>2343181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2343181</v>
          </cell>
        </row>
        <row r="287">
          <cell r="BA287">
            <v>278</v>
          </cell>
          <cell r="BB287">
            <v>127</v>
          </cell>
          <cell r="BC287">
            <v>0</v>
          </cell>
          <cell r="BD287">
            <v>0</v>
          </cell>
          <cell r="BE287">
            <v>18.464285714285715</v>
          </cell>
          <cell r="BF287">
            <v>0</v>
          </cell>
          <cell r="BG287">
            <v>1923093</v>
          </cell>
          <cell r="BH287">
            <v>0</v>
          </cell>
          <cell r="BI287">
            <v>0</v>
          </cell>
          <cell r="BJ287">
            <v>1923093</v>
          </cell>
          <cell r="BK287">
            <v>0</v>
          </cell>
          <cell r="BL287">
            <v>138176</v>
          </cell>
          <cell r="BM287">
            <v>2061269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2061269</v>
          </cell>
        </row>
        <row r="288">
          <cell r="BA288">
            <v>279</v>
          </cell>
        </row>
        <row r="289">
          <cell r="BA289">
            <v>280</v>
          </cell>
        </row>
        <row r="290">
          <cell r="BA290">
            <v>281</v>
          </cell>
          <cell r="BB290">
            <v>4973</v>
          </cell>
          <cell r="BC290">
            <v>0</v>
          </cell>
          <cell r="BD290">
            <v>0</v>
          </cell>
          <cell r="BE290">
            <v>358.46123321123321</v>
          </cell>
          <cell r="BF290">
            <v>0</v>
          </cell>
          <cell r="BG290">
            <v>78446156</v>
          </cell>
          <cell r="BH290">
            <v>0</v>
          </cell>
          <cell r="BI290">
            <v>0</v>
          </cell>
          <cell r="BJ290">
            <v>78446156</v>
          </cell>
          <cell r="BK290">
            <v>0</v>
          </cell>
          <cell r="BL290">
            <v>5410624</v>
          </cell>
          <cell r="BM290">
            <v>83856780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83856780</v>
          </cell>
        </row>
        <row r="291">
          <cell r="BA291">
            <v>282</v>
          </cell>
        </row>
        <row r="292">
          <cell r="BA292">
            <v>283</v>
          </cell>
        </row>
        <row r="293">
          <cell r="BA293">
            <v>284</v>
          </cell>
          <cell r="BB293">
            <v>166</v>
          </cell>
          <cell r="BC293">
            <v>0</v>
          </cell>
          <cell r="BD293">
            <v>0</v>
          </cell>
          <cell r="BE293">
            <v>58.279487179487184</v>
          </cell>
          <cell r="BF293">
            <v>0</v>
          </cell>
          <cell r="BG293">
            <v>2817071</v>
          </cell>
          <cell r="BH293">
            <v>0</v>
          </cell>
          <cell r="BI293">
            <v>0</v>
          </cell>
          <cell r="BJ293">
            <v>2817071</v>
          </cell>
          <cell r="BK293">
            <v>0</v>
          </cell>
          <cell r="BL293">
            <v>180608</v>
          </cell>
          <cell r="BM293">
            <v>2997679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2997679</v>
          </cell>
        </row>
        <row r="294">
          <cell r="BA294">
            <v>285</v>
          </cell>
          <cell r="BB294">
            <v>148</v>
          </cell>
          <cell r="BC294">
            <v>0</v>
          </cell>
          <cell r="BD294">
            <v>0</v>
          </cell>
          <cell r="BE294">
            <v>23.974969474969466</v>
          </cell>
          <cell r="BF294">
            <v>0</v>
          </cell>
          <cell r="BG294">
            <v>2580116</v>
          </cell>
          <cell r="BH294">
            <v>0</v>
          </cell>
          <cell r="BI294">
            <v>0</v>
          </cell>
          <cell r="BJ294">
            <v>2580116</v>
          </cell>
          <cell r="BK294">
            <v>0</v>
          </cell>
          <cell r="BL294">
            <v>161024</v>
          </cell>
          <cell r="BM294">
            <v>2741140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2741140</v>
          </cell>
        </row>
        <row r="295">
          <cell r="BA295">
            <v>286</v>
          </cell>
        </row>
        <row r="296">
          <cell r="BA296">
            <v>287</v>
          </cell>
          <cell r="BB296">
            <v>22</v>
          </cell>
          <cell r="BC296">
            <v>0</v>
          </cell>
          <cell r="BD296">
            <v>0</v>
          </cell>
          <cell r="BE296">
            <v>12.523809523809524</v>
          </cell>
          <cell r="BF296">
            <v>0</v>
          </cell>
          <cell r="BG296">
            <v>383504</v>
          </cell>
          <cell r="BH296">
            <v>0</v>
          </cell>
          <cell r="BI296">
            <v>0</v>
          </cell>
          <cell r="BJ296">
            <v>383504</v>
          </cell>
          <cell r="BK296">
            <v>0</v>
          </cell>
          <cell r="BL296">
            <v>23936</v>
          </cell>
          <cell r="BM296">
            <v>407440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407440</v>
          </cell>
        </row>
        <row r="297">
          <cell r="BA297">
            <v>288</v>
          </cell>
          <cell r="BB297">
            <v>4</v>
          </cell>
          <cell r="BC297">
            <v>0</v>
          </cell>
          <cell r="BD297">
            <v>0</v>
          </cell>
          <cell r="BE297">
            <v>0.75</v>
          </cell>
          <cell r="BF297">
            <v>0</v>
          </cell>
          <cell r="BG297">
            <v>82116</v>
          </cell>
          <cell r="BH297">
            <v>0</v>
          </cell>
          <cell r="BI297">
            <v>0</v>
          </cell>
          <cell r="BJ297">
            <v>82116</v>
          </cell>
          <cell r="BK297">
            <v>0</v>
          </cell>
          <cell r="BL297">
            <v>4352</v>
          </cell>
          <cell r="BM297">
            <v>86468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86468</v>
          </cell>
        </row>
        <row r="298">
          <cell r="BA298">
            <v>289</v>
          </cell>
        </row>
        <row r="299">
          <cell r="BA299">
            <v>290</v>
          </cell>
          <cell r="BB299">
            <v>1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20709</v>
          </cell>
          <cell r="BH299">
            <v>0</v>
          </cell>
          <cell r="BI299">
            <v>0</v>
          </cell>
          <cell r="BJ299">
            <v>20709</v>
          </cell>
          <cell r="BK299">
            <v>0</v>
          </cell>
          <cell r="BL299">
            <v>1088</v>
          </cell>
          <cell r="BM299">
            <v>21797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21797</v>
          </cell>
        </row>
        <row r="300">
          <cell r="BA300">
            <v>291</v>
          </cell>
          <cell r="BB300">
            <v>77</v>
          </cell>
          <cell r="BC300">
            <v>0</v>
          </cell>
          <cell r="BD300">
            <v>0</v>
          </cell>
          <cell r="BE300">
            <v>18.633333333333333</v>
          </cell>
          <cell r="BF300">
            <v>0</v>
          </cell>
          <cell r="BG300">
            <v>1253252</v>
          </cell>
          <cell r="BH300">
            <v>0</v>
          </cell>
          <cell r="BI300">
            <v>0</v>
          </cell>
          <cell r="BJ300">
            <v>1253252</v>
          </cell>
          <cell r="BK300">
            <v>0</v>
          </cell>
          <cell r="BL300">
            <v>83776</v>
          </cell>
          <cell r="BM300">
            <v>1337028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1337028</v>
          </cell>
        </row>
        <row r="301">
          <cell r="BA301">
            <v>292</v>
          </cell>
          <cell r="BB301">
            <v>18</v>
          </cell>
          <cell r="BC301">
            <v>0</v>
          </cell>
          <cell r="BD301">
            <v>0</v>
          </cell>
          <cell r="BE301">
            <v>0.4</v>
          </cell>
          <cell r="BF301">
            <v>0</v>
          </cell>
          <cell r="BG301">
            <v>301460</v>
          </cell>
          <cell r="BH301">
            <v>0</v>
          </cell>
          <cell r="BI301">
            <v>0</v>
          </cell>
          <cell r="BJ301">
            <v>301460</v>
          </cell>
          <cell r="BK301">
            <v>0</v>
          </cell>
          <cell r="BL301">
            <v>19584</v>
          </cell>
          <cell r="BM301">
            <v>321044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321044</v>
          </cell>
        </row>
        <row r="302">
          <cell r="BA302">
            <v>293</v>
          </cell>
          <cell r="BB302">
            <v>88</v>
          </cell>
          <cell r="BC302">
            <v>0</v>
          </cell>
          <cell r="BD302">
            <v>0</v>
          </cell>
          <cell r="BE302">
            <v>16.728998778998779</v>
          </cell>
          <cell r="BF302">
            <v>0</v>
          </cell>
          <cell r="BG302">
            <v>1472724</v>
          </cell>
          <cell r="BH302">
            <v>0</v>
          </cell>
          <cell r="BI302">
            <v>0</v>
          </cell>
          <cell r="BJ302">
            <v>1472724</v>
          </cell>
          <cell r="BK302">
            <v>0</v>
          </cell>
          <cell r="BL302">
            <v>95744</v>
          </cell>
          <cell r="BM302">
            <v>1568468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1568468</v>
          </cell>
        </row>
        <row r="303">
          <cell r="BA303">
            <v>294</v>
          </cell>
        </row>
        <row r="304">
          <cell r="BA304">
            <v>295</v>
          </cell>
          <cell r="BB304">
            <v>60</v>
          </cell>
          <cell r="BC304">
            <v>0</v>
          </cell>
          <cell r="BD304">
            <v>0</v>
          </cell>
          <cell r="BE304">
            <v>17.349999999999998</v>
          </cell>
          <cell r="BF304">
            <v>0</v>
          </cell>
          <cell r="BG304">
            <v>1139871</v>
          </cell>
          <cell r="BH304">
            <v>0</v>
          </cell>
          <cell r="BI304">
            <v>0</v>
          </cell>
          <cell r="BJ304">
            <v>1139871</v>
          </cell>
          <cell r="BK304">
            <v>0</v>
          </cell>
          <cell r="BL304">
            <v>65280</v>
          </cell>
          <cell r="BM304">
            <v>1205151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1205151</v>
          </cell>
        </row>
        <row r="305">
          <cell r="BA305">
            <v>296</v>
          </cell>
          <cell r="BB305">
            <v>40</v>
          </cell>
          <cell r="BC305">
            <v>0</v>
          </cell>
          <cell r="BD305">
            <v>0</v>
          </cell>
          <cell r="BE305">
            <v>9.5555555555555554</v>
          </cell>
          <cell r="BF305">
            <v>8.4302683672148166</v>
          </cell>
          <cell r="BG305">
            <v>1274040</v>
          </cell>
          <cell r="BH305">
            <v>268512.47776415903</v>
          </cell>
          <cell r="BI305">
            <v>0</v>
          </cell>
          <cell r="BJ305">
            <v>1005527.522235841</v>
          </cell>
          <cell r="BK305">
            <v>0</v>
          </cell>
          <cell r="BL305">
            <v>34345</v>
          </cell>
          <cell r="BM305">
            <v>1039872.522235841</v>
          </cell>
          <cell r="BN305">
            <v>268512.47776415909</v>
          </cell>
          <cell r="BO305">
            <v>0</v>
          </cell>
          <cell r="BP305">
            <v>9175</v>
          </cell>
          <cell r="BQ305">
            <v>277687.47776415909</v>
          </cell>
          <cell r="BR305">
            <v>1317560</v>
          </cell>
        </row>
        <row r="306">
          <cell r="BA306">
            <v>297</v>
          </cell>
        </row>
        <row r="307">
          <cell r="BA307">
            <v>298</v>
          </cell>
        </row>
        <row r="308">
          <cell r="BA308">
            <v>299</v>
          </cell>
        </row>
        <row r="309">
          <cell r="BA309">
            <v>300</v>
          </cell>
          <cell r="BB309">
            <v>1</v>
          </cell>
          <cell r="BC309">
            <v>0</v>
          </cell>
          <cell r="BD309">
            <v>0</v>
          </cell>
          <cell r="BE309">
            <v>0.33333333333333331</v>
          </cell>
          <cell r="BF309">
            <v>0</v>
          </cell>
          <cell r="BG309">
            <v>29288</v>
          </cell>
          <cell r="BH309">
            <v>0</v>
          </cell>
          <cell r="BI309">
            <v>0</v>
          </cell>
          <cell r="BJ309">
            <v>29288</v>
          </cell>
          <cell r="BK309">
            <v>0</v>
          </cell>
          <cell r="BL309">
            <v>1088</v>
          </cell>
          <cell r="BM309">
            <v>30376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30376</v>
          </cell>
        </row>
        <row r="310">
          <cell r="BA310">
            <v>301</v>
          </cell>
          <cell r="BB310">
            <v>89</v>
          </cell>
          <cell r="BC310">
            <v>0</v>
          </cell>
          <cell r="BD310">
            <v>0</v>
          </cell>
          <cell r="BE310">
            <v>4.3999999999999995</v>
          </cell>
          <cell r="BF310">
            <v>0</v>
          </cell>
          <cell r="BG310">
            <v>1520867</v>
          </cell>
          <cell r="BH310">
            <v>0</v>
          </cell>
          <cell r="BI310">
            <v>0</v>
          </cell>
          <cell r="BJ310">
            <v>1520867</v>
          </cell>
          <cell r="BK310">
            <v>0</v>
          </cell>
          <cell r="BL310">
            <v>96832</v>
          </cell>
          <cell r="BM310">
            <v>1617699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1617699</v>
          </cell>
        </row>
        <row r="311">
          <cell r="BA311">
            <v>302</v>
          </cell>
        </row>
        <row r="312">
          <cell r="BA312">
            <v>303</v>
          </cell>
        </row>
        <row r="313">
          <cell r="BA313">
            <v>304</v>
          </cell>
        </row>
        <row r="314">
          <cell r="BA314">
            <v>305</v>
          </cell>
          <cell r="BB314">
            <v>83</v>
          </cell>
          <cell r="BC314">
            <v>0</v>
          </cell>
          <cell r="BD314">
            <v>0</v>
          </cell>
          <cell r="BE314">
            <v>34.712820512820521</v>
          </cell>
          <cell r="BF314">
            <v>0</v>
          </cell>
          <cell r="BG314">
            <v>1375119</v>
          </cell>
          <cell r="BH314">
            <v>0</v>
          </cell>
          <cell r="BI314">
            <v>0</v>
          </cell>
          <cell r="BJ314">
            <v>1375119</v>
          </cell>
          <cell r="BK314">
            <v>0</v>
          </cell>
          <cell r="BL314">
            <v>90304</v>
          </cell>
          <cell r="BM314">
            <v>1465423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1465423</v>
          </cell>
        </row>
        <row r="315">
          <cell r="BA315">
            <v>306</v>
          </cell>
          <cell r="BB315">
            <v>7</v>
          </cell>
          <cell r="BC315">
            <v>0</v>
          </cell>
          <cell r="BD315">
            <v>0</v>
          </cell>
          <cell r="BE315">
            <v>2.1428571428571428</v>
          </cell>
          <cell r="BF315">
            <v>0</v>
          </cell>
          <cell r="BG315">
            <v>129108</v>
          </cell>
          <cell r="BH315">
            <v>0</v>
          </cell>
          <cell r="BI315">
            <v>0</v>
          </cell>
          <cell r="BJ315">
            <v>129108</v>
          </cell>
          <cell r="BK315">
            <v>0</v>
          </cell>
          <cell r="BL315">
            <v>7616</v>
          </cell>
          <cell r="BM315">
            <v>136724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136724</v>
          </cell>
        </row>
        <row r="316">
          <cell r="BA316">
            <v>307</v>
          </cell>
          <cell r="BB316">
            <v>37</v>
          </cell>
          <cell r="BC316">
            <v>0</v>
          </cell>
          <cell r="BD316">
            <v>0</v>
          </cell>
          <cell r="BE316">
            <v>6.3008658008658003</v>
          </cell>
          <cell r="BF316">
            <v>0</v>
          </cell>
          <cell r="BG316">
            <v>694834</v>
          </cell>
          <cell r="BH316">
            <v>0</v>
          </cell>
          <cell r="BI316">
            <v>0</v>
          </cell>
          <cell r="BJ316">
            <v>694834</v>
          </cell>
          <cell r="BK316">
            <v>0</v>
          </cell>
          <cell r="BL316">
            <v>40256</v>
          </cell>
          <cell r="BM316">
            <v>735090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735090</v>
          </cell>
        </row>
        <row r="317">
          <cell r="BA317">
            <v>308</v>
          </cell>
          <cell r="BB317">
            <v>17</v>
          </cell>
          <cell r="BC317">
            <v>0</v>
          </cell>
          <cell r="BD317">
            <v>0</v>
          </cell>
          <cell r="BE317">
            <v>1.6666666666666665</v>
          </cell>
          <cell r="BF317">
            <v>0</v>
          </cell>
          <cell r="BG317">
            <v>373728</v>
          </cell>
          <cell r="BH317">
            <v>0</v>
          </cell>
          <cell r="BI317">
            <v>0</v>
          </cell>
          <cell r="BJ317">
            <v>373728</v>
          </cell>
          <cell r="BK317">
            <v>0</v>
          </cell>
          <cell r="BL317">
            <v>18496</v>
          </cell>
          <cell r="BM317">
            <v>392224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392224</v>
          </cell>
        </row>
        <row r="318">
          <cell r="BA318">
            <v>309</v>
          </cell>
          <cell r="BB318">
            <v>5</v>
          </cell>
          <cell r="BC318">
            <v>0</v>
          </cell>
          <cell r="BD318">
            <v>0</v>
          </cell>
          <cell r="BE318">
            <v>3.3333333333333335</v>
          </cell>
          <cell r="BF318">
            <v>0</v>
          </cell>
          <cell r="BG318">
            <v>66430</v>
          </cell>
          <cell r="BH318">
            <v>0</v>
          </cell>
          <cell r="BI318">
            <v>0</v>
          </cell>
          <cell r="BJ318">
            <v>66430</v>
          </cell>
          <cell r="BK318">
            <v>0</v>
          </cell>
          <cell r="BL318">
            <v>5440</v>
          </cell>
          <cell r="BM318">
            <v>71870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71870</v>
          </cell>
        </row>
        <row r="319">
          <cell r="BA319">
            <v>310</v>
          </cell>
          <cell r="BB319">
            <v>139</v>
          </cell>
          <cell r="BC319">
            <v>0</v>
          </cell>
          <cell r="BD319">
            <v>0</v>
          </cell>
          <cell r="BE319">
            <v>17.827922077922079</v>
          </cell>
          <cell r="BF319">
            <v>0</v>
          </cell>
          <cell r="BG319">
            <v>2708844</v>
          </cell>
          <cell r="BH319">
            <v>0</v>
          </cell>
          <cell r="BI319">
            <v>0</v>
          </cell>
          <cell r="BJ319">
            <v>2708844</v>
          </cell>
          <cell r="BK319">
            <v>0</v>
          </cell>
          <cell r="BL319">
            <v>151232</v>
          </cell>
          <cell r="BM319">
            <v>2860076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2860076</v>
          </cell>
        </row>
        <row r="320">
          <cell r="BA320">
            <v>311</v>
          </cell>
        </row>
        <row r="321">
          <cell r="BA321">
            <v>312</v>
          </cell>
        </row>
        <row r="322">
          <cell r="BA322">
            <v>313</v>
          </cell>
        </row>
        <row r="323">
          <cell r="BA323">
            <v>314</v>
          </cell>
          <cell r="BB323">
            <v>14</v>
          </cell>
          <cell r="BC323">
            <v>0</v>
          </cell>
          <cell r="BD323">
            <v>0</v>
          </cell>
          <cell r="BE323">
            <v>3.0761904761904755</v>
          </cell>
          <cell r="BF323">
            <v>0</v>
          </cell>
          <cell r="BG323">
            <v>396319</v>
          </cell>
          <cell r="BH323">
            <v>0</v>
          </cell>
          <cell r="BI323">
            <v>0</v>
          </cell>
          <cell r="BJ323">
            <v>396319</v>
          </cell>
          <cell r="BK323">
            <v>0</v>
          </cell>
          <cell r="BL323">
            <v>15232</v>
          </cell>
          <cell r="BM323">
            <v>411551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411551</v>
          </cell>
        </row>
        <row r="324">
          <cell r="BA324">
            <v>315</v>
          </cell>
          <cell r="BB324">
            <v>1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17295</v>
          </cell>
          <cell r="BH324">
            <v>0</v>
          </cell>
          <cell r="BI324">
            <v>0</v>
          </cell>
          <cell r="BJ324">
            <v>17295</v>
          </cell>
          <cell r="BK324">
            <v>0</v>
          </cell>
          <cell r="BL324">
            <v>1088</v>
          </cell>
          <cell r="BM324">
            <v>18383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18383</v>
          </cell>
        </row>
        <row r="325">
          <cell r="BA325">
            <v>316</v>
          </cell>
          <cell r="BB325">
            <v>34</v>
          </cell>
          <cell r="BC325">
            <v>0</v>
          </cell>
          <cell r="BD325">
            <v>0</v>
          </cell>
          <cell r="BE325">
            <v>2.5</v>
          </cell>
          <cell r="BF325">
            <v>0</v>
          </cell>
          <cell r="BG325">
            <v>587109</v>
          </cell>
          <cell r="BH325">
            <v>0</v>
          </cell>
          <cell r="BI325">
            <v>0</v>
          </cell>
          <cell r="BJ325">
            <v>587109</v>
          </cell>
          <cell r="BK325">
            <v>0</v>
          </cell>
          <cell r="BL325">
            <v>36992</v>
          </cell>
          <cell r="BM325">
            <v>624101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624101</v>
          </cell>
        </row>
        <row r="326">
          <cell r="BA326">
            <v>317</v>
          </cell>
        </row>
        <row r="327">
          <cell r="BA327">
            <v>318</v>
          </cell>
        </row>
        <row r="328">
          <cell r="BA328">
            <v>319</v>
          </cell>
        </row>
        <row r="329">
          <cell r="BA329">
            <v>320</v>
          </cell>
        </row>
        <row r="330">
          <cell r="BA330">
            <v>321</v>
          </cell>
          <cell r="BB330">
            <v>10</v>
          </cell>
          <cell r="BC330">
            <v>0</v>
          </cell>
          <cell r="BD330">
            <v>0</v>
          </cell>
          <cell r="BE330">
            <v>3.7</v>
          </cell>
          <cell r="BF330">
            <v>0</v>
          </cell>
          <cell r="BG330">
            <v>185539</v>
          </cell>
          <cell r="BH330">
            <v>0</v>
          </cell>
          <cell r="BI330">
            <v>0</v>
          </cell>
          <cell r="BJ330">
            <v>185539</v>
          </cell>
          <cell r="BK330">
            <v>0</v>
          </cell>
          <cell r="BL330">
            <v>10880</v>
          </cell>
          <cell r="BM330">
            <v>196419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196419</v>
          </cell>
        </row>
        <row r="331">
          <cell r="BA331">
            <v>322</v>
          </cell>
          <cell r="BB331">
            <v>4</v>
          </cell>
          <cell r="BC331">
            <v>0</v>
          </cell>
          <cell r="BD331">
            <v>0</v>
          </cell>
          <cell r="BE331">
            <v>1.2</v>
          </cell>
          <cell r="BF331">
            <v>0</v>
          </cell>
          <cell r="BG331">
            <v>93522</v>
          </cell>
          <cell r="BH331">
            <v>0</v>
          </cell>
          <cell r="BI331">
            <v>0</v>
          </cell>
          <cell r="BJ331">
            <v>93522</v>
          </cell>
          <cell r="BK331">
            <v>0</v>
          </cell>
          <cell r="BL331">
            <v>4352</v>
          </cell>
          <cell r="BM331">
            <v>97874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97874</v>
          </cell>
        </row>
        <row r="332">
          <cell r="BA332">
            <v>323</v>
          </cell>
          <cell r="BB332">
            <v>6</v>
          </cell>
          <cell r="BC332">
            <v>0</v>
          </cell>
          <cell r="BD332">
            <v>0</v>
          </cell>
          <cell r="BE332">
            <v>2.168831168831169</v>
          </cell>
          <cell r="BF332">
            <v>0</v>
          </cell>
          <cell r="BG332">
            <v>98058</v>
          </cell>
          <cell r="BH332">
            <v>0</v>
          </cell>
          <cell r="BI332">
            <v>0</v>
          </cell>
          <cell r="BJ332">
            <v>98058</v>
          </cell>
          <cell r="BK332">
            <v>0</v>
          </cell>
          <cell r="BL332">
            <v>6528</v>
          </cell>
          <cell r="BM332">
            <v>104586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104586</v>
          </cell>
        </row>
        <row r="333">
          <cell r="BA333">
            <v>324</v>
          </cell>
        </row>
        <row r="334">
          <cell r="BA334">
            <v>325</v>
          </cell>
          <cell r="BB334">
            <v>63</v>
          </cell>
          <cell r="BC334">
            <v>0</v>
          </cell>
          <cell r="BD334">
            <v>0</v>
          </cell>
          <cell r="BE334">
            <v>20.208333333333336</v>
          </cell>
          <cell r="BF334">
            <v>0</v>
          </cell>
          <cell r="BG334">
            <v>974026</v>
          </cell>
          <cell r="BH334">
            <v>0</v>
          </cell>
          <cell r="BI334">
            <v>0</v>
          </cell>
          <cell r="BJ334">
            <v>974026</v>
          </cell>
          <cell r="BK334">
            <v>0</v>
          </cell>
          <cell r="BL334">
            <v>68544</v>
          </cell>
          <cell r="BM334">
            <v>1042570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1042570</v>
          </cell>
        </row>
        <row r="335">
          <cell r="BA335">
            <v>326</v>
          </cell>
          <cell r="BB335">
            <v>10</v>
          </cell>
          <cell r="BC335">
            <v>0</v>
          </cell>
          <cell r="BD335">
            <v>0</v>
          </cell>
          <cell r="BE335">
            <v>1.75</v>
          </cell>
          <cell r="BF335">
            <v>0</v>
          </cell>
          <cell r="BG335">
            <v>157512</v>
          </cell>
          <cell r="BH335">
            <v>0</v>
          </cell>
          <cell r="BI335">
            <v>0</v>
          </cell>
          <cell r="BJ335">
            <v>157512</v>
          </cell>
          <cell r="BK335">
            <v>0</v>
          </cell>
          <cell r="BL335">
            <v>10880</v>
          </cell>
          <cell r="BM335">
            <v>168392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168392</v>
          </cell>
        </row>
        <row r="336">
          <cell r="BA336">
            <v>327</v>
          </cell>
          <cell r="BB336">
            <v>2</v>
          </cell>
          <cell r="BC336">
            <v>0</v>
          </cell>
          <cell r="BD336">
            <v>0</v>
          </cell>
          <cell r="BE336">
            <v>1</v>
          </cell>
          <cell r="BF336">
            <v>0</v>
          </cell>
          <cell r="BG336">
            <v>43418</v>
          </cell>
          <cell r="BH336">
            <v>0</v>
          </cell>
          <cell r="BI336">
            <v>0</v>
          </cell>
          <cell r="BJ336">
            <v>43418</v>
          </cell>
          <cell r="BK336">
            <v>0</v>
          </cell>
          <cell r="BL336">
            <v>2176</v>
          </cell>
          <cell r="BM336">
            <v>45594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45594</v>
          </cell>
        </row>
        <row r="337">
          <cell r="BA337">
            <v>328</v>
          </cell>
        </row>
        <row r="338">
          <cell r="BA338">
            <v>329</v>
          </cell>
        </row>
        <row r="339">
          <cell r="BA339">
            <v>330</v>
          </cell>
        </row>
        <row r="340">
          <cell r="BA340">
            <v>331</v>
          </cell>
          <cell r="BB340">
            <v>34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611716</v>
          </cell>
          <cell r="BH340">
            <v>0</v>
          </cell>
          <cell r="BI340">
            <v>0</v>
          </cell>
          <cell r="BJ340">
            <v>611716</v>
          </cell>
          <cell r="BK340">
            <v>0</v>
          </cell>
          <cell r="BL340">
            <v>36992</v>
          </cell>
          <cell r="BM340">
            <v>648708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648708</v>
          </cell>
        </row>
        <row r="341">
          <cell r="BA341">
            <v>332</v>
          </cell>
          <cell r="BB341">
            <v>97</v>
          </cell>
          <cell r="BC341">
            <v>0</v>
          </cell>
          <cell r="BD341">
            <v>0</v>
          </cell>
          <cell r="BE341">
            <v>23.849206349206344</v>
          </cell>
          <cell r="BF341">
            <v>0</v>
          </cell>
          <cell r="BG341">
            <v>1500394</v>
          </cell>
          <cell r="BH341">
            <v>0</v>
          </cell>
          <cell r="BI341">
            <v>0</v>
          </cell>
          <cell r="BJ341">
            <v>1500394</v>
          </cell>
          <cell r="BK341">
            <v>0</v>
          </cell>
          <cell r="BL341">
            <v>105536</v>
          </cell>
          <cell r="BM341">
            <v>1605930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1605930</v>
          </cell>
        </row>
        <row r="342">
          <cell r="BA342">
            <v>333</v>
          </cell>
        </row>
        <row r="343">
          <cell r="BA343">
            <v>334</v>
          </cell>
        </row>
        <row r="344">
          <cell r="BA344">
            <v>335</v>
          </cell>
        </row>
        <row r="345">
          <cell r="BA345">
            <v>336</v>
          </cell>
          <cell r="BB345">
            <v>307</v>
          </cell>
          <cell r="BC345">
            <v>0</v>
          </cell>
          <cell r="BD345">
            <v>0</v>
          </cell>
          <cell r="BE345">
            <v>6.0166666666666666</v>
          </cell>
          <cell r="BF345">
            <v>0</v>
          </cell>
          <cell r="BG345">
            <v>4880191</v>
          </cell>
          <cell r="BH345">
            <v>0</v>
          </cell>
          <cell r="BI345">
            <v>0</v>
          </cell>
          <cell r="BJ345">
            <v>4880191</v>
          </cell>
          <cell r="BK345">
            <v>0</v>
          </cell>
          <cell r="BL345">
            <v>334016</v>
          </cell>
          <cell r="BM345">
            <v>5214207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5214207</v>
          </cell>
        </row>
        <row r="346">
          <cell r="BA346">
            <v>337</v>
          </cell>
          <cell r="BB346">
            <v>3</v>
          </cell>
          <cell r="BC346">
            <v>0</v>
          </cell>
          <cell r="BD346">
            <v>0</v>
          </cell>
          <cell r="BE346">
            <v>1.5</v>
          </cell>
          <cell r="BF346">
            <v>0</v>
          </cell>
          <cell r="BG346">
            <v>100689</v>
          </cell>
          <cell r="BH346">
            <v>0</v>
          </cell>
          <cell r="BI346">
            <v>0</v>
          </cell>
          <cell r="BJ346">
            <v>100689</v>
          </cell>
          <cell r="BK346">
            <v>0</v>
          </cell>
          <cell r="BL346">
            <v>3264</v>
          </cell>
          <cell r="BM346">
            <v>103953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103953</v>
          </cell>
        </row>
        <row r="347">
          <cell r="BA347">
            <v>338</v>
          </cell>
        </row>
        <row r="348">
          <cell r="BA348">
            <v>339</v>
          </cell>
        </row>
        <row r="349">
          <cell r="BA349">
            <v>340</v>
          </cell>
          <cell r="BB349">
            <v>7</v>
          </cell>
          <cell r="BC349">
            <v>0</v>
          </cell>
          <cell r="BD349">
            <v>0</v>
          </cell>
          <cell r="BE349">
            <v>3.0000000000000004</v>
          </cell>
          <cell r="BF349">
            <v>0</v>
          </cell>
          <cell r="BG349">
            <v>122120</v>
          </cell>
          <cell r="BH349">
            <v>0</v>
          </cell>
          <cell r="BI349">
            <v>0</v>
          </cell>
          <cell r="BJ349">
            <v>122120</v>
          </cell>
          <cell r="BK349">
            <v>0</v>
          </cell>
          <cell r="BL349">
            <v>7616</v>
          </cell>
          <cell r="BM349">
            <v>129736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129736</v>
          </cell>
        </row>
        <row r="350">
          <cell r="BA350">
            <v>341</v>
          </cell>
        </row>
        <row r="351">
          <cell r="BA351">
            <v>342</v>
          </cell>
          <cell r="BB351">
            <v>7</v>
          </cell>
          <cell r="BC351">
            <v>0</v>
          </cell>
          <cell r="BD351">
            <v>0</v>
          </cell>
          <cell r="BE351">
            <v>3.6333333333333333</v>
          </cell>
          <cell r="BF351">
            <v>0</v>
          </cell>
          <cell r="BG351">
            <v>150069</v>
          </cell>
          <cell r="BH351">
            <v>0</v>
          </cell>
          <cell r="BI351">
            <v>0</v>
          </cell>
          <cell r="BJ351">
            <v>150069</v>
          </cell>
          <cell r="BK351">
            <v>0</v>
          </cell>
          <cell r="BL351">
            <v>7616</v>
          </cell>
          <cell r="BM351">
            <v>157685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157685</v>
          </cell>
        </row>
        <row r="352">
          <cell r="BA352">
            <v>343</v>
          </cell>
          <cell r="BB352">
            <v>13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172380</v>
          </cell>
          <cell r="BH352">
            <v>0</v>
          </cell>
          <cell r="BI352">
            <v>0</v>
          </cell>
          <cell r="BJ352">
            <v>172380</v>
          </cell>
          <cell r="BK352">
            <v>0</v>
          </cell>
          <cell r="BL352">
            <v>14144</v>
          </cell>
          <cell r="BM352">
            <v>186524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186524</v>
          </cell>
        </row>
        <row r="353">
          <cell r="BA353">
            <v>344</v>
          </cell>
          <cell r="BB353">
            <v>5</v>
          </cell>
          <cell r="BC353">
            <v>0</v>
          </cell>
          <cell r="BD353">
            <v>0</v>
          </cell>
          <cell r="BE353">
            <v>3.1461538461538461</v>
          </cell>
          <cell r="BF353">
            <v>0</v>
          </cell>
          <cell r="BG353">
            <v>95836</v>
          </cell>
          <cell r="BH353">
            <v>0</v>
          </cell>
          <cell r="BI353">
            <v>0</v>
          </cell>
          <cell r="BJ353">
            <v>95836</v>
          </cell>
          <cell r="BK353">
            <v>0</v>
          </cell>
          <cell r="BL353">
            <v>5440</v>
          </cell>
          <cell r="BM353">
            <v>101276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101276</v>
          </cell>
        </row>
        <row r="354">
          <cell r="BA354">
            <v>345</v>
          </cell>
        </row>
        <row r="355">
          <cell r="BA355">
            <v>346</v>
          </cell>
          <cell r="BB355">
            <v>23</v>
          </cell>
          <cell r="BC355">
            <v>0</v>
          </cell>
          <cell r="BD355">
            <v>0</v>
          </cell>
          <cell r="BE355">
            <v>7.1333333333333337</v>
          </cell>
          <cell r="BF355">
            <v>0</v>
          </cell>
          <cell r="BG355">
            <v>403052</v>
          </cell>
          <cell r="BH355">
            <v>0</v>
          </cell>
          <cell r="BI355">
            <v>0</v>
          </cell>
          <cell r="BJ355">
            <v>403052</v>
          </cell>
          <cell r="BK355">
            <v>0</v>
          </cell>
          <cell r="BL355">
            <v>25024</v>
          </cell>
          <cell r="BM355">
            <v>428076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428076</v>
          </cell>
        </row>
        <row r="356">
          <cell r="BA356">
            <v>347</v>
          </cell>
          <cell r="BB356">
            <v>38</v>
          </cell>
          <cell r="BC356">
            <v>0</v>
          </cell>
          <cell r="BD356">
            <v>0</v>
          </cell>
          <cell r="BE356">
            <v>7.8083333333333336</v>
          </cell>
          <cell r="BF356">
            <v>0</v>
          </cell>
          <cell r="BG356">
            <v>840004</v>
          </cell>
          <cell r="BH356">
            <v>0</v>
          </cell>
          <cell r="BI356">
            <v>0</v>
          </cell>
          <cell r="BJ356">
            <v>840004</v>
          </cell>
          <cell r="BK356">
            <v>0</v>
          </cell>
          <cell r="BL356">
            <v>41344</v>
          </cell>
          <cell r="BM356">
            <v>881348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881348</v>
          </cell>
        </row>
        <row r="357">
          <cell r="BA357">
            <v>348</v>
          </cell>
          <cell r="BB357">
            <v>1948</v>
          </cell>
          <cell r="BC357">
            <v>0</v>
          </cell>
          <cell r="BD357">
            <v>0</v>
          </cell>
          <cell r="BE357">
            <v>22.330769230769228</v>
          </cell>
          <cell r="BF357">
            <v>0</v>
          </cell>
          <cell r="BG357">
            <v>29547596</v>
          </cell>
          <cell r="BH357">
            <v>0</v>
          </cell>
          <cell r="BI357">
            <v>0</v>
          </cell>
          <cell r="BJ357">
            <v>29547596</v>
          </cell>
          <cell r="BK357">
            <v>1276058</v>
          </cell>
          <cell r="BL357">
            <v>2119424</v>
          </cell>
          <cell r="BM357">
            <v>32943078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32943078</v>
          </cell>
        </row>
        <row r="358">
          <cell r="BA358">
            <v>349</v>
          </cell>
        </row>
        <row r="359">
          <cell r="BA359">
            <v>350</v>
          </cell>
          <cell r="BB359">
            <v>57</v>
          </cell>
          <cell r="BC359">
            <v>0</v>
          </cell>
          <cell r="BD359">
            <v>0</v>
          </cell>
          <cell r="BE359">
            <v>1.2857142857142856</v>
          </cell>
          <cell r="BF359">
            <v>0</v>
          </cell>
          <cell r="BG359">
            <v>1263150</v>
          </cell>
          <cell r="BH359">
            <v>0</v>
          </cell>
          <cell r="BI359">
            <v>0</v>
          </cell>
          <cell r="BJ359">
            <v>1263150</v>
          </cell>
          <cell r="BK359">
            <v>0</v>
          </cell>
          <cell r="BL359">
            <v>62016</v>
          </cell>
          <cell r="BM359">
            <v>1325166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1325166</v>
          </cell>
        </row>
        <row r="360">
          <cell r="BA360">
            <v>351</v>
          </cell>
        </row>
        <row r="361">
          <cell r="BA361">
            <v>352</v>
          </cell>
          <cell r="BB361">
            <v>10</v>
          </cell>
          <cell r="BC361">
            <v>0</v>
          </cell>
          <cell r="BD361">
            <v>0</v>
          </cell>
          <cell r="BE361">
            <v>4.833333333333333</v>
          </cell>
          <cell r="BF361">
            <v>0</v>
          </cell>
          <cell r="BG361">
            <v>199200</v>
          </cell>
          <cell r="BH361">
            <v>0</v>
          </cell>
          <cell r="BI361">
            <v>0</v>
          </cell>
          <cell r="BJ361">
            <v>199200</v>
          </cell>
          <cell r="BK361">
            <v>0</v>
          </cell>
          <cell r="BL361">
            <v>10880</v>
          </cell>
          <cell r="BM361">
            <v>210080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210080</v>
          </cell>
        </row>
        <row r="362">
          <cell r="BA362">
            <v>406</v>
          </cell>
        </row>
        <row r="363">
          <cell r="BA363">
            <v>600</v>
          </cell>
          <cell r="BB363">
            <v>39</v>
          </cell>
          <cell r="BC363">
            <v>0</v>
          </cell>
          <cell r="BD363">
            <v>0</v>
          </cell>
          <cell r="BE363">
            <v>5.666666666666667</v>
          </cell>
          <cell r="BF363">
            <v>0</v>
          </cell>
          <cell r="BG363">
            <v>641238</v>
          </cell>
          <cell r="BH363">
            <v>0</v>
          </cell>
          <cell r="BI363">
            <v>0</v>
          </cell>
          <cell r="BJ363">
            <v>641238</v>
          </cell>
          <cell r="BK363">
            <v>0</v>
          </cell>
          <cell r="BL363">
            <v>42432</v>
          </cell>
          <cell r="BM363">
            <v>683670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683670</v>
          </cell>
        </row>
        <row r="364">
          <cell r="BA364">
            <v>603</v>
          </cell>
          <cell r="BB364">
            <v>64</v>
          </cell>
          <cell r="BC364">
            <v>0</v>
          </cell>
          <cell r="BD364">
            <v>0</v>
          </cell>
          <cell r="BE364">
            <v>13</v>
          </cell>
          <cell r="BF364">
            <v>0</v>
          </cell>
          <cell r="BG364">
            <v>1055744</v>
          </cell>
          <cell r="BH364">
            <v>0</v>
          </cell>
          <cell r="BI364">
            <v>0</v>
          </cell>
          <cell r="BJ364">
            <v>1055744</v>
          </cell>
          <cell r="BK364">
            <v>0</v>
          </cell>
          <cell r="BL364">
            <v>69632</v>
          </cell>
          <cell r="BM364">
            <v>1125376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1125376</v>
          </cell>
        </row>
        <row r="365">
          <cell r="BA365">
            <v>605</v>
          </cell>
          <cell r="BB365">
            <v>97</v>
          </cell>
          <cell r="BC365">
            <v>0</v>
          </cell>
          <cell r="BD365">
            <v>0</v>
          </cell>
          <cell r="BE365">
            <v>4.6666666666666679</v>
          </cell>
          <cell r="BF365">
            <v>0</v>
          </cell>
          <cell r="BG365">
            <v>2103899</v>
          </cell>
          <cell r="BH365">
            <v>0</v>
          </cell>
          <cell r="BI365">
            <v>0</v>
          </cell>
          <cell r="BJ365">
            <v>2103899</v>
          </cell>
          <cell r="BK365">
            <v>0</v>
          </cell>
          <cell r="BL365">
            <v>105536</v>
          </cell>
          <cell r="BM365">
            <v>2209435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2209435</v>
          </cell>
        </row>
        <row r="366">
          <cell r="BA366">
            <v>610</v>
          </cell>
          <cell r="BB366">
            <v>22</v>
          </cell>
          <cell r="BC366">
            <v>0</v>
          </cell>
          <cell r="BD366">
            <v>0</v>
          </cell>
          <cell r="BE366">
            <v>1.5</v>
          </cell>
          <cell r="BF366">
            <v>0</v>
          </cell>
          <cell r="BG366">
            <v>316800</v>
          </cell>
          <cell r="BH366">
            <v>0</v>
          </cell>
          <cell r="BI366">
            <v>0</v>
          </cell>
          <cell r="BJ366">
            <v>316800</v>
          </cell>
          <cell r="BK366">
            <v>0</v>
          </cell>
          <cell r="BL366">
            <v>23936</v>
          </cell>
          <cell r="BM366">
            <v>340736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340736</v>
          </cell>
        </row>
        <row r="367">
          <cell r="BA367">
            <v>615</v>
          </cell>
          <cell r="BB367">
            <v>5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73381</v>
          </cell>
          <cell r="BH367">
            <v>0</v>
          </cell>
          <cell r="BI367">
            <v>0</v>
          </cell>
          <cell r="BJ367">
            <v>73381</v>
          </cell>
          <cell r="BK367">
            <v>0</v>
          </cell>
          <cell r="BL367">
            <v>5440</v>
          </cell>
          <cell r="BM367">
            <v>78821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78821</v>
          </cell>
        </row>
        <row r="368">
          <cell r="BA368">
            <v>616</v>
          </cell>
          <cell r="BB368">
            <v>60</v>
          </cell>
          <cell r="BC368">
            <v>0</v>
          </cell>
          <cell r="BD368">
            <v>0</v>
          </cell>
          <cell r="BE368">
            <v>6.8</v>
          </cell>
          <cell r="BF368">
            <v>0</v>
          </cell>
          <cell r="BG368">
            <v>972206</v>
          </cell>
          <cell r="BH368">
            <v>0</v>
          </cell>
          <cell r="BI368">
            <v>0</v>
          </cell>
          <cell r="BJ368">
            <v>972206</v>
          </cell>
          <cell r="BK368">
            <v>0</v>
          </cell>
          <cell r="BL368">
            <v>65280</v>
          </cell>
          <cell r="BM368">
            <v>1037486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1037486</v>
          </cell>
        </row>
        <row r="369">
          <cell r="BA369">
            <v>618</v>
          </cell>
        </row>
        <row r="370">
          <cell r="BA370">
            <v>620</v>
          </cell>
          <cell r="BB370">
            <v>13</v>
          </cell>
          <cell r="BC370">
            <v>0</v>
          </cell>
          <cell r="BD370">
            <v>0</v>
          </cell>
          <cell r="BE370">
            <v>6.4</v>
          </cell>
          <cell r="BF370">
            <v>0</v>
          </cell>
          <cell r="BG370">
            <v>253981</v>
          </cell>
          <cell r="BH370">
            <v>0</v>
          </cell>
          <cell r="BI370">
            <v>0</v>
          </cell>
          <cell r="BJ370">
            <v>253981</v>
          </cell>
          <cell r="BK370">
            <v>0</v>
          </cell>
          <cell r="BL370">
            <v>14144</v>
          </cell>
          <cell r="BM370">
            <v>268125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268125</v>
          </cell>
        </row>
        <row r="371">
          <cell r="BA371">
            <v>622</v>
          </cell>
          <cell r="BB371">
            <v>66</v>
          </cell>
          <cell r="BC371">
            <v>0</v>
          </cell>
          <cell r="BD371">
            <v>0</v>
          </cell>
          <cell r="BE371">
            <v>1.1587301587301588</v>
          </cell>
          <cell r="BF371">
            <v>0</v>
          </cell>
          <cell r="BG371">
            <v>921096</v>
          </cell>
          <cell r="BH371">
            <v>0</v>
          </cell>
          <cell r="BI371">
            <v>0</v>
          </cell>
          <cell r="BJ371">
            <v>921096</v>
          </cell>
          <cell r="BK371">
            <v>0</v>
          </cell>
          <cell r="BL371">
            <v>71808</v>
          </cell>
          <cell r="BM371">
            <v>992904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992904</v>
          </cell>
        </row>
        <row r="372">
          <cell r="BA372">
            <v>625</v>
          </cell>
          <cell r="BB372">
            <v>26</v>
          </cell>
          <cell r="BC372">
            <v>0</v>
          </cell>
          <cell r="BD372">
            <v>0</v>
          </cell>
          <cell r="BE372">
            <v>5.5198412698412698</v>
          </cell>
          <cell r="BF372">
            <v>0</v>
          </cell>
          <cell r="BG372">
            <v>455149</v>
          </cell>
          <cell r="BH372">
            <v>0</v>
          </cell>
          <cell r="BI372">
            <v>0</v>
          </cell>
          <cell r="BJ372">
            <v>455149</v>
          </cell>
          <cell r="BK372">
            <v>0</v>
          </cell>
          <cell r="BL372">
            <v>28288</v>
          </cell>
          <cell r="BM372">
            <v>483437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483437</v>
          </cell>
        </row>
        <row r="373">
          <cell r="BA373">
            <v>632</v>
          </cell>
          <cell r="BB373">
            <v>1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27204</v>
          </cell>
          <cell r="BH373">
            <v>0</v>
          </cell>
          <cell r="BI373">
            <v>0</v>
          </cell>
          <cell r="BJ373">
            <v>27204</v>
          </cell>
          <cell r="BK373">
            <v>0</v>
          </cell>
          <cell r="BL373">
            <v>1088</v>
          </cell>
          <cell r="BM373">
            <v>28292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28292</v>
          </cell>
        </row>
        <row r="374">
          <cell r="BA374">
            <v>635</v>
          </cell>
          <cell r="BB374">
            <v>29</v>
          </cell>
          <cell r="BC374">
            <v>0</v>
          </cell>
          <cell r="BD374">
            <v>0</v>
          </cell>
          <cell r="BE374">
            <v>8.1999999999999993</v>
          </cell>
          <cell r="BF374">
            <v>0</v>
          </cell>
          <cell r="BG374">
            <v>523721</v>
          </cell>
          <cell r="BH374">
            <v>0</v>
          </cell>
          <cell r="BI374">
            <v>0</v>
          </cell>
          <cell r="BJ374">
            <v>523721</v>
          </cell>
          <cell r="BK374">
            <v>0</v>
          </cell>
          <cell r="BL374">
            <v>31552</v>
          </cell>
          <cell r="BM374">
            <v>555273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555273</v>
          </cell>
        </row>
        <row r="375">
          <cell r="BA375">
            <v>640</v>
          </cell>
          <cell r="BB375">
            <v>2</v>
          </cell>
          <cell r="BC375">
            <v>0</v>
          </cell>
          <cell r="BD375">
            <v>0</v>
          </cell>
          <cell r="BE375">
            <v>2</v>
          </cell>
          <cell r="BF375">
            <v>0</v>
          </cell>
          <cell r="BG375">
            <v>40788</v>
          </cell>
          <cell r="BH375">
            <v>0</v>
          </cell>
          <cell r="BI375">
            <v>0</v>
          </cell>
          <cell r="BJ375">
            <v>40788</v>
          </cell>
          <cell r="BK375">
            <v>0</v>
          </cell>
          <cell r="BL375">
            <v>2176</v>
          </cell>
          <cell r="BM375">
            <v>42964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42964</v>
          </cell>
        </row>
        <row r="376">
          <cell r="BA376">
            <v>645</v>
          </cell>
          <cell r="BB376">
            <v>138</v>
          </cell>
          <cell r="BC376">
            <v>0</v>
          </cell>
          <cell r="BD376">
            <v>0</v>
          </cell>
          <cell r="BE376">
            <v>20.916666666666664</v>
          </cell>
          <cell r="BF376">
            <v>0</v>
          </cell>
          <cell r="BG376">
            <v>2673474</v>
          </cell>
          <cell r="BH376">
            <v>0</v>
          </cell>
          <cell r="BI376">
            <v>0</v>
          </cell>
          <cell r="BJ376">
            <v>2673474</v>
          </cell>
          <cell r="BK376">
            <v>0</v>
          </cell>
          <cell r="BL376">
            <v>150144</v>
          </cell>
          <cell r="BM376">
            <v>2823618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2823618</v>
          </cell>
        </row>
        <row r="377">
          <cell r="BA377">
            <v>650</v>
          </cell>
          <cell r="BB377">
            <v>3</v>
          </cell>
          <cell r="BC377">
            <v>0</v>
          </cell>
          <cell r="BD377">
            <v>0</v>
          </cell>
          <cell r="BE377">
            <v>0.22222222222222221</v>
          </cell>
          <cell r="BF377">
            <v>0</v>
          </cell>
          <cell r="BG377">
            <v>43625</v>
          </cell>
          <cell r="BH377">
            <v>0</v>
          </cell>
          <cell r="BI377">
            <v>0</v>
          </cell>
          <cell r="BJ377">
            <v>43625</v>
          </cell>
          <cell r="BK377">
            <v>0</v>
          </cell>
          <cell r="BL377">
            <v>3264</v>
          </cell>
          <cell r="BM377">
            <v>46889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46889</v>
          </cell>
        </row>
        <row r="378">
          <cell r="BA378">
            <v>655</v>
          </cell>
        </row>
        <row r="379">
          <cell r="BA379">
            <v>658</v>
          </cell>
          <cell r="BB379">
            <v>17</v>
          </cell>
          <cell r="BC379">
            <v>0</v>
          </cell>
          <cell r="BD379">
            <v>0</v>
          </cell>
          <cell r="BE379">
            <v>10</v>
          </cell>
          <cell r="BF379">
            <v>0</v>
          </cell>
          <cell r="BG379">
            <v>274729</v>
          </cell>
          <cell r="BH379">
            <v>0</v>
          </cell>
          <cell r="BI379">
            <v>0</v>
          </cell>
          <cell r="BJ379">
            <v>274729</v>
          </cell>
          <cell r="BK379">
            <v>0</v>
          </cell>
          <cell r="BL379">
            <v>18496</v>
          </cell>
          <cell r="BM379">
            <v>293225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293225</v>
          </cell>
        </row>
        <row r="380">
          <cell r="BA380">
            <v>660</v>
          </cell>
          <cell r="BB380">
            <v>104</v>
          </cell>
          <cell r="BC380">
            <v>0</v>
          </cell>
          <cell r="BD380">
            <v>0</v>
          </cell>
          <cell r="BE380">
            <v>14.5</v>
          </cell>
          <cell r="BF380">
            <v>0</v>
          </cell>
          <cell r="BG380">
            <v>2571656</v>
          </cell>
          <cell r="BH380">
            <v>0</v>
          </cell>
          <cell r="BI380">
            <v>0</v>
          </cell>
          <cell r="BJ380">
            <v>2571656</v>
          </cell>
          <cell r="BK380">
            <v>0</v>
          </cell>
          <cell r="BL380">
            <v>113152</v>
          </cell>
          <cell r="BM380">
            <v>2684808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2684808</v>
          </cell>
        </row>
        <row r="381">
          <cell r="BA381">
            <v>662</v>
          </cell>
        </row>
        <row r="382">
          <cell r="BA382">
            <v>665</v>
          </cell>
          <cell r="BB382">
            <v>14</v>
          </cell>
          <cell r="BC382">
            <v>0</v>
          </cell>
          <cell r="BD382">
            <v>0</v>
          </cell>
          <cell r="BE382">
            <v>2.3587301587301588</v>
          </cell>
          <cell r="BF382">
            <v>0</v>
          </cell>
          <cell r="BG382">
            <v>241062</v>
          </cell>
          <cell r="BH382">
            <v>0</v>
          </cell>
          <cell r="BI382">
            <v>0</v>
          </cell>
          <cell r="BJ382">
            <v>241062</v>
          </cell>
          <cell r="BK382">
            <v>0</v>
          </cell>
          <cell r="BL382">
            <v>15232</v>
          </cell>
          <cell r="BM382">
            <v>256294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256294</v>
          </cell>
        </row>
        <row r="383">
          <cell r="BA383">
            <v>670</v>
          </cell>
          <cell r="BB383">
            <v>28</v>
          </cell>
          <cell r="BC383">
            <v>0</v>
          </cell>
          <cell r="BD383">
            <v>0</v>
          </cell>
          <cell r="BE383">
            <v>6.9333333333333327</v>
          </cell>
          <cell r="BF383">
            <v>0</v>
          </cell>
          <cell r="BG383">
            <v>598073</v>
          </cell>
          <cell r="BH383">
            <v>0</v>
          </cell>
          <cell r="BI383">
            <v>0</v>
          </cell>
          <cell r="BJ383">
            <v>598073</v>
          </cell>
          <cell r="BK383">
            <v>0</v>
          </cell>
          <cell r="BL383">
            <v>30464</v>
          </cell>
          <cell r="BM383">
            <v>628537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628537</v>
          </cell>
        </row>
        <row r="384">
          <cell r="BA384">
            <v>672</v>
          </cell>
          <cell r="BB384">
            <v>4</v>
          </cell>
          <cell r="BC384">
            <v>0</v>
          </cell>
          <cell r="BD384">
            <v>0</v>
          </cell>
          <cell r="BE384">
            <v>0.2</v>
          </cell>
          <cell r="BF384">
            <v>0</v>
          </cell>
          <cell r="BG384">
            <v>70373</v>
          </cell>
          <cell r="BH384">
            <v>0</v>
          </cell>
          <cell r="BI384">
            <v>0</v>
          </cell>
          <cell r="BJ384">
            <v>70373</v>
          </cell>
          <cell r="BK384">
            <v>0</v>
          </cell>
          <cell r="BL384">
            <v>4352</v>
          </cell>
          <cell r="BM384">
            <v>74725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74725</v>
          </cell>
        </row>
        <row r="385">
          <cell r="BA385">
            <v>673</v>
          </cell>
          <cell r="BB385">
            <v>51</v>
          </cell>
          <cell r="BC385">
            <v>0</v>
          </cell>
          <cell r="BD385">
            <v>0</v>
          </cell>
          <cell r="BE385">
            <v>9.7083333333333339</v>
          </cell>
          <cell r="BF385">
            <v>0</v>
          </cell>
          <cell r="BG385">
            <v>950512</v>
          </cell>
          <cell r="BH385">
            <v>0</v>
          </cell>
          <cell r="BI385">
            <v>0</v>
          </cell>
          <cell r="BJ385">
            <v>950512</v>
          </cell>
          <cell r="BK385">
            <v>0</v>
          </cell>
          <cell r="BL385">
            <v>55488</v>
          </cell>
          <cell r="BM385">
            <v>1006000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1006000</v>
          </cell>
        </row>
        <row r="386">
          <cell r="BA386">
            <v>674</v>
          </cell>
          <cell r="BB386">
            <v>70</v>
          </cell>
          <cell r="BC386">
            <v>0</v>
          </cell>
          <cell r="BD386">
            <v>0</v>
          </cell>
          <cell r="BE386">
            <v>12.452380952380949</v>
          </cell>
          <cell r="BF386">
            <v>0</v>
          </cell>
          <cell r="BG386">
            <v>1435363</v>
          </cell>
          <cell r="BH386">
            <v>0</v>
          </cell>
          <cell r="BI386">
            <v>0</v>
          </cell>
          <cell r="BJ386">
            <v>1435363</v>
          </cell>
          <cell r="BK386">
            <v>0</v>
          </cell>
          <cell r="BL386">
            <v>76160</v>
          </cell>
          <cell r="BM386">
            <v>1511523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1511523</v>
          </cell>
        </row>
        <row r="387">
          <cell r="BA387">
            <v>675</v>
          </cell>
        </row>
        <row r="388">
          <cell r="BA388">
            <v>680</v>
          </cell>
          <cell r="BB388">
            <v>20</v>
          </cell>
          <cell r="BC388">
            <v>0</v>
          </cell>
          <cell r="BD388">
            <v>0</v>
          </cell>
          <cell r="BE388">
            <v>4.9642857142857135</v>
          </cell>
          <cell r="BF388">
            <v>0</v>
          </cell>
          <cell r="BG388">
            <v>323282</v>
          </cell>
          <cell r="BH388">
            <v>0</v>
          </cell>
          <cell r="BI388">
            <v>0</v>
          </cell>
          <cell r="BJ388">
            <v>323282</v>
          </cell>
          <cell r="BK388">
            <v>0</v>
          </cell>
          <cell r="BL388">
            <v>21760</v>
          </cell>
          <cell r="BM388">
            <v>345042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345042</v>
          </cell>
        </row>
        <row r="389">
          <cell r="BA389">
            <v>683</v>
          </cell>
          <cell r="BB389">
            <v>21</v>
          </cell>
          <cell r="BC389">
            <v>0</v>
          </cell>
          <cell r="BD389">
            <v>0</v>
          </cell>
          <cell r="BE389">
            <v>2.8857142857142861</v>
          </cell>
          <cell r="BF389">
            <v>0</v>
          </cell>
          <cell r="BG389">
            <v>448236</v>
          </cell>
          <cell r="BH389">
            <v>0</v>
          </cell>
          <cell r="BI389">
            <v>0</v>
          </cell>
          <cell r="BJ389">
            <v>448236</v>
          </cell>
          <cell r="BK389">
            <v>0</v>
          </cell>
          <cell r="BL389">
            <v>22848</v>
          </cell>
          <cell r="BM389">
            <v>471084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471084</v>
          </cell>
        </row>
        <row r="390">
          <cell r="BA390">
            <v>685</v>
          </cell>
          <cell r="BB390">
            <v>2</v>
          </cell>
          <cell r="BC390">
            <v>0</v>
          </cell>
          <cell r="BD390">
            <v>0</v>
          </cell>
          <cell r="BE390">
            <v>0.2</v>
          </cell>
          <cell r="BF390">
            <v>0</v>
          </cell>
          <cell r="BG390">
            <v>48916</v>
          </cell>
          <cell r="BH390">
            <v>0</v>
          </cell>
          <cell r="BI390">
            <v>0</v>
          </cell>
          <cell r="BJ390">
            <v>48916</v>
          </cell>
          <cell r="BK390">
            <v>0</v>
          </cell>
          <cell r="BL390">
            <v>2176</v>
          </cell>
          <cell r="BM390">
            <v>51092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51092</v>
          </cell>
        </row>
        <row r="391">
          <cell r="BA391">
            <v>690</v>
          </cell>
          <cell r="BB391">
            <v>36</v>
          </cell>
          <cell r="BC391">
            <v>0</v>
          </cell>
          <cell r="BD391">
            <v>0</v>
          </cell>
          <cell r="BE391">
            <v>1.6666666666666667</v>
          </cell>
          <cell r="BF391">
            <v>0</v>
          </cell>
          <cell r="BG391">
            <v>595743</v>
          </cell>
          <cell r="BH391">
            <v>0</v>
          </cell>
          <cell r="BI391">
            <v>0</v>
          </cell>
          <cell r="BJ391">
            <v>595743</v>
          </cell>
          <cell r="BK391">
            <v>0</v>
          </cell>
          <cell r="BL391">
            <v>39168</v>
          </cell>
          <cell r="BM391">
            <v>634911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634911</v>
          </cell>
        </row>
        <row r="392">
          <cell r="BA392">
            <v>695</v>
          </cell>
          <cell r="BB392">
            <v>3</v>
          </cell>
          <cell r="BC392">
            <v>0</v>
          </cell>
          <cell r="BD392">
            <v>0</v>
          </cell>
          <cell r="BE392">
            <v>1.5</v>
          </cell>
          <cell r="BF392">
            <v>0</v>
          </cell>
          <cell r="BG392">
            <v>58023</v>
          </cell>
          <cell r="BH392">
            <v>0</v>
          </cell>
          <cell r="BI392">
            <v>0</v>
          </cell>
          <cell r="BJ392">
            <v>58023</v>
          </cell>
          <cell r="BK392">
            <v>0</v>
          </cell>
          <cell r="BL392">
            <v>3264</v>
          </cell>
          <cell r="BM392">
            <v>61287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61287</v>
          </cell>
        </row>
        <row r="393">
          <cell r="BA393">
            <v>698</v>
          </cell>
        </row>
        <row r="394">
          <cell r="BA394">
            <v>700</v>
          </cell>
          <cell r="BB394">
            <v>34</v>
          </cell>
          <cell r="BC394">
            <v>0</v>
          </cell>
          <cell r="BD394">
            <v>0</v>
          </cell>
          <cell r="BE394">
            <v>0.8</v>
          </cell>
          <cell r="BF394">
            <v>0</v>
          </cell>
          <cell r="BG394">
            <v>947070</v>
          </cell>
          <cell r="BH394">
            <v>0</v>
          </cell>
          <cell r="BI394">
            <v>0</v>
          </cell>
          <cell r="BJ394">
            <v>947070</v>
          </cell>
          <cell r="BK394">
            <v>0</v>
          </cell>
          <cell r="BL394">
            <v>36992</v>
          </cell>
          <cell r="BM394">
            <v>984062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984062</v>
          </cell>
        </row>
        <row r="395">
          <cell r="BA395">
            <v>705</v>
          </cell>
          <cell r="BB395">
            <v>2</v>
          </cell>
          <cell r="BC395">
            <v>0</v>
          </cell>
          <cell r="BD395">
            <v>0</v>
          </cell>
          <cell r="BE395">
            <v>1.25</v>
          </cell>
          <cell r="BF395">
            <v>0</v>
          </cell>
          <cell r="BG395">
            <v>36618</v>
          </cell>
          <cell r="BH395">
            <v>0</v>
          </cell>
          <cell r="BI395">
            <v>0</v>
          </cell>
          <cell r="BJ395">
            <v>36618</v>
          </cell>
          <cell r="BK395">
            <v>0</v>
          </cell>
          <cell r="BL395">
            <v>2176</v>
          </cell>
          <cell r="BM395">
            <v>38794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38794</v>
          </cell>
        </row>
        <row r="396">
          <cell r="BA396">
            <v>710</v>
          </cell>
          <cell r="BB396">
            <v>20</v>
          </cell>
          <cell r="BC396">
            <v>0</v>
          </cell>
          <cell r="BD396">
            <v>0</v>
          </cell>
          <cell r="BE396">
            <v>2.8333333333333335</v>
          </cell>
          <cell r="BF396">
            <v>0</v>
          </cell>
          <cell r="BG396">
            <v>336040</v>
          </cell>
          <cell r="BH396">
            <v>0</v>
          </cell>
          <cell r="BI396">
            <v>0</v>
          </cell>
          <cell r="BJ396">
            <v>336040</v>
          </cell>
          <cell r="BK396">
            <v>0</v>
          </cell>
          <cell r="BL396">
            <v>21760</v>
          </cell>
          <cell r="BM396">
            <v>357800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357800</v>
          </cell>
        </row>
        <row r="397">
          <cell r="BA397">
            <v>712</v>
          </cell>
          <cell r="BB397">
            <v>50</v>
          </cell>
          <cell r="BC397">
            <v>0</v>
          </cell>
          <cell r="BD397">
            <v>0</v>
          </cell>
          <cell r="BE397">
            <v>13.75</v>
          </cell>
          <cell r="BF397">
            <v>0</v>
          </cell>
          <cell r="BG397">
            <v>1067204</v>
          </cell>
          <cell r="BH397">
            <v>0</v>
          </cell>
          <cell r="BI397">
            <v>0</v>
          </cell>
          <cell r="BJ397">
            <v>1067204</v>
          </cell>
          <cell r="BK397">
            <v>0</v>
          </cell>
          <cell r="BL397">
            <v>54400</v>
          </cell>
          <cell r="BM397">
            <v>1121604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1121604</v>
          </cell>
        </row>
        <row r="398">
          <cell r="BA398">
            <v>715</v>
          </cell>
          <cell r="BB398">
            <v>9</v>
          </cell>
          <cell r="BC398">
            <v>0</v>
          </cell>
          <cell r="BD398">
            <v>0</v>
          </cell>
          <cell r="BE398">
            <v>2.5</v>
          </cell>
          <cell r="BF398">
            <v>0</v>
          </cell>
          <cell r="BG398">
            <v>184338</v>
          </cell>
          <cell r="BH398">
            <v>0</v>
          </cell>
          <cell r="BI398">
            <v>0</v>
          </cell>
          <cell r="BJ398">
            <v>184338</v>
          </cell>
          <cell r="BK398">
            <v>0</v>
          </cell>
          <cell r="BL398">
            <v>9792</v>
          </cell>
          <cell r="BM398">
            <v>194130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194130</v>
          </cell>
        </row>
        <row r="399">
          <cell r="BA399">
            <v>717</v>
          </cell>
          <cell r="BB399">
            <v>30</v>
          </cell>
          <cell r="BC399">
            <v>0</v>
          </cell>
          <cell r="BD399">
            <v>0</v>
          </cell>
          <cell r="BE399">
            <v>10.5</v>
          </cell>
          <cell r="BF399">
            <v>0</v>
          </cell>
          <cell r="BG399">
            <v>559982</v>
          </cell>
          <cell r="BH399">
            <v>0</v>
          </cell>
          <cell r="BI399">
            <v>0</v>
          </cell>
          <cell r="BJ399">
            <v>559982</v>
          </cell>
          <cell r="BK399">
            <v>0</v>
          </cell>
          <cell r="BL399">
            <v>32640</v>
          </cell>
          <cell r="BM399">
            <v>592622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592622</v>
          </cell>
        </row>
        <row r="400">
          <cell r="BA400">
            <v>720</v>
          </cell>
          <cell r="BB400">
            <v>13</v>
          </cell>
          <cell r="BC400">
            <v>0</v>
          </cell>
          <cell r="BD400">
            <v>0</v>
          </cell>
          <cell r="BE400">
            <v>2.333333333333333</v>
          </cell>
          <cell r="BF400">
            <v>0</v>
          </cell>
          <cell r="BG400">
            <v>205592</v>
          </cell>
          <cell r="BH400">
            <v>0</v>
          </cell>
          <cell r="BI400">
            <v>0</v>
          </cell>
          <cell r="BJ400">
            <v>205592</v>
          </cell>
          <cell r="BK400">
            <v>0</v>
          </cell>
          <cell r="BL400">
            <v>14144</v>
          </cell>
          <cell r="BM400">
            <v>219736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219736</v>
          </cell>
        </row>
        <row r="401">
          <cell r="BA401">
            <v>725</v>
          </cell>
          <cell r="BB401">
            <v>33</v>
          </cell>
          <cell r="BC401">
            <v>0</v>
          </cell>
          <cell r="BD401">
            <v>0</v>
          </cell>
          <cell r="BE401">
            <v>11.625000000000002</v>
          </cell>
          <cell r="BF401">
            <v>0</v>
          </cell>
          <cell r="BG401">
            <v>504429</v>
          </cell>
          <cell r="BH401">
            <v>0</v>
          </cell>
          <cell r="BI401">
            <v>0</v>
          </cell>
          <cell r="BJ401">
            <v>504429</v>
          </cell>
          <cell r="BK401">
            <v>0</v>
          </cell>
          <cell r="BL401">
            <v>35904</v>
          </cell>
          <cell r="BM401">
            <v>540333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540333</v>
          </cell>
        </row>
        <row r="402">
          <cell r="BA402">
            <v>728</v>
          </cell>
        </row>
        <row r="403">
          <cell r="BA403">
            <v>730</v>
          </cell>
          <cell r="BB403">
            <v>6</v>
          </cell>
          <cell r="BC403">
            <v>0</v>
          </cell>
          <cell r="BD403">
            <v>0</v>
          </cell>
          <cell r="BE403">
            <v>2</v>
          </cell>
          <cell r="BF403">
            <v>0</v>
          </cell>
          <cell r="BG403">
            <v>103206</v>
          </cell>
          <cell r="BH403">
            <v>0</v>
          </cell>
          <cell r="BI403">
            <v>0</v>
          </cell>
          <cell r="BJ403">
            <v>103206</v>
          </cell>
          <cell r="BK403">
            <v>0</v>
          </cell>
          <cell r="BL403">
            <v>6528</v>
          </cell>
          <cell r="BM403">
            <v>109734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109734</v>
          </cell>
        </row>
        <row r="404">
          <cell r="BA404">
            <v>735</v>
          </cell>
          <cell r="BB404">
            <v>53</v>
          </cell>
          <cell r="BC404">
            <v>0</v>
          </cell>
          <cell r="BD404">
            <v>0</v>
          </cell>
          <cell r="BE404">
            <v>9.8416666666666668</v>
          </cell>
          <cell r="BF404">
            <v>0</v>
          </cell>
          <cell r="BG404">
            <v>956245</v>
          </cell>
          <cell r="BH404">
            <v>0</v>
          </cell>
          <cell r="BI404">
            <v>0</v>
          </cell>
          <cell r="BJ404">
            <v>956245</v>
          </cell>
          <cell r="BK404">
            <v>0</v>
          </cell>
          <cell r="BL404">
            <v>57664</v>
          </cell>
          <cell r="BM404">
            <v>1013909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1013909</v>
          </cell>
        </row>
        <row r="405">
          <cell r="BA405">
            <v>740</v>
          </cell>
          <cell r="BB405">
            <v>13</v>
          </cell>
          <cell r="BC405">
            <v>0</v>
          </cell>
          <cell r="BD405">
            <v>0</v>
          </cell>
          <cell r="BE405">
            <v>0.60000000000000009</v>
          </cell>
          <cell r="BF405">
            <v>0</v>
          </cell>
          <cell r="BG405">
            <v>255292</v>
          </cell>
          <cell r="BH405">
            <v>0</v>
          </cell>
          <cell r="BI405">
            <v>0</v>
          </cell>
          <cell r="BJ405">
            <v>255292</v>
          </cell>
          <cell r="BK405">
            <v>0</v>
          </cell>
          <cell r="BL405">
            <v>14144</v>
          </cell>
          <cell r="BM405">
            <v>269436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269436</v>
          </cell>
        </row>
        <row r="406">
          <cell r="BA406">
            <v>745</v>
          </cell>
          <cell r="BB406">
            <v>37</v>
          </cell>
          <cell r="BC406">
            <v>0</v>
          </cell>
          <cell r="BD406">
            <v>0</v>
          </cell>
          <cell r="BE406">
            <v>22.5</v>
          </cell>
          <cell r="BF406">
            <v>0</v>
          </cell>
          <cell r="BG406">
            <v>554774</v>
          </cell>
          <cell r="BH406">
            <v>0</v>
          </cell>
          <cell r="BI406">
            <v>0</v>
          </cell>
          <cell r="BJ406">
            <v>554774</v>
          </cell>
          <cell r="BK406">
            <v>0</v>
          </cell>
          <cell r="BL406">
            <v>40256</v>
          </cell>
          <cell r="BM406">
            <v>595030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595030</v>
          </cell>
        </row>
        <row r="407">
          <cell r="BA407">
            <v>750</v>
          </cell>
          <cell r="BB407">
            <v>26</v>
          </cell>
          <cell r="BC407">
            <v>0</v>
          </cell>
          <cell r="BD407">
            <v>0</v>
          </cell>
          <cell r="BE407">
            <v>6.8666666666666671</v>
          </cell>
          <cell r="BF407">
            <v>0</v>
          </cell>
          <cell r="BG407">
            <v>352634</v>
          </cell>
          <cell r="BH407">
            <v>0</v>
          </cell>
          <cell r="BI407">
            <v>0</v>
          </cell>
          <cell r="BJ407">
            <v>352634</v>
          </cell>
          <cell r="BK407">
            <v>0</v>
          </cell>
          <cell r="BL407">
            <v>28288</v>
          </cell>
          <cell r="BM407">
            <v>380922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380922</v>
          </cell>
        </row>
        <row r="408">
          <cell r="BA408">
            <v>753</v>
          </cell>
          <cell r="BB408">
            <v>12</v>
          </cell>
          <cell r="BC408">
            <v>0</v>
          </cell>
          <cell r="BD408">
            <v>0</v>
          </cell>
          <cell r="BE408">
            <v>3.833333333333333</v>
          </cell>
          <cell r="BF408">
            <v>0</v>
          </cell>
          <cell r="BG408">
            <v>191924</v>
          </cell>
          <cell r="BH408">
            <v>0</v>
          </cell>
          <cell r="BI408">
            <v>0</v>
          </cell>
          <cell r="BJ408">
            <v>191924</v>
          </cell>
          <cell r="BK408">
            <v>0</v>
          </cell>
          <cell r="BL408">
            <v>13056</v>
          </cell>
          <cell r="BM408">
            <v>204980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204980</v>
          </cell>
        </row>
        <row r="409">
          <cell r="BA409">
            <v>755</v>
          </cell>
          <cell r="BB409">
            <v>19</v>
          </cell>
          <cell r="BC409">
            <v>0</v>
          </cell>
          <cell r="BD409">
            <v>0</v>
          </cell>
          <cell r="BE409">
            <v>2.8000000000000003</v>
          </cell>
          <cell r="BF409">
            <v>0</v>
          </cell>
          <cell r="BG409">
            <v>345449</v>
          </cell>
          <cell r="BH409">
            <v>0</v>
          </cell>
          <cell r="BI409">
            <v>0</v>
          </cell>
          <cell r="BJ409">
            <v>345449</v>
          </cell>
          <cell r="BK409">
            <v>0</v>
          </cell>
          <cell r="BL409">
            <v>20672</v>
          </cell>
          <cell r="BM409">
            <v>366121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366121</v>
          </cell>
        </row>
        <row r="410">
          <cell r="BA410">
            <v>760</v>
          </cell>
          <cell r="BB410">
            <v>72</v>
          </cell>
          <cell r="BC410">
            <v>0</v>
          </cell>
          <cell r="BD410">
            <v>0</v>
          </cell>
          <cell r="BE410">
            <v>1.6142857142857143</v>
          </cell>
          <cell r="BF410">
            <v>0</v>
          </cell>
          <cell r="BG410">
            <v>1154588</v>
          </cell>
          <cell r="BH410">
            <v>0</v>
          </cell>
          <cell r="BI410">
            <v>0</v>
          </cell>
          <cell r="BJ410">
            <v>1154588</v>
          </cell>
          <cell r="BK410">
            <v>0</v>
          </cell>
          <cell r="BL410">
            <v>78336</v>
          </cell>
          <cell r="BM410">
            <v>1232924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1232924</v>
          </cell>
        </row>
        <row r="411">
          <cell r="BA411">
            <v>763</v>
          </cell>
          <cell r="BB411">
            <v>7</v>
          </cell>
          <cell r="BC411">
            <v>0</v>
          </cell>
          <cell r="BD411">
            <v>0</v>
          </cell>
          <cell r="BE411">
            <v>0.2</v>
          </cell>
          <cell r="BF411">
            <v>0</v>
          </cell>
          <cell r="BG411">
            <v>123499</v>
          </cell>
          <cell r="BH411">
            <v>0</v>
          </cell>
          <cell r="BI411">
            <v>0</v>
          </cell>
          <cell r="BJ411">
            <v>123499</v>
          </cell>
          <cell r="BK411">
            <v>0</v>
          </cell>
          <cell r="BL411">
            <v>7616</v>
          </cell>
          <cell r="BM411">
            <v>131115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131115</v>
          </cell>
        </row>
        <row r="412">
          <cell r="BA412">
            <v>765</v>
          </cell>
        </row>
        <row r="413">
          <cell r="BA413">
            <v>766</v>
          </cell>
          <cell r="BB413">
            <v>5</v>
          </cell>
          <cell r="BC413">
            <v>0</v>
          </cell>
          <cell r="BD413">
            <v>0</v>
          </cell>
          <cell r="BE413">
            <v>0.2857142857142857</v>
          </cell>
          <cell r="BF413">
            <v>0</v>
          </cell>
          <cell r="BG413">
            <v>77375</v>
          </cell>
          <cell r="BH413">
            <v>0</v>
          </cell>
          <cell r="BI413">
            <v>0</v>
          </cell>
          <cell r="BJ413">
            <v>77375</v>
          </cell>
          <cell r="BK413">
            <v>0</v>
          </cell>
          <cell r="BL413">
            <v>5440</v>
          </cell>
          <cell r="BM413">
            <v>82815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82815</v>
          </cell>
        </row>
        <row r="414">
          <cell r="BA414">
            <v>767</v>
          </cell>
          <cell r="BB414">
            <v>74</v>
          </cell>
          <cell r="BC414">
            <v>0</v>
          </cell>
          <cell r="BD414">
            <v>0</v>
          </cell>
          <cell r="BE414">
            <v>10.555555555555557</v>
          </cell>
          <cell r="BF414">
            <v>0</v>
          </cell>
          <cell r="BG414">
            <v>1078844</v>
          </cell>
          <cell r="BH414">
            <v>0</v>
          </cell>
          <cell r="BI414">
            <v>0</v>
          </cell>
          <cell r="BJ414">
            <v>1078844</v>
          </cell>
          <cell r="BK414">
            <v>0</v>
          </cell>
          <cell r="BL414">
            <v>80512</v>
          </cell>
          <cell r="BM414">
            <v>1159356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1159356</v>
          </cell>
        </row>
        <row r="415">
          <cell r="BA415">
            <v>770</v>
          </cell>
          <cell r="BB415">
            <v>7</v>
          </cell>
          <cell r="BC415">
            <v>0</v>
          </cell>
          <cell r="BD415">
            <v>0</v>
          </cell>
          <cell r="BE415">
            <v>3.7777777777777777</v>
          </cell>
          <cell r="BF415">
            <v>0</v>
          </cell>
          <cell r="BG415">
            <v>80472</v>
          </cell>
          <cell r="BH415">
            <v>0</v>
          </cell>
          <cell r="BI415">
            <v>0</v>
          </cell>
          <cell r="BJ415">
            <v>80472</v>
          </cell>
          <cell r="BK415">
            <v>0</v>
          </cell>
          <cell r="BL415">
            <v>7616</v>
          </cell>
          <cell r="BM415">
            <v>88088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88088</v>
          </cell>
        </row>
        <row r="416">
          <cell r="BA416">
            <v>773</v>
          </cell>
          <cell r="BB416">
            <v>39</v>
          </cell>
          <cell r="BC416">
            <v>0</v>
          </cell>
          <cell r="BD416">
            <v>0</v>
          </cell>
          <cell r="BE416">
            <v>13.722222222222221</v>
          </cell>
          <cell r="BF416">
            <v>0</v>
          </cell>
          <cell r="BG416">
            <v>667329</v>
          </cell>
          <cell r="BH416">
            <v>0</v>
          </cell>
          <cell r="BI416">
            <v>0</v>
          </cell>
          <cell r="BJ416">
            <v>667329</v>
          </cell>
          <cell r="BK416">
            <v>0</v>
          </cell>
          <cell r="BL416">
            <v>42432</v>
          </cell>
          <cell r="BM416">
            <v>709761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709761</v>
          </cell>
        </row>
        <row r="417">
          <cell r="BA417">
            <v>774</v>
          </cell>
          <cell r="BB417">
            <v>44</v>
          </cell>
          <cell r="BC417">
            <v>0</v>
          </cell>
          <cell r="BD417">
            <v>0</v>
          </cell>
          <cell r="BE417">
            <v>11.666666666666666</v>
          </cell>
          <cell r="BF417">
            <v>11.666666666666666</v>
          </cell>
          <cell r="BG417">
            <v>1680888</v>
          </cell>
          <cell r="BH417">
            <v>445690</v>
          </cell>
          <cell r="BI417">
            <v>58915.550000000054</v>
          </cell>
          <cell r="BJ417">
            <v>1176282.45</v>
          </cell>
          <cell r="BK417">
            <v>0</v>
          </cell>
          <cell r="BL417">
            <v>35180</v>
          </cell>
          <cell r="BM417">
            <v>1211462.45</v>
          </cell>
          <cell r="BN417">
            <v>445690</v>
          </cell>
          <cell r="BO417">
            <v>0</v>
          </cell>
          <cell r="BP417">
            <v>12692</v>
          </cell>
          <cell r="BQ417">
            <v>458382</v>
          </cell>
          <cell r="BR417">
            <v>1669844.4500000004</v>
          </cell>
        </row>
        <row r="418">
          <cell r="BA418">
            <v>775</v>
          </cell>
          <cell r="BB418">
            <v>47</v>
          </cell>
          <cell r="BC418">
            <v>0</v>
          </cell>
          <cell r="BD418">
            <v>0</v>
          </cell>
          <cell r="BE418">
            <v>6.1666666666666652</v>
          </cell>
          <cell r="BF418">
            <v>0</v>
          </cell>
          <cell r="BG418">
            <v>707282</v>
          </cell>
          <cell r="BH418">
            <v>0</v>
          </cell>
          <cell r="BI418">
            <v>0</v>
          </cell>
          <cell r="BJ418">
            <v>707282</v>
          </cell>
          <cell r="BK418">
            <v>0</v>
          </cell>
          <cell r="BL418">
            <v>51136</v>
          </cell>
          <cell r="BM418">
            <v>758418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758418</v>
          </cell>
        </row>
        <row r="419">
          <cell r="BA419">
            <v>778</v>
          </cell>
          <cell r="BB419">
            <v>8</v>
          </cell>
          <cell r="BC419">
            <v>0</v>
          </cell>
          <cell r="BD419">
            <v>0</v>
          </cell>
          <cell r="BE419">
            <v>4.7777777777777777</v>
          </cell>
          <cell r="BF419">
            <v>0</v>
          </cell>
          <cell r="BG419">
            <v>123344</v>
          </cell>
          <cell r="BH419">
            <v>0</v>
          </cell>
          <cell r="BI419">
            <v>0</v>
          </cell>
          <cell r="BJ419">
            <v>123344</v>
          </cell>
          <cell r="BK419">
            <v>0</v>
          </cell>
          <cell r="BL419">
            <v>8704</v>
          </cell>
          <cell r="BM419">
            <v>132048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132048</v>
          </cell>
        </row>
        <row r="420">
          <cell r="BA420">
            <v>780</v>
          </cell>
          <cell r="BB420">
            <v>63</v>
          </cell>
          <cell r="BC420">
            <v>0</v>
          </cell>
          <cell r="BD420">
            <v>0</v>
          </cell>
          <cell r="BE420">
            <v>1.5833333333333333</v>
          </cell>
          <cell r="BF420">
            <v>0</v>
          </cell>
          <cell r="BG420">
            <v>1055884</v>
          </cell>
          <cell r="BH420">
            <v>0</v>
          </cell>
          <cell r="BI420">
            <v>0</v>
          </cell>
          <cell r="BJ420">
            <v>1055884</v>
          </cell>
          <cell r="BK420">
            <v>0</v>
          </cell>
          <cell r="BL420">
            <v>68544</v>
          </cell>
          <cell r="BM420">
            <v>1124428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1124428</v>
          </cell>
        </row>
        <row r="421">
          <cell r="BA421">
            <v>801</v>
          </cell>
        </row>
        <row r="422">
          <cell r="BA422">
            <v>805</v>
          </cell>
        </row>
        <row r="423">
          <cell r="BA423">
            <v>806</v>
          </cell>
        </row>
        <row r="424">
          <cell r="BA424">
            <v>810</v>
          </cell>
        </row>
        <row r="425">
          <cell r="BA425">
            <v>815</v>
          </cell>
        </row>
        <row r="426">
          <cell r="BA426">
            <v>817</v>
          </cell>
        </row>
        <row r="427">
          <cell r="BA427">
            <v>818</v>
          </cell>
        </row>
        <row r="428">
          <cell r="BA428">
            <v>821</v>
          </cell>
        </row>
        <row r="429">
          <cell r="BA429">
            <v>823</v>
          </cell>
        </row>
        <row r="430">
          <cell r="BA430">
            <v>825</v>
          </cell>
        </row>
        <row r="431">
          <cell r="BA431">
            <v>828</v>
          </cell>
        </row>
        <row r="432">
          <cell r="BA432">
            <v>829</v>
          </cell>
        </row>
        <row r="433">
          <cell r="BA433">
            <v>830</v>
          </cell>
        </row>
        <row r="434">
          <cell r="BA434">
            <v>832</v>
          </cell>
        </row>
        <row r="435">
          <cell r="BA435">
            <v>851</v>
          </cell>
        </row>
        <row r="436">
          <cell r="BA436">
            <v>852</v>
          </cell>
        </row>
        <row r="437">
          <cell r="BA437">
            <v>853</v>
          </cell>
        </row>
        <row r="438">
          <cell r="BA438">
            <v>855</v>
          </cell>
        </row>
        <row r="439">
          <cell r="BA439">
            <v>860</v>
          </cell>
        </row>
        <row r="440">
          <cell r="BA440">
            <v>871</v>
          </cell>
        </row>
        <row r="441">
          <cell r="BA441">
            <v>872</v>
          </cell>
        </row>
        <row r="442">
          <cell r="BA442">
            <v>873</v>
          </cell>
        </row>
        <row r="443">
          <cell r="BA443">
            <v>876</v>
          </cell>
        </row>
        <row r="444">
          <cell r="BA444">
            <v>878</v>
          </cell>
        </row>
        <row r="445">
          <cell r="BA445">
            <v>879</v>
          </cell>
        </row>
        <row r="446">
          <cell r="BA446">
            <v>885</v>
          </cell>
        </row>
        <row r="447">
          <cell r="BA447">
            <v>910</v>
          </cell>
        </row>
        <row r="448">
          <cell r="BA448">
            <v>915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B836F-6794-4D04-850B-BD58AEF330F2}">
  <sheetPr>
    <pageSetUpPr fitToPage="1"/>
  </sheetPr>
  <dimension ref="A1:M452"/>
  <sheetViews>
    <sheetView showGridLines="0" tabSelected="1" zoomScaleNormal="100" workbookViewId="0">
      <pane ySplit="9" topLeftCell="A10" activePane="bottomLeft" state="frozen"/>
      <selection activeCell="AE259" sqref="AE259"/>
      <selection pane="bottomLeft" activeCell="A10" sqref="A10"/>
    </sheetView>
  </sheetViews>
  <sheetFormatPr defaultColWidth="11.6640625" defaultRowHeight="15.75" x14ac:dyDescent="0.25"/>
  <cols>
    <col min="1" max="1" width="7.33203125" style="51" customWidth="1"/>
    <col min="2" max="2" width="27.83203125" style="51" customWidth="1"/>
    <col min="3" max="3" width="15.5" style="13" customWidth="1"/>
    <col min="4" max="4" width="13.5" style="51" customWidth="1"/>
    <col min="5" max="5" width="21" style="51" customWidth="1"/>
    <col min="6" max="6" width="20.1640625" style="53" customWidth="1"/>
    <col min="7" max="7" width="15.6640625" style="53" customWidth="1"/>
    <col min="8" max="8" width="22.33203125" style="53" customWidth="1"/>
    <col min="9" max="9" width="24.1640625" style="6" customWidth="1"/>
    <col min="10" max="10" width="21.1640625" style="6" customWidth="1"/>
    <col min="11" max="11" width="22.6640625" style="6" customWidth="1"/>
    <col min="12" max="12" width="20.1640625" style="6" customWidth="1"/>
    <col min="13" max="13" width="10.83203125" style="6" customWidth="1"/>
    <col min="14" max="16384" width="11.6640625" style="6"/>
  </cols>
  <sheetData>
    <row r="1" spans="1:12" ht="33.75" x14ac:dyDescent="0.5">
      <c r="A1" s="1" t="s">
        <v>0</v>
      </c>
      <c r="B1" s="2"/>
      <c r="C1" s="3"/>
      <c r="D1" s="4"/>
      <c r="E1" s="4"/>
      <c r="F1" s="4"/>
      <c r="G1" s="4"/>
      <c r="H1" s="5"/>
    </row>
    <row r="2" spans="1:12" ht="31.5" x14ac:dyDescent="0.5">
      <c r="A2" s="7" t="s">
        <v>1</v>
      </c>
      <c r="B2" s="2"/>
      <c r="C2" s="3"/>
      <c r="D2" s="8"/>
      <c r="E2" s="8"/>
      <c r="F2" s="9"/>
      <c r="G2" s="9"/>
      <c r="H2" s="10"/>
    </row>
    <row r="3" spans="1:12" ht="18.75" x14ac:dyDescent="0.3">
      <c r="A3" s="11" t="s">
        <v>468</v>
      </c>
      <c r="B3" s="12"/>
      <c r="C3" s="9"/>
      <c r="D3" s="12"/>
      <c r="E3" s="12"/>
      <c r="F3" s="13"/>
      <c r="G3" s="13"/>
      <c r="H3" s="13"/>
    </row>
    <row r="4" spans="1:12" x14ac:dyDescent="0.25">
      <c r="A4" s="13"/>
      <c r="B4" s="13"/>
      <c r="D4" s="13"/>
      <c r="E4" s="13"/>
      <c r="F4" s="13"/>
      <c r="G4" s="13"/>
      <c r="H4" s="13"/>
    </row>
    <row r="5" spans="1:12" x14ac:dyDescent="0.25">
      <c r="A5" s="14"/>
      <c r="B5" s="15"/>
      <c r="C5" s="16"/>
      <c r="D5" s="17"/>
      <c r="E5" s="18"/>
      <c r="F5" s="18"/>
      <c r="G5" s="18"/>
      <c r="H5" s="19"/>
      <c r="I5" s="55" t="s">
        <v>2</v>
      </c>
      <c r="J5" s="56"/>
      <c r="K5" s="55" t="s">
        <v>3</v>
      </c>
      <c r="L5" s="56"/>
    </row>
    <row r="6" spans="1:12" x14ac:dyDescent="0.25">
      <c r="A6" s="20"/>
      <c r="B6" s="21"/>
      <c r="C6" s="21"/>
      <c r="D6" s="22"/>
      <c r="E6" s="22" t="s">
        <v>4</v>
      </c>
      <c r="F6" s="22" t="s">
        <v>5</v>
      </c>
      <c r="G6" s="22"/>
      <c r="H6" s="22" t="s">
        <v>6</v>
      </c>
      <c r="I6" s="57"/>
      <c r="J6" s="58"/>
      <c r="K6" s="57"/>
      <c r="L6" s="58"/>
    </row>
    <row r="7" spans="1:12" x14ac:dyDescent="0.25">
      <c r="A7" s="20"/>
      <c r="B7" s="21"/>
      <c r="C7" s="21" t="s">
        <v>7</v>
      </c>
      <c r="D7" s="22"/>
      <c r="E7" s="22" t="s">
        <v>8</v>
      </c>
      <c r="F7" s="22" t="s">
        <v>9</v>
      </c>
      <c r="G7" s="22" t="s">
        <v>10</v>
      </c>
      <c r="H7" s="22" t="s">
        <v>11</v>
      </c>
      <c r="I7" s="23" t="s">
        <v>12</v>
      </c>
      <c r="J7" s="24" t="s">
        <v>13</v>
      </c>
      <c r="K7" s="23" t="s">
        <v>12</v>
      </c>
      <c r="L7" s="24" t="s">
        <v>13</v>
      </c>
    </row>
    <row r="8" spans="1:12" x14ac:dyDescent="0.25">
      <c r="A8" s="20"/>
      <c r="B8" s="21"/>
      <c r="C8" s="21" t="s">
        <v>14</v>
      </c>
      <c r="D8" s="22"/>
      <c r="E8" s="22" t="s">
        <v>15</v>
      </c>
      <c r="F8" s="22" t="s">
        <v>15</v>
      </c>
      <c r="G8" s="22" t="s">
        <v>16</v>
      </c>
      <c r="H8" s="22" t="s">
        <v>17</v>
      </c>
      <c r="I8" s="23" t="s">
        <v>18</v>
      </c>
      <c r="J8" s="24" t="s">
        <v>18</v>
      </c>
      <c r="K8" s="23" t="s">
        <v>18</v>
      </c>
      <c r="L8" s="24" t="s">
        <v>18</v>
      </c>
    </row>
    <row r="9" spans="1:12" s="30" customFormat="1" ht="29.45" customHeight="1" x14ac:dyDescent="0.2">
      <c r="A9" s="25" t="s">
        <v>19</v>
      </c>
      <c r="B9" s="26" t="s">
        <v>14</v>
      </c>
      <c r="C9" s="26" t="s">
        <v>20</v>
      </c>
      <c r="D9" s="27" t="s">
        <v>21</v>
      </c>
      <c r="E9" s="27" t="s">
        <v>22</v>
      </c>
      <c r="F9" s="27" t="s">
        <v>22</v>
      </c>
      <c r="G9" s="27" t="s">
        <v>23</v>
      </c>
      <c r="H9" s="27" t="s">
        <v>24</v>
      </c>
      <c r="I9" s="28" t="s">
        <v>25</v>
      </c>
      <c r="J9" s="29" t="s">
        <v>25</v>
      </c>
      <c r="K9" s="28" t="s">
        <v>25</v>
      </c>
      <c r="L9" s="29" t="s">
        <v>25</v>
      </c>
    </row>
    <row r="10" spans="1:12" s="40" customFormat="1" ht="15" x14ac:dyDescent="0.25">
      <c r="A10" s="31">
        <v>1</v>
      </c>
      <c r="B10" s="32" t="s">
        <v>26</v>
      </c>
      <c r="C10" s="31">
        <v>1</v>
      </c>
      <c r="D10" s="33">
        <v>40</v>
      </c>
      <c r="E10" s="34">
        <v>15228.85</v>
      </c>
      <c r="F10" s="34">
        <v>609154</v>
      </c>
      <c r="G10" s="35">
        <f>IF(D10&gt;0,IFERROR(F10/H10,""),"")</f>
        <v>1.7655613036377461E-2</v>
      </c>
      <c r="H10" s="34">
        <v>34502002.210000001</v>
      </c>
      <c r="I10" s="36">
        <f t="shared" ref="I10:I73" si="0">H10*0.09</f>
        <v>3105180.1989000002</v>
      </c>
      <c r="J10" s="37">
        <f>IF(AND(A10&lt;800,C10=1,H10&gt;0,I10&gt;0),(I10-F10)/E10,"")</f>
        <v>163.90116121046566</v>
      </c>
      <c r="K10" s="38" t="s">
        <v>467</v>
      </c>
      <c r="L10" s="39" t="str">
        <f>IF(K10="","", (K10-F10)/E10)</f>
        <v/>
      </c>
    </row>
    <row r="11" spans="1:12" s="40" customFormat="1" ht="15" x14ac:dyDescent="0.25">
      <c r="A11" s="41">
        <v>2</v>
      </c>
      <c r="B11" s="42" t="s">
        <v>27</v>
      </c>
      <c r="C11" s="31">
        <v>0</v>
      </c>
      <c r="D11" s="33">
        <v>0</v>
      </c>
      <c r="E11" s="34">
        <v>0</v>
      </c>
      <c r="F11" s="34">
        <v>0</v>
      </c>
      <c r="G11" s="35" t="str">
        <f t="shared" ref="G11:G74" si="1">IF(D11&gt;0,IFERROR(F11/H11,""),"")</f>
        <v/>
      </c>
      <c r="H11" s="34">
        <v>0</v>
      </c>
      <c r="I11" s="36">
        <f t="shared" si="0"/>
        <v>0</v>
      </c>
      <c r="J11" s="37" t="str">
        <f t="shared" ref="J11:J74" si="2">IF(AND(A11&lt;800,C11=1,H11&gt;0,I11&gt;0),(I11-F11)/E11,"")</f>
        <v/>
      </c>
      <c r="K11" s="38" t="s">
        <v>467</v>
      </c>
      <c r="L11" s="39" t="str">
        <f t="shared" ref="L11:L74" si="3">IF(K11="","", (K11-F11)/E11)</f>
        <v/>
      </c>
    </row>
    <row r="12" spans="1:12" s="40" customFormat="1" ht="15" x14ac:dyDescent="0.25">
      <c r="A12" s="41">
        <v>3</v>
      </c>
      <c r="B12" s="42" t="s">
        <v>28</v>
      </c>
      <c r="C12" s="31">
        <v>1</v>
      </c>
      <c r="D12" s="33">
        <v>1</v>
      </c>
      <c r="E12" s="34">
        <v>14362</v>
      </c>
      <c r="F12" s="34">
        <v>14362</v>
      </c>
      <c r="G12" s="35">
        <f t="shared" si="1"/>
        <v>8.6293969851062734E-4</v>
      </c>
      <c r="H12" s="34">
        <v>16643109.622593319</v>
      </c>
      <c r="I12" s="36">
        <f t="shared" si="0"/>
        <v>1497879.8660333985</v>
      </c>
      <c r="J12" s="37">
        <f t="shared" si="2"/>
        <v>103.29465715314014</v>
      </c>
      <c r="K12" s="38" t="s">
        <v>467</v>
      </c>
      <c r="L12" s="39" t="str">
        <f t="shared" si="3"/>
        <v/>
      </c>
    </row>
    <row r="13" spans="1:12" s="40" customFormat="1" ht="15" x14ac:dyDescent="0.25">
      <c r="A13" s="41">
        <v>4</v>
      </c>
      <c r="B13" s="42" t="s">
        <v>29</v>
      </c>
      <c r="C13" s="31">
        <v>0</v>
      </c>
      <c r="D13" s="33">
        <v>0</v>
      </c>
      <c r="E13" s="34">
        <v>0</v>
      </c>
      <c r="F13" s="34">
        <v>0</v>
      </c>
      <c r="G13" s="35" t="str">
        <f t="shared" si="1"/>
        <v/>
      </c>
      <c r="H13" s="34">
        <v>0</v>
      </c>
      <c r="I13" s="36">
        <f t="shared" si="0"/>
        <v>0</v>
      </c>
      <c r="J13" s="37" t="str">
        <f t="shared" si="2"/>
        <v/>
      </c>
      <c r="K13" s="38" t="s">
        <v>467</v>
      </c>
      <c r="L13" s="39" t="str">
        <f t="shared" si="3"/>
        <v/>
      </c>
    </row>
    <row r="14" spans="1:12" s="40" customFormat="1" ht="15" x14ac:dyDescent="0.25">
      <c r="A14" s="41">
        <v>5</v>
      </c>
      <c r="B14" s="42" t="s">
        <v>30</v>
      </c>
      <c r="C14" s="31">
        <v>1</v>
      </c>
      <c r="D14" s="33">
        <v>73</v>
      </c>
      <c r="E14" s="34">
        <v>18762.794520547945</v>
      </c>
      <c r="F14" s="34">
        <v>1369684</v>
      </c>
      <c r="G14" s="35">
        <f t="shared" si="1"/>
        <v>1.9924643325517803E-2</v>
      </c>
      <c r="H14" s="34">
        <v>68743212.99623087</v>
      </c>
      <c r="I14" s="36">
        <f t="shared" si="0"/>
        <v>6186889.1696607778</v>
      </c>
      <c r="J14" s="37">
        <f t="shared" si="2"/>
        <v>256.74241458996147</v>
      </c>
      <c r="K14" s="38" t="s">
        <v>467</v>
      </c>
      <c r="L14" s="39" t="str">
        <f t="shared" si="3"/>
        <v/>
      </c>
    </row>
    <row r="15" spans="1:12" s="40" customFormat="1" ht="15" x14ac:dyDescent="0.25">
      <c r="A15" s="41">
        <v>6</v>
      </c>
      <c r="B15" s="42" t="s">
        <v>31</v>
      </c>
      <c r="C15" s="31">
        <v>0</v>
      </c>
      <c r="D15" s="33">
        <v>0</v>
      </c>
      <c r="E15" s="34">
        <v>0</v>
      </c>
      <c r="F15" s="34">
        <v>0</v>
      </c>
      <c r="G15" s="35" t="str">
        <f t="shared" si="1"/>
        <v/>
      </c>
      <c r="H15" s="34">
        <v>0</v>
      </c>
      <c r="I15" s="36">
        <f t="shared" si="0"/>
        <v>0</v>
      </c>
      <c r="J15" s="37" t="str">
        <f t="shared" si="2"/>
        <v/>
      </c>
      <c r="K15" s="38" t="s">
        <v>467</v>
      </c>
      <c r="L15" s="39" t="str">
        <f t="shared" si="3"/>
        <v/>
      </c>
    </row>
    <row r="16" spans="1:12" s="40" customFormat="1" ht="15" x14ac:dyDescent="0.25">
      <c r="A16" s="41">
        <v>7</v>
      </c>
      <c r="B16" s="42" t="s">
        <v>32</v>
      </c>
      <c r="C16" s="31">
        <v>1</v>
      </c>
      <c r="D16" s="33">
        <v>91</v>
      </c>
      <c r="E16" s="34">
        <v>16858.351648351647</v>
      </c>
      <c r="F16" s="34">
        <v>1534110</v>
      </c>
      <c r="G16" s="35">
        <f t="shared" si="1"/>
        <v>4.1490875685788596E-2</v>
      </c>
      <c r="H16" s="34">
        <v>36974635.378097393</v>
      </c>
      <c r="I16" s="36">
        <f t="shared" si="0"/>
        <v>3327717.1840287652</v>
      </c>
      <c r="J16" s="37">
        <f t="shared" si="2"/>
        <v>106.39279696150709</v>
      </c>
      <c r="K16" s="38" t="s">
        <v>467</v>
      </c>
      <c r="L16" s="39" t="str">
        <f t="shared" si="3"/>
        <v/>
      </c>
    </row>
    <row r="17" spans="1:12" s="40" customFormat="1" ht="15" x14ac:dyDescent="0.25">
      <c r="A17" s="41">
        <v>8</v>
      </c>
      <c r="B17" s="42" t="s">
        <v>33</v>
      </c>
      <c r="C17" s="31">
        <v>1</v>
      </c>
      <c r="D17" s="33">
        <v>81</v>
      </c>
      <c r="E17" s="34">
        <v>22147.037037037036</v>
      </c>
      <c r="F17" s="34">
        <v>1793910</v>
      </c>
      <c r="G17" s="35">
        <f t="shared" si="1"/>
        <v>6.5006030753308755E-2</v>
      </c>
      <c r="H17" s="34">
        <v>27596055</v>
      </c>
      <c r="I17" s="36">
        <f t="shared" si="0"/>
        <v>2483644.9499999997</v>
      </c>
      <c r="J17" s="37">
        <f t="shared" si="2"/>
        <v>31.143441393380925</v>
      </c>
      <c r="K17" s="38" t="s">
        <v>467</v>
      </c>
      <c r="L17" s="39" t="str">
        <f t="shared" si="3"/>
        <v/>
      </c>
    </row>
    <row r="18" spans="1:12" s="40" customFormat="1" ht="15" x14ac:dyDescent="0.25">
      <c r="A18" s="41">
        <v>9</v>
      </c>
      <c r="B18" s="42" t="s">
        <v>34</v>
      </c>
      <c r="C18" s="31">
        <v>1</v>
      </c>
      <c r="D18" s="33">
        <v>17</v>
      </c>
      <c r="E18" s="34">
        <v>23030</v>
      </c>
      <c r="F18" s="34">
        <v>391510</v>
      </c>
      <c r="G18" s="35">
        <f t="shared" si="1"/>
        <v>3.3253345298967659E-3</v>
      </c>
      <c r="H18" s="34">
        <v>117735522.9917738</v>
      </c>
      <c r="I18" s="36">
        <f t="shared" si="0"/>
        <v>10596197.069259642</v>
      </c>
      <c r="J18" s="37">
        <f t="shared" si="2"/>
        <v>443.10408464001915</v>
      </c>
      <c r="K18" s="38" t="s">
        <v>467</v>
      </c>
      <c r="L18" s="39" t="str">
        <f t="shared" si="3"/>
        <v/>
      </c>
    </row>
    <row r="19" spans="1:12" s="40" customFormat="1" ht="15" x14ac:dyDescent="0.25">
      <c r="A19" s="41">
        <v>10</v>
      </c>
      <c r="B19" s="42" t="s">
        <v>35</v>
      </c>
      <c r="C19" s="31">
        <v>1</v>
      </c>
      <c r="D19" s="33">
        <v>20</v>
      </c>
      <c r="E19" s="34">
        <v>19446.2</v>
      </c>
      <c r="F19" s="34">
        <v>388924</v>
      </c>
      <c r="G19" s="35">
        <f t="shared" si="1"/>
        <v>3.9243549446599654E-3</v>
      </c>
      <c r="H19" s="34">
        <v>99105204.672993511</v>
      </c>
      <c r="I19" s="36">
        <f t="shared" si="0"/>
        <v>8919468.4205694161</v>
      </c>
      <c r="J19" s="37">
        <f t="shared" si="2"/>
        <v>438.67410705276177</v>
      </c>
      <c r="K19" s="38" t="s">
        <v>467</v>
      </c>
      <c r="L19" s="39" t="str">
        <f t="shared" si="3"/>
        <v/>
      </c>
    </row>
    <row r="20" spans="1:12" s="40" customFormat="1" ht="15" x14ac:dyDescent="0.25">
      <c r="A20" s="41">
        <v>11</v>
      </c>
      <c r="B20" s="42" t="s">
        <v>36</v>
      </c>
      <c r="C20" s="31">
        <v>0</v>
      </c>
      <c r="D20" s="33">
        <v>0</v>
      </c>
      <c r="E20" s="34">
        <v>0</v>
      </c>
      <c r="F20" s="34">
        <v>0</v>
      </c>
      <c r="G20" s="35" t="str">
        <f t="shared" si="1"/>
        <v/>
      </c>
      <c r="H20" s="34">
        <v>0</v>
      </c>
      <c r="I20" s="36">
        <f t="shared" si="0"/>
        <v>0</v>
      </c>
      <c r="J20" s="37" t="str">
        <f t="shared" si="2"/>
        <v/>
      </c>
      <c r="K20" s="38" t="s">
        <v>467</v>
      </c>
      <c r="L20" s="39" t="str">
        <f t="shared" si="3"/>
        <v/>
      </c>
    </row>
    <row r="21" spans="1:12" s="40" customFormat="1" ht="15" x14ac:dyDescent="0.25">
      <c r="A21" s="41">
        <v>12</v>
      </c>
      <c r="B21" s="42" t="s">
        <v>37</v>
      </c>
      <c r="C21" s="31">
        <v>0</v>
      </c>
      <c r="D21" s="33">
        <v>0</v>
      </c>
      <c r="E21" s="34">
        <v>0</v>
      </c>
      <c r="F21" s="34">
        <v>0</v>
      </c>
      <c r="G21" s="35" t="str">
        <f t="shared" si="1"/>
        <v/>
      </c>
      <c r="H21" s="34">
        <v>0</v>
      </c>
      <c r="I21" s="36">
        <f t="shared" si="0"/>
        <v>0</v>
      </c>
      <c r="J21" s="37" t="str">
        <f t="shared" si="2"/>
        <v/>
      </c>
      <c r="K21" s="38" t="s">
        <v>467</v>
      </c>
      <c r="L21" s="39" t="str">
        <f t="shared" si="3"/>
        <v/>
      </c>
    </row>
    <row r="22" spans="1:12" s="40" customFormat="1" ht="15" x14ac:dyDescent="0.25">
      <c r="A22" s="41">
        <v>13</v>
      </c>
      <c r="B22" s="42" t="s">
        <v>38</v>
      </c>
      <c r="C22" s="31">
        <v>0</v>
      </c>
      <c r="D22" s="33">
        <v>0</v>
      </c>
      <c r="E22" s="34">
        <v>15697.710000000001</v>
      </c>
      <c r="F22" s="34">
        <v>0</v>
      </c>
      <c r="G22" s="35" t="str">
        <f t="shared" si="1"/>
        <v/>
      </c>
      <c r="H22" s="34">
        <v>217830.7</v>
      </c>
      <c r="I22" s="36">
        <f t="shared" si="0"/>
        <v>19604.762999999999</v>
      </c>
      <c r="J22" s="37" t="str">
        <f t="shared" si="2"/>
        <v/>
      </c>
      <c r="K22" s="38" t="s">
        <v>467</v>
      </c>
      <c r="L22" s="39" t="str">
        <f t="shared" si="3"/>
        <v/>
      </c>
    </row>
    <row r="23" spans="1:12" s="40" customFormat="1" ht="15" x14ac:dyDescent="0.25">
      <c r="A23" s="41">
        <v>14</v>
      </c>
      <c r="B23" s="42" t="s">
        <v>39</v>
      </c>
      <c r="C23" s="31">
        <v>1</v>
      </c>
      <c r="D23" s="33">
        <v>4</v>
      </c>
      <c r="E23" s="34">
        <v>13090</v>
      </c>
      <c r="F23" s="34">
        <v>52360</v>
      </c>
      <c r="G23" s="35">
        <f t="shared" si="1"/>
        <v>1.2024566584533244E-3</v>
      </c>
      <c r="H23" s="34">
        <v>43544189</v>
      </c>
      <c r="I23" s="36">
        <f t="shared" si="0"/>
        <v>3918977.01</v>
      </c>
      <c r="J23" s="37">
        <f t="shared" si="2"/>
        <v>295.38709014514893</v>
      </c>
      <c r="K23" s="38" t="s">
        <v>467</v>
      </c>
      <c r="L23" s="39" t="str">
        <f t="shared" si="3"/>
        <v/>
      </c>
    </row>
    <row r="24" spans="1:12" s="40" customFormat="1" ht="15" x14ac:dyDescent="0.25">
      <c r="A24" s="41">
        <v>15</v>
      </c>
      <c r="B24" s="42" t="s">
        <v>40</v>
      </c>
      <c r="C24" s="31">
        <v>0</v>
      </c>
      <c r="D24" s="33">
        <v>0</v>
      </c>
      <c r="E24" s="34">
        <v>0</v>
      </c>
      <c r="F24" s="34">
        <v>0</v>
      </c>
      <c r="G24" s="35" t="str">
        <f t="shared" si="1"/>
        <v/>
      </c>
      <c r="H24" s="34">
        <v>820.80799999999999</v>
      </c>
      <c r="I24" s="36">
        <f t="shared" si="0"/>
        <v>73.872720000000001</v>
      </c>
      <c r="J24" s="37" t="str">
        <f t="shared" si="2"/>
        <v/>
      </c>
      <c r="K24" s="38" t="s">
        <v>467</v>
      </c>
      <c r="L24" s="39" t="str">
        <f t="shared" si="3"/>
        <v/>
      </c>
    </row>
    <row r="25" spans="1:12" s="40" customFormat="1" ht="15" x14ac:dyDescent="0.25">
      <c r="A25" s="41">
        <v>16</v>
      </c>
      <c r="B25" s="42" t="s">
        <v>41</v>
      </c>
      <c r="C25" s="31">
        <v>1</v>
      </c>
      <c r="D25" s="33">
        <v>318</v>
      </c>
      <c r="E25" s="34">
        <v>13489.330188679245</v>
      </c>
      <c r="F25" s="34">
        <v>4289607</v>
      </c>
      <c r="G25" s="35">
        <f t="shared" si="1"/>
        <v>4.6078291932031959E-2</v>
      </c>
      <c r="H25" s="34">
        <v>93093880.439999998</v>
      </c>
      <c r="I25" s="36">
        <f t="shared" si="0"/>
        <v>8378449.239599999</v>
      </c>
      <c r="J25" s="37">
        <f t="shared" si="2"/>
        <v>303.11677321321037</v>
      </c>
      <c r="K25" s="38" t="s">
        <v>467</v>
      </c>
      <c r="L25" s="39" t="str">
        <f t="shared" si="3"/>
        <v/>
      </c>
    </row>
    <row r="26" spans="1:12" s="40" customFormat="1" ht="15" x14ac:dyDescent="0.25">
      <c r="A26" s="41">
        <v>17</v>
      </c>
      <c r="B26" s="42" t="s">
        <v>42</v>
      </c>
      <c r="C26" s="31">
        <v>1</v>
      </c>
      <c r="D26" s="33">
        <v>7</v>
      </c>
      <c r="E26" s="34">
        <v>21839.142857142859</v>
      </c>
      <c r="F26" s="34">
        <v>152874</v>
      </c>
      <c r="G26" s="35">
        <f t="shared" si="1"/>
        <v>3.9629445856002327E-3</v>
      </c>
      <c r="H26" s="34">
        <v>38575861.130000003</v>
      </c>
      <c r="I26" s="36">
        <f t="shared" si="0"/>
        <v>3471827.5016999999</v>
      </c>
      <c r="J26" s="37">
        <f t="shared" si="2"/>
        <v>151.97269981749676</v>
      </c>
      <c r="K26" s="38" t="s">
        <v>467</v>
      </c>
      <c r="L26" s="39" t="str">
        <f t="shared" si="3"/>
        <v/>
      </c>
    </row>
    <row r="27" spans="1:12" s="40" customFormat="1" ht="15" x14ac:dyDescent="0.25">
      <c r="A27" s="41">
        <v>18</v>
      </c>
      <c r="B27" s="42" t="s">
        <v>43</v>
      </c>
      <c r="C27" s="31">
        <v>1</v>
      </c>
      <c r="D27" s="33">
        <v>21</v>
      </c>
      <c r="E27" s="34">
        <v>23443.619047619046</v>
      </c>
      <c r="F27" s="34">
        <v>492316</v>
      </c>
      <c r="G27" s="35">
        <f t="shared" si="1"/>
        <v>3.7724004392263304E-2</v>
      </c>
      <c r="H27" s="34">
        <v>13050470.328674003</v>
      </c>
      <c r="I27" s="36">
        <f t="shared" si="0"/>
        <v>1174542.3295806602</v>
      </c>
      <c r="J27" s="37">
        <f t="shared" si="2"/>
        <v>29.100725796427223</v>
      </c>
      <c r="K27" s="38" t="s">
        <v>467</v>
      </c>
      <c r="L27" s="39" t="str">
        <f t="shared" si="3"/>
        <v/>
      </c>
    </row>
    <row r="28" spans="1:12" s="40" customFormat="1" ht="15" x14ac:dyDescent="0.25">
      <c r="A28" s="41">
        <v>19</v>
      </c>
      <c r="B28" s="42" t="s">
        <v>44</v>
      </c>
      <c r="C28" s="31">
        <v>0</v>
      </c>
      <c r="D28" s="33">
        <v>0</v>
      </c>
      <c r="E28" s="34">
        <v>0</v>
      </c>
      <c r="F28" s="34">
        <v>0</v>
      </c>
      <c r="G28" s="35" t="str">
        <f t="shared" si="1"/>
        <v/>
      </c>
      <c r="H28" s="34">
        <v>0</v>
      </c>
      <c r="I28" s="36">
        <f t="shared" si="0"/>
        <v>0</v>
      </c>
      <c r="J28" s="37" t="str">
        <f t="shared" si="2"/>
        <v/>
      </c>
      <c r="K28" s="38" t="s">
        <v>467</v>
      </c>
      <c r="L28" s="39" t="str">
        <f t="shared" si="3"/>
        <v/>
      </c>
    </row>
    <row r="29" spans="1:12" s="40" customFormat="1" ht="15" x14ac:dyDescent="0.25">
      <c r="A29" s="41">
        <v>20</v>
      </c>
      <c r="B29" s="42" t="s">
        <v>45</v>
      </c>
      <c r="C29" s="31">
        <v>1</v>
      </c>
      <c r="D29" s="33">
        <v>336</v>
      </c>
      <c r="E29" s="34">
        <v>17297.583333333332</v>
      </c>
      <c r="F29" s="34">
        <v>5811988</v>
      </c>
      <c r="G29" s="35">
        <f t="shared" si="1"/>
        <v>6.1347523358140643E-2</v>
      </c>
      <c r="H29" s="34">
        <v>94738755.239884764</v>
      </c>
      <c r="I29" s="36">
        <f t="shared" si="0"/>
        <v>8526487.9715896286</v>
      </c>
      <c r="J29" s="37">
        <f t="shared" si="2"/>
        <v>156.92943455046969</v>
      </c>
      <c r="K29" s="38" t="s">
        <v>467</v>
      </c>
      <c r="L29" s="39" t="str">
        <f t="shared" si="3"/>
        <v/>
      </c>
    </row>
    <row r="30" spans="1:12" s="40" customFormat="1" ht="15" x14ac:dyDescent="0.25">
      <c r="A30" s="41">
        <v>21</v>
      </c>
      <c r="B30" s="42" t="s">
        <v>46</v>
      </c>
      <c r="C30" s="31">
        <v>0</v>
      </c>
      <c r="D30" s="33">
        <v>0</v>
      </c>
      <c r="E30" s="34">
        <v>0</v>
      </c>
      <c r="F30" s="34">
        <v>0</v>
      </c>
      <c r="G30" s="35" t="str">
        <f t="shared" si="1"/>
        <v/>
      </c>
      <c r="H30" s="34">
        <v>0</v>
      </c>
      <c r="I30" s="36">
        <f t="shared" si="0"/>
        <v>0</v>
      </c>
      <c r="J30" s="37" t="str">
        <f t="shared" si="2"/>
        <v/>
      </c>
      <c r="K30" s="38" t="s">
        <v>467</v>
      </c>
      <c r="L30" s="39" t="str">
        <f t="shared" si="3"/>
        <v/>
      </c>
    </row>
    <row r="31" spans="1:12" s="40" customFormat="1" ht="15" x14ac:dyDescent="0.25">
      <c r="A31" s="41">
        <v>22</v>
      </c>
      <c r="B31" s="42" t="s">
        <v>47</v>
      </c>
      <c r="C31" s="31">
        <v>0</v>
      </c>
      <c r="D31" s="33">
        <v>0</v>
      </c>
      <c r="E31" s="34">
        <v>18372.196363636365</v>
      </c>
      <c r="F31" s="34">
        <v>0</v>
      </c>
      <c r="G31" s="35" t="str">
        <f t="shared" si="1"/>
        <v/>
      </c>
      <c r="H31" s="34">
        <v>257667.1</v>
      </c>
      <c r="I31" s="36">
        <f t="shared" si="0"/>
        <v>23190.039000000001</v>
      </c>
      <c r="J31" s="37" t="str">
        <f t="shared" si="2"/>
        <v/>
      </c>
      <c r="K31" s="38" t="s">
        <v>467</v>
      </c>
      <c r="L31" s="39" t="str">
        <f t="shared" si="3"/>
        <v/>
      </c>
    </row>
    <row r="32" spans="1:12" s="40" customFormat="1" ht="15" x14ac:dyDescent="0.25">
      <c r="A32" s="41">
        <v>23</v>
      </c>
      <c r="B32" s="42" t="s">
        <v>48</v>
      </c>
      <c r="C32" s="31">
        <v>1</v>
      </c>
      <c r="D32" s="33">
        <v>1</v>
      </c>
      <c r="E32" s="34">
        <v>23659</v>
      </c>
      <c r="F32" s="34">
        <v>23659</v>
      </c>
      <c r="G32" s="35">
        <f t="shared" si="1"/>
        <v>4.5861270154408189E-4</v>
      </c>
      <c r="H32" s="34">
        <v>51588191.780000001</v>
      </c>
      <c r="I32" s="36">
        <f t="shared" si="0"/>
        <v>4642937.2602000004</v>
      </c>
      <c r="J32" s="37">
        <f t="shared" si="2"/>
        <v>195.24401962044044</v>
      </c>
      <c r="K32" s="38" t="s">
        <v>467</v>
      </c>
      <c r="L32" s="39" t="str">
        <f t="shared" si="3"/>
        <v/>
      </c>
    </row>
    <row r="33" spans="1:12" s="40" customFormat="1" ht="15" x14ac:dyDescent="0.25">
      <c r="A33" s="41">
        <v>24</v>
      </c>
      <c r="B33" s="42" t="s">
        <v>49</v>
      </c>
      <c r="C33" s="31">
        <v>1</v>
      </c>
      <c r="D33" s="33">
        <v>45</v>
      </c>
      <c r="E33" s="34">
        <v>14616.333333333334</v>
      </c>
      <c r="F33" s="34">
        <v>657735</v>
      </c>
      <c r="G33" s="35">
        <f t="shared" si="1"/>
        <v>2.0470003853742709E-2</v>
      </c>
      <c r="H33" s="34">
        <v>32131650.032871909</v>
      </c>
      <c r="I33" s="36">
        <f t="shared" si="0"/>
        <v>2891848.5029584719</v>
      </c>
      <c r="J33" s="37">
        <f t="shared" si="2"/>
        <v>152.85047569785891</v>
      </c>
      <c r="K33" s="38" t="s">
        <v>467</v>
      </c>
      <c r="L33" s="39" t="str">
        <f t="shared" si="3"/>
        <v/>
      </c>
    </row>
    <row r="34" spans="1:12" s="40" customFormat="1" ht="15" x14ac:dyDescent="0.25">
      <c r="A34" s="41">
        <v>25</v>
      </c>
      <c r="B34" s="42" t="s">
        <v>50</v>
      </c>
      <c r="C34" s="31">
        <v>1</v>
      </c>
      <c r="D34" s="33">
        <v>171</v>
      </c>
      <c r="E34" s="34">
        <v>17516.520467836257</v>
      </c>
      <c r="F34" s="34">
        <v>2995325</v>
      </c>
      <c r="G34" s="35">
        <f t="shared" si="1"/>
        <v>7.8711804696492749E-2</v>
      </c>
      <c r="H34" s="34">
        <v>38054330.116680279</v>
      </c>
      <c r="I34" s="36">
        <f t="shared" si="0"/>
        <v>3424889.7105012252</v>
      </c>
      <c r="J34" s="37">
        <f t="shared" si="2"/>
        <v>24.523404136682835</v>
      </c>
      <c r="K34" s="38" t="s">
        <v>467</v>
      </c>
      <c r="L34" s="39" t="str">
        <f t="shared" si="3"/>
        <v/>
      </c>
    </row>
    <row r="35" spans="1:12" s="40" customFormat="1" ht="15" x14ac:dyDescent="0.25">
      <c r="A35" s="41">
        <v>26</v>
      </c>
      <c r="B35" s="42" t="s">
        <v>51</v>
      </c>
      <c r="C35" s="31">
        <v>1</v>
      </c>
      <c r="D35" s="33">
        <v>4</v>
      </c>
      <c r="E35" s="34">
        <v>17921.25</v>
      </c>
      <c r="F35" s="34">
        <v>71685</v>
      </c>
      <c r="G35" s="35">
        <f t="shared" si="1"/>
        <v>9.5233914201666694E-4</v>
      </c>
      <c r="H35" s="34">
        <v>75272554.53157194</v>
      </c>
      <c r="I35" s="36">
        <f t="shared" si="0"/>
        <v>6774529.9078414747</v>
      </c>
      <c r="J35" s="37">
        <f t="shared" si="2"/>
        <v>374.01659526213155</v>
      </c>
      <c r="K35" s="38" t="s">
        <v>467</v>
      </c>
      <c r="L35" s="39" t="str">
        <f t="shared" si="3"/>
        <v/>
      </c>
    </row>
    <row r="36" spans="1:12" s="40" customFormat="1" ht="15" x14ac:dyDescent="0.25">
      <c r="A36" s="41">
        <v>27</v>
      </c>
      <c r="B36" s="42" t="s">
        <v>52</v>
      </c>
      <c r="C36" s="31">
        <v>1</v>
      </c>
      <c r="D36" s="33">
        <v>1</v>
      </c>
      <c r="E36" s="34">
        <v>18441</v>
      </c>
      <c r="F36" s="34">
        <v>18441</v>
      </c>
      <c r="G36" s="35">
        <f t="shared" si="1"/>
        <v>1.872980916212578E-3</v>
      </c>
      <c r="H36" s="34">
        <v>9845802.4000000004</v>
      </c>
      <c r="I36" s="36">
        <f t="shared" si="0"/>
        <v>886122.21600000001</v>
      </c>
      <c r="J36" s="37">
        <f t="shared" si="2"/>
        <v>47.051744265495365</v>
      </c>
      <c r="K36" s="38" t="s">
        <v>467</v>
      </c>
      <c r="L36" s="39" t="str">
        <f t="shared" si="3"/>
        <v/>
      </c>
    </row>
    <row r="37" spans="1:12" s="40" customFormat="1" ht="15" x14ac:dyDescent="0.25">
      <c r="A37" s="41">
        <v>28</v>
      </c>
      <c r="B37" s="42" t="s">
        <v>53</v>
      </c>
      <c r="C37" s="31">
        <v>0</v>
      </c>
      <c r="D37" s="33">
        <v>0</v>
      </c>
      <c r="E37" s="34">
        <v>0</v>
      </c>
      <c r="F37" s="34">
        <v>0</v>
      </c>
      <c r="G37" s="35" t="str">
        <f t="shared" si="1"/>
        <v/>
      </c>
      <c r="H37" s="34">
        <v>0</v>
      </c>
      <c r="I37" s="36">
        <f t="shared" si="0"/>
        <v>0</v>
      </c>
      <c r="J37" s="37" t="str">
        <f t="shared" si="2"/>
        <v/>
      </c>
      <c r="K37" s="38" t="s">
        <v>467</v>
      </c>
      <c r="L37" s="39" t="str">
        <f t="shared" si="3"/>
        <v/>
      </c>
    </row>
    <row r="38" spans="1:12" s="40" customFormat="1" ht="15" x14ac:dyDescent="0.25">
      <c r="A38" s="41">
        <v>29</v>
      </c>
      <c r="B38" s="42" t="s">
        <v>54</v>
      </c>
      <c r="C38" s="31">
        <v>0</v>
      </c>
      <c r="D38" s="33">
        <v>0</v>
      </c>
      <c r="E38" s="34">
        <v>0</v>
      </c>
      <c r="F38" s="34">
        <v>0</v>
      </c>
      <c r="G38" s="35" t="str">
        <f t="shared" si="1"/>
        <v/>
      </c>
      <c r="H38" s="34">
        <v>395067</v>
      </c>
      <c r="I38" s="36">
        <f t="shared" si="0"/>
        <v>35556.03</v>
      </c>
      <c r="J38" s="37" t="str">
        <f t="shared" si="2"/>
        <v/>
      </c>
      <c r="K38" s="38" t="s">
        <v>467</v>
      </c>
      <c r="L38" s="39" t="str">
        <f t="shared" si="3"/>
        <v/>
      </c>
    </row>
    <row r="39" spans="1:12" s="40" customFormat="1" ht="15" x14ac:dyDescent="0.25">
      <c r="A39" s="41">
        <v>30</v>
      </c>
      <c r="B39" s="42" t="s">
        <v>55</v>
      </c>
      <c r="C39" s="31">
        <v>1</v>
      </c>
      <c r="D39" s="33">
        <v>12</v>
      </c>
      <c r="E39" s="34">
        <v>17191.916666666668</v>
      </c>
      <c r="F39" s="34">
        <v>206303</v>
      </c>
      <c r="G39" s="35">
        <f t="shared" si="1"/>
        <v>2.804987460420644E-3</v>
      </c>
      <c r="H39" s="34">
        <v>73548635.390000001</v>
      </c>
      <c r="I39" s="36">
        <f t="shared" si="0"/>
        <v>6619377.1850999994</v>
      </c>
      <c r="J39" s="37">
        <f t="shared" si="2"/>
        <v>373.02845921387467</v>
      </c>
      <c r="K39" s="38" t="s">
        <v>467</v>
      </c>
      <c r="L39" s="39" t="str">
        <f t="shared" si="3"/>
        <v/>
      </c>
    </row>
    <row r="40" spans="1:12" s="40" customFormat="1" ht="15" x14ac:dyDescent="0.25">
      <c r="A40" s="41">
        <v>31</v>
      </c>
      <c r="B40" s="42" t="s">
        <v>56</v>
      </c>
      <c r="C40" s="31">
        <v>1</v>
      </c>
      <c r="D40" s="33">
        <v>87</v>
      </c>
      <c r="E40" s="34">
        <v>18772.022988505749</v>
      </c>
      <c r="F40" s="34">
        <v>1633166</v>
      </c>
      <c r="G40" s="35">
        <f t="shared" si="1"/>
        <v>1.9288856138042109E-2</v>
      </c>
      <c r="H40" s="34">
        <v>84668888</v>
      </c>
      <c r="I40" s="36">
        <f t="shared" si="0"/>
        <v>7620199.9199999999</v>
      </c>
      <c r="J40" s="37">
        <f t="shared" si="2"/>
        <v>318.93386896371828</v>
      </c>
      <c r="K40" s="38" t="s">
        <v>467</v>
      </c>
      <c r="L40" s="39" t="str">
        <f t="shared" si="3"/>
        <v/>
      </c>
    </row>
    <row r="41" spans="1:12" s="40" customFormat="1" ht="15" x14ac:dyDescent="0.25">
      <c r="A41" s="41">
        <v>32</v>
      </c>
      <c r="B41" s="42" t="s">
        <v>57</v>
      </c>
      <c r="C41" s="31">
        <v>0</v>
      </c>
      <c r="D41" s="33">
        <v>0</v>
      </c>
      <c r="E41" s="34">
        <v>16829.223461538462</v>
      </c>
      <c r="F41" s="34">
        <v>0</v>
      </c>
      <c r="G41" s="35" t="str">
        <f t="shared" si="1"/>
        <v/>
      </c>
      <c r="H41" s="34">
        <v>459336</v>
      </c>
      <c r="I41" s="36">
        <f t="shared" si="0"/>
        <v>41340.239999999998</v>
      </c>
      <c r="J41" s="37" t="str">
        <f t="shared" si="2"/>
        <v/>
      </c>
      <c r="K41" s="38" t="s">
        <v>467</v>
      </c>
      <c r="L41" s="39" t="str">
        <f t="shared" si="3"/>
        <v/>
      </c>
    </row>
    <row r="42" spans="1:12" s="40" customFormat="1" ht="15" x14ac:dyDescent="0.25">
      <c r="A42" s="41">
        <v>33</v>
      </c>
      <c r="B42" s="42" t="s">
        <v>58</v>
      </c>
      <c r="C42" s="31">
        <v>0</v>
      </c>
      <c r="D42" s="33">
        <v>0</v>
      </c>
      <c r="E42" s="34">
        <v>15697.710000000001</v>
      </c>
      <c r="F42" s="34">
        <v>0</v>
      </c>
      <c r="G42" s="35" t="str">
        <f t="shared" si="1"/>
        <v/>
      </c>
      <c r="H42" s="34">
        <v>173461</v>
      </c>
      <c r="I42" s="36">
        <f t="shared" si="0"/>
        <v>15611.49</v>
      </c>
      <c r="J42" s="37" t="str">
        <f t="shared" si="2"/>
        <v/>
      </c>
      <c r="K42" s="38" t="s">
        <v>467</v>
      </c>
      <c r="L42" s="39" t="str">
        <f t="shared" si="3"/>
        <v/>
      </c>
    </row>
    <row r="43" spans="1:12" s="40" customFormat="1" ht="15" x14ac:dyDescent="0.25">
      <c r="A43" s="41">
        <v>34</v>
      </c>
      <c r="B43" s="42" t="s">
        <v>59</v>
      </c>
      <c r="C43" s="31">
        <v>0</v>
      </c>
      <c r="D43" s="33">
        <v>0</v>
      </c>
      <c r="E43" s="34">
        <v>0</v>
      </c>
      <c r="F43" s="34">
        <v>0</v>
      </c>
      <c r="G43" s="35" t="str">
        <f t="shared" si="1"/>
        <v/>
      </c>
      <c r="H43" s="34">
        <v>17821.650000000001</v>
      </c>
      <c r="I43" s="36">
        <f t="shared" si="0"/>
        <v>1603.9485</v>
      </c>
      <c r="J43" s="37" t="str">
        <f t="shared" si="2"/>
        <v/>
      </c>
      <c r="K43" s="38" t="s">
        <v>467</v>
      </c>
      <c r="L43" s="39" t="str">
        <f t="shared" si="3"/>
        <v/>
      </c>
    </row>
    <row r="44" spans="1:12" s="40" customFormat="1" ht="15" x14ac:dyDescent="0.25">
      <c r="A44" s="41">
        <v>35</v>
      </c>
      <c r="B44" s="42" t="s">
        <v>60</v>
      </c>
      <c r="C44" s="31">
        <v>1</v>
      </c>
      <c r="D44" s="33">
        <v>11001</v>
      </c>
      <c r="E44" s="34">
        <v>22928.137078447413</v>
      </c>
      <c r="F44" s="34">
        <v>252232436</v>
      </c>
      <c r="G44" s="35">
        <f t="shared" si="1"/>
        <v>0.17806015337155764</v>
      </c>
      <c r="H44" s="34">
        <v>1416557445.4699433</v>
      </c>
      <c r="I44" s="36">
        <f t="shared" si="0"/>
        <v>127490170.09229489</v>
      </c>
      <c r="J44" s="37">
        <f t="shared" si="2"/>
        <v>-5440.5757206050375</v>
      </c>
      <c r="K44" s="38">
        <v>255192714.08533105</v>
      </c>
      <c r="L44" s="39">
        <f t="shared" si="3"/>
        <v>129.11114737331764</v>
      </c>
    </row>
    <row r="45" spans="1:12" s="40" customFormat="1" ht="15" x14ac:dyDescent="0.25">
      <c r="A45" s="41">
        <v>36</v>
      </c>
      <c r="B45" s="42" t="s">
        <v>61</v>
      </c>
      <c r="C45" s="31">
        <v>1</v>
      </c>
      <c r="D45" s="33">
        <v>120</v>
      </c>
      <c r="E45" s="34">
        <v>19088.433333333334</v>
      </c>
      <c r="F45" s="34">
        <v>2290612</v>
      </c>
      <c r="G45" s="35">
        <f t="shared" si="1"/>
        <v>6.9779053798513846E-2</v>
      </c>
      <c r="H45" s="34">
        <v>32826641.739999998</v>
      </c>
      <c r="I45" s="36">
        <f t="shared" si="0"/>
        <v>2954397.7566</v>
      </c>
      <c r="J45" s="37">
        <f t="shared" si="2"/>
        <v>34.774239719341381</v>
      </c>
      <c r="K45" s="38" t="s">
        <v>467</v>
      </c>
      <c r="L45" s="39" t="str">
        <f t="shared" si="3"/>
        <v/>
      </c>
    </row>
    <row r="46" spans="1:12" s="40" customFormat="1" ht="15" x14ac:dyDescent="0.25">
      <c r="A46" s="41">
        <v>37</v>
      </c>
      <c r="B46" s="42" t="s">
        <v>62</v>
      </c>
      <c r="C46" s="31">
        <v>0</v>
      </c>
      <c r="D46" s="33">
        <v>0</v>
      </c>
      <c r="E46" s="34">
        <v>17134.457700000003</v>
      </c>
      <c r="F46" s="34">
        <v>0</v>
      </c>
      <c r="G46" s="35" t="str">
        <f t="shared" si="1"/>
        <v/>
      </c>
      <c r="H46" s="34">
        <v>339819</v>
      </c>
      <c r="I46" s="36">
        <f t="shared" si="0"/>
        <v>30583.71</v>
      </c>
      <c r="J46" s="37" t="str">
        <f t="shared" si="2"/>
        <v/>
      </c>
      <c r="K46" s="38" t="s">
        <v>467</v>
      </c>
      <c r="L46" s="39" t="str">
        <f t="shared" si="3"/>
        <v/>
      </c>
    </row>
    <row r="47" spans="1:12" s="40" customFormat="1" ht="15" x14ac:dyDescent="0.25">
      <c r="A47" s="41">
        <v>38</v>
      </c>
      <c r="B47" s="42" t="s">
        <v>63</v>
      </c>
      <c r="C47" s="31">
        <v>1</v>
      </c>
      <c r="D47" s="33">
        <v>1</v>
      </c>
      <c r="E47" s="34">
        <v>18755</v>
      </c>
      <c r="F47" s="34">
        <v>18755</v>
      </c>
      <c r="G47" s="35">
        <f t="shared" si="1"/>
        <v>1.3498173367156089E-3</v>
      </c>
      <c r="H47" s="34">
        <v>13894472.6</v>
      </c>
      <c r="I47" s="36">
        <f t="shared" si="0"/>
        <v>1250502.534</v>
      </c>
      <c r="J47" s="37">
        <f t="shared" si="2"/>
        <v>65.675688296454283</v>
      </c>
      <c r="K47" s="38" t="s">
        <v>467</v>
      </c>
      <c r="L47" s="39" t="str">
        <f t="shared" si="3"/>
        <v/>
      </c>
    </row>
    <row r="48" spans="1:12" s="40" customFormat="1" ht="15" x14ac:dyDescent="0.25">
      <c r="A48" s="41">
        <v>39</v>
      </c>
      <c r="B48" s="42" t="s">
        <v>64</v>
      </c>
      <c r="C48" s="31">
        <v>0</v>
      </c>
      <c r="D48" s="33">
        <v>0</v>
      </c>
      <c r="E48" s="34">
        <v>16678.355000000003</v>
      </c>
      <c r="F48" s="34">
        <v>0</v>
      </c>
      <c r="G48" s="35" t="str">
        <f t="shared" si="1"/>
        <v/>
      </c>
      <c r="H48" s="34">
        <v>616193.30000000005</v>
      </c>
      <c r="I48" s="36">
        <f t="shared" si="0"/>
        <v>55457.397000000004</v>
      </c>
      <c r="J48" s="37" t="str">
        <f t="shared" si="2"/>
        <v/>
      </c>
      <c r="K48" s="38" t="s">
        <v>467</v>
      </c>
      <c r="L48" s="39" t="str">
        <f t="shared" si="3"/>
        <v/>
      </c>
    </row>
    <row r="49" spans="1:12" s="40" customFormat="1" ht="15" x14ac:dyDescent="0.25">
      <c r="A49" s="41">
        <v>40</v>
      </c>
      <c r="B49" s="42" t="s">
        <v>65</v>
      </c>
      <c r="C49" s="31">
        <v>1</v>
      </c>
      <c r="D49" s="33">
        <v>18</v>
      </c>
      <c r="E49" s="34">
        <v>19055.222222222223</v>
      </c>
      <c r="F49" s="34">
        <v>342994</v>
      </c>
      <c r="G49" s="35">
        <f t="shared" si="1"/>
        <v>4.0292106361008153E-3</v>
      </c>
      <c r="H49" s="34">
        <v>85126847.657665595</v>
      </c>
      <c r="I49" s="36">
        <f t="shared" si="0"/>
        <v>7661416.2891899031</v>
      </c>
      <c r="J49" s="37">
        <f t="shared" si="2"/>
        <v>384.06386468981458</v>
      </c>
      <c r="K49" s="38" t="s">
        <v>467</v>
      </c>
      <c r="L49" s="39" t="str">
        <f t="shared" si="3"/>
        <v/>
      </c>
    </row>
    <row r="50" spans="1:12" s="40" customFormat="1" ht="15" x14ac:dyDescent="0.25">
      <c r="A50" s="41">
        <v>41</v>
      </c>
      <c r="B50" s="42" t="s">
        <v>66</v>
      </c>
      <c r="C50" s="31">
        <v>1</v>
      </c>
      <c r="D50" s="33">
        <v>0</v>
      </c>
      <c r="E50" s="34">
        <v>24682.124227272725</v>
      </c>
      <c r="F50" s="34">
        <v>0</v>
      </c>
      <c r="G50" s="35" t="str">
        <f t="shared" si="1"/>
        <v/>
      </c>
      <c r="H50" s="34">
        <v>10375575</v>
      </c>
      <c r="I50" s="36">
        <f t="shared" si="0"/>
        <v>933801.75</v>
      </c>
      <c r="J50" s="37">
        <f t="shared" si="2"/>
        <v>37.833119281045825</v>
      </c>
      <c r="K50" s="38" t="s">
        <v>467</v>
      </c>
      <c r="L50" s="39" t="str">
        <f t="shared" si="3"/>
        <v/>
      </c>
    </row>
    <row r="51" spans="1:12" s="40" customFormat="1" ht="15" x14ac:dyDescent="0.25">
      <c r="A51" s="41">
        <v>42</v>
      </c>
      <c r="B51" s="42" t="s">
        <v>67</v>
      </c>
      <c r="C51" s="31">
        <v>0</v>
      </c>
      <c r="D51" s="33">
        <v>0</v>
      </c>
      <c r="E51" s="34">
        <v>15697.710000000001</v>
      </c>
      <c r="F51" s="34">
        <v>0</v>
      </c>
      <c r="G51" s="35" t="str">
        <f t="shared" si="1"/>
        <v/>
      </c>
      <c r="H51" s="34">
        <v>1885242.17</v>
      </c>
      <c r="I51" s="36">
        <f t="shared" si="0"/>
        <v>169671.7953</v>
      </c>
      <c r="J51" s="37" t="str">
        <f t="shared" si="2"/>
        <v/>
      </c>
      <c r="K51" s="38" t="s">
        <v>467</v>
      </c>
      <c r="L51" s="39" t="str">
        <f t="shared" si="3"/>
        <v/>
      </c>
    </row>
    <row r="52" spans="1:12" s="40" customFormat="1" ht="15" x14ac:dyDescent="0.25">
      <c r="A52" s="41">
        <v>43</v>
      </c>
      <c r="B52" s="42" t="s">
        <v>68</v>
      </c>
      <c r="C52" s="31">
        <v>1</v>
      </c>
      <c r="D52" s="33">
        <v>3</v>
      </c>
      <c r="E52" s="34">
        <v>17218</v>
      </c>
      <c r="F52" s="34">
        <v>51654</v>
      </c>
      <c r="G52" s="35">
        <f t="shared" si="1"/>
        <v>1.1300825918578434E-2</v>
      </c>
      <c r="H52" s="34">
        <v>4570816.3608715879</v>
      </c>
      <c r="I52" s="36">
        <f t="shared" si="0"/>
        <v>411373.47247844288</v>
      </c>
      <c r="J52" s="37">
        <f t="shared" si="2"/>
        <v>20.892059035802234</v>
      </c>
      <c r="K52" s="38" t="s">
        <v>467</v>
      </c>
      <c r="L52" s="39" t="str">
        <f t="shared" si="3"/>
        <v/>
      </c>
    </row>
    <row r="53" spans="1:12" s="40" customFormat="1" ht="15" x14ac:dyDescent="0.25">
      <c r="A53" s="41">
        <v>44</v>
      </c>
      <c r="B53" s="42" t="s">
        <v>69</v>
      </c>
      <c r="C53" s="31">
        <v>1</v>
      </c>
      <c r="D53" s="33">
        <v>1501</v>
      </c>
      <c r="E53" s="34">
        <v>15692.632245169887</v>
      </c>
      <c r="F53" s="34">
        <v>23554641</v>
      </c>
      <c r="G53" s="35">
        <f t="shared" si="1"/>
        <v>8.3081552996934052E-2</v>
      </c>
      <c r="H53" s="34">
        <v>283512285.82437831</v>
      </c>
      <c r="I53" s="36">
        <f t="shared" si="0"/>
        <v>25516105.724194046</v>
      </c>
      <c r="J53" s="37">
        <f t="shared" si="2"/>
        <v>124.99271591595317</v>
      </c>
      <c r="K53" s="38">
        <v>51167600.753007695</v>
      </c>
      <c r="L53" s="39">
        <f t="shared" si="3"/>
        <v>1759.6130031981616</v>
      </c>
    </row>
    <row r="54" spans="1:12" s="40" customFormat="1" ht="15" x14ac:dyDescent="0.25">
      <c r="A54" s="41">
        <v>45</v>
      </c>
      <c r="B54" s="42" t="s">
        <v>70</v>
      </c>
      <c r="C54" s="31">
        <v>1</v>
      </c>
      <c r="D54" s="33">
        <v>6</v>
      </c>
      <c r="E54" s="34">
        <v>17770</v>
      </c>
      <c r="F54" s="34">
        <v>106620</v>
      </c>
      <c r="G54" s="35">
        <f t="shared" si="1"/>
        <v>2.8258943915959154E-2</v>
      </c>
      <c r="H54" s="34">
        <v>3772964.7759337062</v>
      </c>
      <c r="I54" s="36">
        <f t="shared" si="0"/>
        <v>339566.82983403356</v>
      </c>
      <c r="J54" s="37">
        <f t="shared" si="2"/>
        <v>13.108994363198287</v>
      </c>
      <c r="K54" s="38" t="s">
        <v>467</v>
      </c>
      <c r="L54" s="39" t="str">
        <f t="shared" si="3"/>
        <v/>
      </c>
    </row>
    <row r="55" spans="1:12" s="40" customFormat="1" ht="15" x14ac:dyDescent="0.25">
      <c r="A55" s="41">
        <v>46</v>
      </c>
      <c r="B55" s="42" t="s">
        <v>71</v>
      </c>
      <c r="C55" s="31">
        <v>1</v>
      </c>
      <c r="D55" s="33">
        <v>2</v>
      </c>
      <c r="E55" s="34">
        <v>22999.5</v>
      </c>
      <c r="F55" s="34">
        <v>45999</v>
      </c>
      <c r="G55" s="35">
        <f t="shared" si="1"/>
        <v>2.7709671384224677E-4</v>
      </c>
      <c r="H55" s="34">
        <v>166003412.17394435</v>
      </c>
      <c r="I55" s="36">
        <f t="shared" si="0"/>
        <v>14940307.095654991</v>
      </c>
      <c r="J55" s="37">
        <f t="shared" si="2"/>
        <v>647.59269095654213</v>
      </c>
      <c r="K55" s="38" t="s">
        <v>467</v>
      </c>
      <c r="L55" s="39" t="str">
        <f t="shared" si="3"/>
        <v/>
      </c>
    </row>
    <row r="56" spans="1:12" s="40" customFormat="1" ht="15" x14ac:dyDescent="0.25">
      <c r="A56" s="41">
        <v>47</v>
      </c>
      <c r="B56" s="42" t="s">
        <v>72</v>
      </c>
      <c r="C56" s="31">
        <v>0</v>
      </c>
      <c r="D56" s="33">
        <v>0</v>
      </c>
      <c r="E56" s="34">
        <v>15697.710000000001</v>
      </c>
      <c r="F56" s="34">
        <v>0</v>
      </c>
      <c r="G56" s="35" t="str">
        <f t="shared" si="1"/>
        <v/>
      </c>
      <c r="H56" s="34">
        <v>47005</v>
      </c>
      <c r="I56" s="36">
        <f t="shared" si="0"/>
        <v>4230.45</v>
      </c>
      <c r="J56" s="37" t="str">
        <f t="shared" si="2"/>
        <v/>
      </c>
      <c r="K56" s="38" t="s">
        <v>467</v>
      </c>
      <c r="L56" s="39" t="str">
        <f t="shared" si="3"/>
        <v/>
      </c>
    </row>
    <row r="57" spans="1:12" s="40" customFormat="1" ht="15" x14ac:dyDescent="0.25">
      <c r="A57" s="41">
        <v>48</v>
      </c>
      <c r="B57" s="42" t="s">
        <v>73</v>
      </c>
      <c r="C57" s="31">
        <v>1</v>
      </c>
      <c r="D57" s="33">
        <v>6</v>
      </c>
      <c r="E57" s="34">
        <v>23557.5</v>
      </c>
      <c r="F57" s="34">
        <v>141345</v>
      </c>
      <c r="G57" s="35">
        <f t="shared" si="1"/>
        <v>1.6734658544628801E-3</v>
      </c>
      <c r="H57" s="34">
        <v>84462434.427959368</v>
      </c>
      <c r="I57" s="36">
        <f t="shared" si="0"/>
        <v>7601619.0985163432</v>
      </c>
      <c r="J57" s="37">
        <f t="shared" si="2"/>
        <v>316.6836081297397</v>
      </c>
      <c r="K57" s="38" t="s">
        <v>467</v>
      </c>
      <c r="L57" s="39" t="str">
        <f t="shared" si="3"/>
        <v/>
      </c>
    </row>
    <row r="58" spans="1:12" s="40" customFormat="1" ht="15" x14ac:dyDescent="0.25">
      <c r="A58" s="41">
        <v>49</v>
      </c>
      <c r="B58" s="42" t="s">
        <v>74</v>
      </c>
      <c r="C58" s="31">
        <v>1</v>
      </c>
      <c r="D58" s="33">
        <v>614</v>
      </c>
      <c r="E58" s="34">
        <v>36697.115635179151</v>
      </c>
      <c r="F58" s="34">
        <v>22532029</v>
      </c>
      <c r="G58" s="35">
        <f t="shared" si="1"/>
        <v>9.2010076939920207E-2</v>
      </c>
      <c r="H58" s="34">
        <v>244886535.79447317</v>
      </c>
      <c r="I58" s="36">
        <f t="shared" si="0"/>
        <v>22039788.221502583</v>
      </c>
      <c r="J58" s="37">
        <f t="shared" si="2"/>
        <v>-13.413609488848685</v>
      </c>
      <c r="K58" s="38" t="s">
        <v>467</v>
      </c>
      <c r="L58" s="39" t="str">
        <f t="shared" si="3"/>
        <v/>
      </c>
    </row>
    <row r="59" spans="1:12" s="40" customFormat="1" ht="15" x14ac:dyDescent="0.25">
      <c r="A59" s="41">
        <v>50</v>
      </c>
      <c r="B59" s="42" t="s">
        <v>75</v>
      </c>
      <c r="C59" s="31">
        <v>1</v>
      </c>
      <c r="D59" s="33">
        <v>20</v>
      </c>
      <c r="E59" s="34">
        <v>20696.099999999999</v>
      </c>
      <c r="F59" s="34">
        <v>413922</v>
      </c>
      <c r="G59" s="35">
        <f t="shared" si="1"/>
        <v>7.038170545910054E-3</v>
      </c>
      <c r="H59" s="34">
        <v>58811021.600000001</v>
      </c>
      <c r="I59" s="36">
        <f t="shared" si="0"/>
        <v>5292991.9440000001</v>
      </c>
      <c r="J59" s="37">
        <f t="shared" si="2"/>
        <v>235.74827837128737</v>
      </c>
      <c r="K59" s="38" t="s">
        <v>467</v>
      </c>
      <c r="L59" s="39" t="str">
        <f t="shared" si="3"/>
        <v/>
      </c>
    </row>
    <row r="60" spans="1:12" s="40" customFormat="1" ht="15" x14ac:dyDescent="0.25">
      <c r="A60" s="41">
        <v>51</v>
      </c>
      <c r="B60" s="42" t="s">
        <v>76</v>
      </c>
      <c r="C60" s="31">
        <v>1</v>
      </c>
      <c r="D60" s="33">
        <v>0</v>
      </c>
      <c r="E60" s="34">
        <v>23109.212837793104</v>
      </c>
      <c r="F60" s="34">
        <v>0</v>
      </c>
      <c r="G60" s="35" t="str">
        <f t="shared" si="1"/>
        <v/>
      </c>
      <c r="H60" s="34">
        <v>13211438.59</v>
      </c>
      <c r="I60" s="36">
        <f t="shared" si="0"/>
        <v>1189029.4730999998</v>
      </c>
      <c r="J60" s="37">
        <f t="shared" si="2"/>
        <v>51.452616817628929</v>
      </c>
      <c r="K60" s="38" t="s">
        <v>467</v>
      </c>
      <c r="L60" s="39" t="str">
        <f t="shared" si="3"/>
        <v/>
      </c>
    </row>
    <row r="61" spans="1:12" s="40" customFormat="1" ht="15" x14ac:dyDescent="0.25">
      <c r="A61" s="41">
        <v>52</v>
      </c>
      <c r="B61" s="42" t="s">
        <v>77</v>
      </c>
      <c r="C61" s="31">
        <v>1</v>
      </c>
      <c r="D61" s="33">
        <v>67</v>
      </c>
      <c r="E61" s="34">
        <v>17882.014925373136</v>
      </c>
      <c r="F61" s="34">
        <v>1198095</v>
      </c>
      <c r="G61" s="35">
        <f t="shared" si="1"/>
        <v>4.4437777567239212E-2</v>
      </c>
      <c r="H61" s="34">
        <v>26961181.80498904</v>
      </c>
      <c r="I61" s="36">
        <f t="shared" si="0"/>
        <v>2426506.3624490136</v>
      </c>
      <c r="J61" s="37">
        <f t="shared" si="2"/>
        <v>68.695354946046777</v>
      </c>
      <c r="K61" s="38" t="s">
        <v>467</v>
      </c>
      <c r="L61" s="39" t="str">
        <f t="shared" si="3"/>
        <v/>
      </c>
    </row>
    <row r="62" spans="1:12" s="40" customFormat="1" ht="15" x14ac:dyDescent="0.25">
      <c r="A62" s="41">
        <v>53</v>
      </c>
      <c r="B62" s="42" t="s">
        <v>78</v>
      </c>
      <c r="C62" s="31">
        <v>0</v>
      </c>
      <c r="D62" s="33">
        <v>0</v>
      </c>
      <c r="E62" s="34">
        <v>15697.710000000001</v>
      </c>
      <c r="F62" s="34">
        <v>0</v>
      </c>
      <c r="G62" s="35" t="str">
        <f t="shared" si="1"/>
        <v/>
      </c>
      <c r="H62" s="34">
        <v>227360.4</v>
      </c>
      <c r="I62" s="36">
        <f t="shared" si="0"/>
        <v>20462.435999999998</v>
      </c>
      <c r="J62" s="37" t="str">
        <f t="shared" si="2"/>
        <v/>
      </c>
      <c r="K62" s="38" t="s">
        <v>467</v>
      </c>
      <c r="L62" s="39" t="str">
        <f t="shared" si="3"/>
        <v/>
      </c>
    </row>
    <row r="63" spans="1:12" s="40" customFormat="1" ht="15" x14ac:dyDescent="0.25">
      <c r="A63" s="41">
        <v>54</v>
      </c>
      <c r="B63" s="42" t="s">
        <v>79</v>
      </c>
      <c r="C63" s="31">
        <v>0</v>
      </c>
      <c r="D63" s="33">
        <v>0</v>
      </c>
      <c r="E63" s="34">
        <v>15697.710000000001</v>
      </c>
      <c r="F63" s="34">
        <v>0</v>
      </c>
      <c r="G63" s="35" t="str">
        <f t="shared" si="1"/>
        <v/>
      </c>
      <c r="H63" s="34">
        <v>26687</v>
      </c>
      <c r="I63" s="36">
        <f t="shared" si="0"/>
        <v>2401.83</v>
      </c>
      <c r="J63" s="37" t="str">
        <f t="shared" si="2"/>
        <v/>
      </c>
      <c r="K63" s="38" t="s">
        <v>467</v>
      </c>
      <c r="L63" s="39" t="str">
        <f t="shared" si="3"/>
        <v/>
      </c>
    </row>
    <row r="64" spans="1:12" s="40" customFormat="1" ht="15" x14ac:dyDescent="0.25">
      <c r="A64" s="41">
        <v>55</v>
      </c>
      <c r="B64" s="42" t="s">
        <v>80</v>
      </c>
      <c r="C64" s="31">
        <v>0</v>
      </c>
      <c r="D64" s="33">
        <v>0</v>
      </c>
      <c r="E64" s="34">
        <v>0</v>
      </c>
      <c r="F64" s="34">
        <v>0</v>
      </c>
      <c r="G64" s="35" t="str">
        <f t="shared" si="1"/>
        <v/>
      </c>
      <c r="H64" s="34">
        <v>0</v>
      </c>
      <c r="I64" s="36">
        <f t="shared" si="0"/>
        <v>0</v>
      </c>
      <c r="J64" s="37" t="str">
        <f t="shared" si="2"/>
        <v/>
      </c>
      <c r="K64" s="38" t="s">
        <v>467</v>
      </c>
      <c r="L64" s="39" t="str">
        <f t="shared" si="3"/>
        <v/>
      </c>
    </row>
    <row r="65" spans="1:12" s="40" customFormat="1" ht="15" x14ac:dyDescent="0.25">
      <c r="A65" s="41">
        <v>56</v>
      </c>
      <c r="B65" s="42" t="s">
        <v>81</v>
      </c>
      <c r="C65" s="31">
        <v>1</v>
      </c>
      <c r="D65" s="33">
        <v>109</v>
      </c>
      <c r="E65" s="34">
        <v>16218.293577981651</v>
      </c>
      <c r="F65" s="34">
        <v>1767794</v>
      </c>
      <c r="G65" s="35">
        <f t="shared" si="1"/>
        <v>2.2315208886426526E-2</v>
      </c>
      <c r="H65" s="34">
        <v>79219245</v>
      </c>
      <c r="I65" s="36">
        <f t="shared" si="0"/>
        <v>7129732.0499999998</v>
      </c>
      <c r="J65" s="37">
        <f t="shared" si="2"/>
        <v>330.61049389804469</v>
      </c>
      <c r="K65" s="38" t="s">
        <v>467</v>
      </c>
      <c r="L65" s="39" t="str">
        <f t="shared" si="3"/>
        <v/>
      </c>
    </row>
    <row r="66" spans="1:12" s="40" customFormat="1" ht="15" x14ac:dyDescent="0.25">
      <c r="A66" s="41">
        <v>57</v>
      </c>
      <c r="B66" s="42" t="s">
        <v>82</v>
      </c>
      <c r="C66" s="31">
        <v>1</v>
      </c>
      <c r="D66" s="33">
        <v>984</v>
      </c>
      <c r="E66" s="34">
        <v>17499.177845528455</v>
      </c>
      <c r="F66" s="34">
        <v>17219191</v>
      </c>
      <c r="G66" s="35">
        <f t="shared" si="1"/>
        <v>0.13444151661537107</v>
      </c>
      <c r="H66" s="34">
        <v>128079416.48905262</v>
      </c>
      <c r="I66" s="36">
        <f t="shared" si="0"/>
        <v>11527147.484014736</v>
      </c>
      <c r="J66" s="37">
        <f t="shared" si="2"/>
        <v>-325.27491098330341</v>
      </c>
      <c r="K66" s="38">
        <v>23068848.487353601</v>
      </c>
      <c r="L66" s="39">
        <f t="shared" si="3"/>
        <v>334.28184678106788</v>
      </c>
    </row>
    <row r="67" spans="1:12" s="40" customFormat="1" ht="15" x14ac:dyDescent="0.25">
      <c r="A67" s="41">
        <v>58</v>
      </c>
      <c r="B67" s="42" t="s">
        <v>83</v>
      </c>
      <c r="C67" s="31">
        <v>0</v>
      </c>
      <c r="D67" s="33">
        <v>0</v>
      </c>
      <c r="E67" s="34">
        <v>15697.710000000001</v>
      </c>
      <c r="F67" s="34">
        <v>0</v>
      </c>
      <c r="G67" s="35" t="str">
        <f t="shared" si="1"/>
        <v/>
      </c>
      <c r="H67" s="34">
        <v>31395</v>
      </c>
      <c r="I67" s="36">
        <f t="shared" si="0"/>
        <v>2825.5499999999997</v>
      </c>
      <c r="J67" s="37" t="str">
        <f t="shared" si="2"/>
        <v/>
      </c>
      <c r="K67" s="38" t="s">
        <v>467</v>
      </c>
      <c r="L67" s="39" t="str">
        <f t="shared" si="3"/>
        <v/>
      </c>
    </row>
    <row r="68" spans="1:12" s="40" customFormat="1" ht="15" x14ac:dyDescent="0.25">
      <c r="A68" s="41">
        <v>59</v>
      </c>
      <c r="B68" s="42" t="s">
        <v>84</v>
      </c>
      <c r="C68" s="31">
        <v>0</v>
      </c>
      <c r="D68" s="33">
        <v>0</v>
      </c>
      <c r="E68" s="34">
        <v>15697.710000000001</v>
      </c>
      <c r="F68" s="34">
        <v>0</v>
      </c>
      <c r="G68" s="35" t="str">
        <f t="shared" si="1"/>
        <v/>
      </c>
      <c r="H68" s="34">
        <v>226800</v>
      </c>
      <c r="I68" s="36">
        <f t="shared" si="0"/>
        <v>20412</v>
      </c>
      <c r="J68" s="37" t="str">
        <f t="shared" si="2"/>
        <v/>
      </c>
      <c r="K68" s="38" t="s">
        <v>467</v>
      </c>
      <c r="L68" s="39" t="str">
        <f t="shared" si="3"/>
        <v/>
      </c>
    </row>
    <row r="69" spans="1:12" s="40" customFormat="1" ht="15" x14ac:dyDescent="0.25">
      <c r="A69" s="41">
        <v>60</v>
      </c>
      <c r="B69" s="42" t="s">
        <v>85</v>
      </c>
      <c r="C69" s="31">
        <v>0</v>
      </c>
      <c r="D69" s="33">
        <v>0</v>
      </c>
      <c r="E69" s="34">
        <v>17428.259999999998</v>
      </c>
      <c r="F69" s="34">
        <v>0</v>
      </c>
      <c r="G69" s="35" t="str">
        <f t="shared" si="1"/>
        <v/>
      </c>
      <c r="H69" s="34">
        <v>379178</v>
      </c>
      <c r="I69" s="36">
        <f t="shared" si="0"/>
        <v>34126.019999999997</v>
      </c>
      <c r="J69" s="37" t="str">
        <f t="shared" si="2"/>
        <v/>
      </c>
      <c r="K69" s="38" t="s">
        <v>467</v>
      </c>
      <c r="L69" s="39" t="str">
        <f t="shared" si="3"/>
        <v/>
      </c>
    </row>
    <row r="70" spans="1:12" s="40" customFormat="1" ht="15" x14ac:dyDescent="0.25">
      <c r="A70" s="41">
        <v>61</v>
      </c>
      <c r="B70" s="42" t="s">
        <v>86</v>
      </c>
      <c r="C70" s="31">
        <v>1</v>
      </c>
      <c r="D70" s="33">
        <v>369</v>
      </c>
      <c r="E70" s="34">
        <v>15852.788617886179</v>
      </c>
      <c r="F70" s="34">
        <v>5849679</v>
      </c>
      <c r="G70" s="35">
        <f t="shared" si="1"/>
        <v>4.8763644767309454E-2</v>
      </c>
      <c r="H70" s="34">
        <v>119959839.50571211</v>
      </c>
      <c r="I70" s="36">
        <f t="shared" si="0"/>
        <v>10796385.55551409</v>
      </c>
      <c r="J70" s="37">
        <f t="shared" si="2"/>
        <v>312.04015108943571</v>
      </c>
      <c r="K70" s="38" t="s">
        <v>467</v>
      </c>
      <c r="L70" s="39" t="str">
        <f t="shared" si="3"/>
        <v/>
      </c>
    </row>
    <row r="71" spans="1:12" s="40" customFormat="1" ht="15" x14ac:dyDescent="0.25">
      <c r="A71" s="41">
        <v>62</v>
      </c>
      <c r="B71" s="42" t="s">
        <v>87</v>
      </c>
      <c r="C71" s="31">
        <v>0</v>
      </c>
      <c r="D71" s="33">
        <v>0</v>
      </c>
      <c r="E71" s="34">
        <v>0</v>
      </c>
      <c r="F71" s="34">
        <v>0</v>
      </c>
      <c r="G71" s="35" t="str">
        <f t="shared" si="1"/>
        <v/>
      </c>
      <c r="H71" s="34">
        <v>0</v>
      </c>
      <c r="I71" s="36">
        <f t="shared" si="0"/>
        <v>0</v>
      </c>
      <c r="J71" s="37" t="str">
        <f t="shared" si="2"/>
        <v/>
      </c>
      <c r="K71" s="38" t="s">
        <v>467</v>
      </c>
      <c r="L71" s="39" t="str">
        <f t="shared" si="3"/>
        <v/>
      </c>
    </row>
    <row r="72" spans="1:12" s="40" customFormat="1" ht="15" x14ac:dyDescent="0.25">
      <c r="A72" s="41">
        <v>63</v>
      </c>
      <c r="B72" s="42" t="s">
        <v>88</v>
      </c>
      <c r="C72" s="31">
        <v>1</v>
      </c>
      <c r="D72" s="33">
        <v>4</v>
      </c>
      <c r="E72" s="34">
        <v>18187</v>
      </c>
      <c r="F72" s="34">
        <v>72748</v>
      </c>
      <c r="G72" s="35">
        <f t="shared" si="1"/>
        <v>2.6359032135532864E-2</v>
      </c>
      <c r="H72" s="34">
        <v>2759888.8922000001</v>
      </c>
      <c r="I72" s="36">
        <f t="shared" si="0"/>
        <v>248390.000298</v>
      </c>
      <c r="J72" s="37">
        <f t="shared" si="2"/>
        <v>9.6575576124704465</v>
      </c>
      <c r="K72" s="38" t="s">
        <v>467</v>
      </c>
      <c r="L72" s="39" t="str">
        <f t="shared" si="3"/>
        <v/>
      </c>
    </row>
    <row r="73" spans="1:12" s="40" customFormat="1" ht="15" x14ac:dyDescent="0.25">
      <c r="A73" s="41">
        <v>64</v>
      </c>
      <c r="B73" s="42" t="s">
        <v>89</v>
      </c>
      <c r="C73" s="31">
        <v>1</v>
      </c>
      <c r="D73" s="33">
        <v>87</v>
      </c>
      <c r="E73" s="34">
        <v>14554.735632183909</v>
      </c>
      <c r="F73" s="34">
        <v>1266262</v>
      </c>
      <c r="G73" s="35">
        <f t="shared" si="1"/>
        <v>3.7404176937457741E-2</v>
      </c>
      <c r="H73" s="34">
        <v>33853491.873842694</v>
      </c>
      <c r="I73" s="36">
        <f t="shared" si="0"/>
        <v>3046814.2686458426</v>
      </c>
      <c r="J73" s="37">
        <f t="shared" si="2"/>
        <v>122.33490965707594</v>
      </c>
      <c r="K73" s="38">
        <v>6094270.6410345109</v>
      </c>
      <c r="L73" s="39">
        <f t="shared" si="3"/>
        <v>331.71393579685912</v>
      </c>
    </row>
    <row r="74" spans="1:12" s="40" customFormat="1" ht="15" x14ac:dyDescent="0.25">
      <c r="A74" s="41">
        <v>65</v>
      </c>
      <c r="B74" s="42" t="s">
        <v>90</v>
      </c>
      <c r="C74" s="31">
        <v>1</v>
      </c>
      <c r="D74" s="33">
        <v>12</v>
      </c>
      <c r="E74" s="34">
        <v>19832.083333333332</v>
      </c>
      <c r="F74" s="34">
        <v>237985</v>
      </c>
      <c r="G74" s="35">
        <f t="shared" si="1"/>
        <v>8.5051915491290812E-3</v>
      </c>
      <c r="H74" s="34">
        <v>27981145.236449063</v>
      </c>
      <c r="I74" s="36">
        <f t="shared" ref="I74:I137" si="4">H74*0.09</f>
        <v>2518303.0712804156</v>
      </c>
      <c r="J74" s="37">
        <f t="shared" si="2"/>
        <v>114.98126711920915</v>
      </c>
      <c r="K74" s="38" t="s">
        <v>467</v>
      </c>
      <c r="L74" s="39" t="str">
        <f t="shared" si="3"/>
        <v/>
      </c>
    </row>
    <row r="75" spans="1:12" s="40" customFormat="1" ht="15" x14ac:dyDescent="0.25">
      <c r="A75" s="41">
        <v>66</v>
      </c>
      <c r="B75" s="42" t="s">
        <v>91</v>
      </c>
      <c r="C75" s="31">
        <v>0</v>
      </c>
      <c r="D75" s="33">
        <v>0</v>
      </c>
      <c r="E75" s="34">
        <v>0</v>
      </c>
      <c r="F75" s="34">
        <v>0</v>
      </c>
      <c r="G75" s="35" t="str">
        <f t="shared" ref="G75:G138" si="5">IF(D75&gt;0,IFERROR(F75/H75,""),"")</f>
        <v/>
      </c>
      <c r="H75" s="34">
        <v>2622608</v>
      </c>
      <c r="I75" s="36">
        <f t="shared" si="4"/>
        <v>236034.72</v>
      </c>
      <c r="J75" s="37" t="str">
        <f t="shared" ref="J75:J138" si="6">IF(AND(A75&lt;800,C75=1,H75&gt;0,I75&gt;0),(I75-F75)/E75,"")</f>
        <v/>
      </c>
      <c r="K75" s="38" t="s">
        <v>467</v>
      </c>
      <c r="L75" s="39" t="str">
        <f t="shared" ref="L75:L138" si="7">IF(K75="","", (K75-F75)/E75)</f>
        <v/>
      </c>
    </row>
    <row r="76" spans="1:12" s="40" customFormat="1" ht="15" x14ac:dyDescent="0.25">
      <c r="A76" s="41">
        <v>67</v>
      </c>
      <c r="B76" s="42" t="s">
        <v>92</v>
      </c>
      <c r="C76" s="31">
        <v>1</v>
      </c>
      <c r="D76" s="33">
        <v>3</v>
      </c>
      <c r="E76" s="34">
        <v>23842.666666666668</v>
      </c>
      <c r="F76" s="34">
        <v>71528</v>
      </c>
      <c r="G76" s="35">
        <f t="shared" si="5"/>
        <v>1.5812430232581378E-3</v>
      </c>
      <c r="H76" s="34">
        <v>45235298.399999999</v>
      </c>
      <c r="I76" s="36">
        <f t="shared" si="4"/>
        <v>4071176.8559999997</v>
      </c>
      <c r="J76" s="37">
        <f t="shared" si="6"/>
        <v>167.75174152779329</v>
      </c>
      <c r="K76" s="38" t="s">
        <v>467</v>
      </c>
      <c r="L76" s="39" t="str">
        <f t="shared" si="7"/>
        <v/>
      </c>
    </row>
    <row r="77" spans="1:12" s="40" customFormat="1" ht="15" x14ac:dyDescent="0.25">
      <c r="A77" s="41">
        <v>68</v>
      </c>
      <c r="B77" s="42" t="s">
        <v>93</v>
      </c>
      <c r="C77" s="31">
        <v>1</v>
      </c>
      <c r="D77" s="33">
        <v>0</v>
      </c>
      <c r="E77" s="34">
        <v>32354.162307692313</v>
      </c>
      <c r="F77" s="34">
        <v>0</v>
      </c>
      <c r="G77" s="35" t="str">
        <f t="shared" si="5"/>
        <v/>
      </c>
      <c r="H77" s="34">
        <v>2285707.5</v>
      </c>
      <c r="I77" s="36">
        <f t="shared" si="4"/>
        <v>205713.67499999999</v>
      </c>
      <c r="J77" s="37">
        <f t="shared" si="6"/>
        <v>6.3581826982147165</v>
      </c>
      <c r="K77" s="38" t="s">
        <v>467</v>
      </c>
      <c r="L77" s="39" t="str">
        <f t="shared" si="7"/>
        <v/>
      </c>
    </row>
    <row r="78" spans="1:12" s="40" customFormat="1" ht="15" x14ac:dyDescent="0.25">
      <c r="A78" s="41">
        <v>69</v>
      </c>
      <c r="B78" s="42" t="s">
        <v>94</v>
      </c>
      <c r="C78" s="31">
        <v>0</v>
      </c>
      <c r="D78" s="33">
        <v>0</v>
      </c>
      <c r="E78" s="34">
        <v>15697.710000000001</v>
      </c>
      <c r="F78" s="34">
        <v>0</v>
      </c>
      <c r="G78" s="35" t="str">
        <f t="shared" si="5"/>
        <v/>
      </c>
      <c r="H78" s="34">
        <v>118167.12</v>
      </c>
      <c r="I78" s="36">
        <f t="shared" si="4"/>
        <v>10635.040799999999</v>
      </c>
      <c r="J78" s="37" t="str">
        <f t="shared" si="6"/>
        <v/>
      </c>
      <c r="K78" s="38" t="s">
        <v>467</v>
      </c>
      <c r="L78" s="39" t="str">
        <f t="shared" si="7"/>
        <v/>
      </c>
    </row>
    <row r="79" spans="1:12" s="40" customFormat="1" ht="15" x14ac:dyDescent="0.25">
      <c r="A79" s="41">
        <v>70</v>
      </c>
      <c r="B79" s="42" t="s">
        <v>95</v>
      </c>
      <c r="C79" s="31">
        <v>0</v>
      </c>
      <c r="D79" s="33">
        <v>0</v>
      </c>
      <c r="E79" s="34">
        <v>17659</v>
      </c>
      <c r="F79" s="34">
        <v>0</v>
      </c>
      <c r="G79" s="35" t="str">
        <f t="shared" si="5"/>
        <v/>
      </c>
      <c r="H79" s="34">
        <v>521387</v>
      </c>
      <c r="I79" s="36">
        <f t="shared" si="4"/>
        <v>46924.83</v>
      </c>
      <c r="J79" s="37" t="str">
        <f t="shared" si="6"/>
        <v/>
      </c>
      <c r="K79" s="38" t="s">
        <v>467</v>
      </c>
      <c r="L79" s="39" t="str">
        <f t="shared" si="7"/>
        <v/>
      </c>
    </row>
    <row r="80" spans="1:12" s="40" customFormat="1" ht="15" x14ac:dyDescent="0.25">
      <c r="A80" s="41">
        <v>71</v>
      </c>
      <c r="B80" s="42" t="s">
        <v>96</v>
      </c>
      <c r="C80" s="31">
        <v>1</v>
      </c>
      <c r="D80" s="33">
        <v>14</v>
      </c>
      <c r="E80" s="34">
        <v>18201.071428571428</v>
      </c>
      <c r="F80" s="34">
        <v>254815</v>
      </c>
      <c r="G80" s="35">
        <f t="shared" si="5"/>
        <v>4.344625247321366E-3</v>
      </c>
      <c r="H80" s="34">
        <v>58650628.188726649</v>
      </c>
      <c r="I80" s="36">
        <f t="shared" si="4"/>
        <v>5278556.5369853983</v>
      </c>
      <c r="J80" s="37">
        <f t="shared" si="6"/>
        <v>276.01350594664984</v>
      </c>
      <c r="K80" s="38" t="s">
        <v>467</v>
      </c>
      <c r="L80" s="39" t="str">
        <f t="shared" si="7"/>
        <v/>
      </c>
    </row>
    <row r="81" spans="1:12" s="40" customFormat="1" ht="15" x14ac:dyDescent="0.25">
      <c r="A81" s="41">
        <v>72</v>
      </c>
      <c r="B81" s="42" t="s">
        <v>97</v>
      </c>
      <c r="C81" s="31">
        <v>1</v>
      </c>
      <c r="D81" s="33">
        <v>9</v>
      </c>
      <c r="E81" s="34">
        <v>19537.888888888891</v>
      </c>
      <c r="F81" s="34">
        <v>175841</v>
      </c>
      <c r="G81" s="35">
        <f t="shared" si="5"/>
        <v>3.3618545645233058E-3</v>
      </c>
      <c r="H81" s="34">
        <v>52304761.144518271</v>
      </c>
      <c r="I81" s="36">
        <f t="shared" si="4"/>
        <v>4707428.5030066445</v>
      </c>
      <c r="J81" s="37">
        <f t="shared" si="6"/>
        <v>231.93844170051239</v>
      </c>
      <c r="K81" s="38" t="s">
        <v>467</v>
      </c>
      <c r="L81" s="39" t="str">
        <f t="shared" si="7"/>
        <v/>
      </c>
    </row>
    <row r="82" spans="1:12" s="40" customFormat="1" ht="15" x14ac:dyDescent="0.25">
      <c r="A82" s="41">
        <v>73</v>
      </c>
      <c r="B82" s="42" t="s">
        <v>98</v>
      </c>
      <c r="C82" s="31">
        <v>1</v>
      </c>
      <c r="D82" s="33">
        <v>32</v>
      </c>
      <c r="E82" s="34">
        <v>24336.28125</v>
      </c>
      <c r="F82" s="34">
        <v>778761</v>
      </c>
      <c r="G82" s="35">
        <f t="shared" si="5"/>
        <v>1.3571298972557265E-2</v>
      </c>
      <c r="H82" s="34">
        <v>57382937.44576291</v>
      </c>
      <c r="I82" s="36">
        <f t="shared" si="4"/>
        <v>5164464.3701186618</v>
      </c>
      <c r="J82" s="37">
        <f t="shared" si="6"/>
        <v>180.21255281632898</v>
      </c>
      <c r="K82" s="38" t="s">
        <v>467</v>
      </c>
      <c r="L82" s="39" t="str">
        <f t="shared" si="7"/>
        <v/>
      </c>
    </row>
    <row r="83" spans="1:12" s="40" customFormat="1" ht="15" x14ac:dyDescent="0.25">
      <c r="A83" s="41">
        <v>74</v>
      </c>
      <c r="B83" s="42" t="s">
        <v>99</v>
      </c>
      <c r="C83" s="31">
        <v>1</v>
      </c>
      <c r="D83" s="33">
        <v>7</v>
      </c>
      <c r="E83" s="34">
        <v>21633</v>
      </c>
      <c r="F83" s="34">
        <v>151431</v>
      </c>
      <c r="G83" s="35">
        <f t="shared" si="5"/>
        <v>2.388942665028972E-2</v>
      </c>
      <c r="H83" s="34">
        <v>6338829.4000000004</v>
      </c>
      <c r="I83" s="36">
        <f t="shared" si="4"/>
        <v>570494.64600000007</v>
      </c>
      <c r="J83" s="37">
        <f t="shared" si="6"/>
        <v>19.371499375953409</v>
      </c>
      <c r="K83" s="38" t="s">
        <v>467</v>
      </c>
      <c r="L83" s="39" t="str">
        <f t="shared" si="7"/>
        <v/>
      </c>
    </row>
    <row r="84" spans="1:12" s="40" customFormat="1" ht="15" x14ac:dyDescent="0.25">
      <c r="A84" s="41">
        <v>75</v>
      </c>
      <c r="B84" s="42" t="s">
        <v>100</v>
      </c>
      <c r="C84" s="31">
        <v>0</v>
      </c>
      <c r="D84" s="33">
        <v>0</v>
      </c>
      <c r="E84" s="34">
        <v>0</v>
      </c>
      <c r="F84" s="34">
        <v>0</v>
      </c>
      <c r="G84" s="35" t="str">
        <f t="shared" si="5"/>
        <v/>
      </c>
      <c r="H84" s="34">
        <v>111395</v>
      </c>
      <c r="I84" s="36">
        <f t="shared" si="4"/>
        <v>10025.549999999999</v>
      </c>
      <c r="J84" s="37" t="str">
        <f t="shared" si="6"/>
        <v/>
      </c>
      <c r="K84" s="38" t="s">
        <v>467</v>
      </c>
      <c r="L84" s="39" t="str">
        <f t="shared" si="7"/>
        <v/>
      </c>
    </row>
    <row r="85" spans="1:12" s="40" customFormat="1" ht="15" x14ac:dyDescent="0.25">
      <c r="A85" s="41">
        <v>76</v>
      </c>
      <c r="B85" s="42" t="s">
        <v>101</v>
      </c>
      <c r="C85" s="31">
        <v>0</v>
      </c>
      <c r="D85" s="33">
        <v>0</v>
      </c>
      <c r="E85" s="34">
        <v>0</v>
      </c>
      <c r="F85" s="34">
        <v>0</v>
      </c>
      <c r="G85" s="35" t="str">
        <f t="shared" si="5"/>
        <v/>
      </c>
      <c r="H85" s="34">
        <v>0</v>
      </c>
      <c r="I85" s="36">
        <f t="shared" si="4"/>
        <v>0</v>
      </c>
      <c r="J85" s="37" t="str">
        <f t="shared" si="6"/>
        <v/>
      </c>
      <c r="K85" s="38" t="s">
        <v>467</v>
      </c>
      <c r="L85" s="39" t="str">
        <f t="shared" si="7"/>
        <v/>
      </c>
    </row>
    <row r="86" spans="1:12" s="40" customFormat="1" ht="15" x14ac:dyDescent="0.25">
      <c r="A86" s="41">
        <v>77</v>
      </c>
      <c r="B86" s="42" t="s">
        <v>102</v>
      </c>
      <c r="C86" s="31">
        <v>1</v>
      </c>
      <c r="D86" s="33">
        <v>0</v>
      </c>
      <c r="E86" s="34">
        <v>16896.299219030523</v>
      </c>
      <c r="F86" s="34">
        <v>0</v>
      </c>
      <c r="G86" s="35" t="str">
        <f t="shared" si="5"/>
        <v/>
      </c>
      <c r="H86" s="34">
        <v>17843171</v>
      </c>
      <c r="I86" s="36">
        <f t="shared" si="4"/>
        <v>1605885.39</v>
      </c>
      <c r="J86" s="37">
        <f t="shared" si="6"/>
        <v>95.043616899922682</v>
      </c>
      <c r="K86" s="38" t="s">
        <v>467</v>
      </c>
      <c r="L86" s="39" t="str">
        <f t="shared" si="7"/>
        <v/>
      </c>
    </row>
    <row r="87" spans="1:12" s="40" customFormat="1" ht="15" x14ac:dyDescent="0.25">
      <c r="A87" s="41">
        <v>78</v>
      </c>
      <c r="B87" s="42" t="s">
        <v>103</v>
      </c>
      <c r="C87" s="31">
        <v>1</v>
      </c>
      <c r="D87" s="33">
        <v>0</v>
      </c>
      <c r="E87" s="34">
        <v>23370.132262371131</v>
      </c>
      <c r="F87" s="34">
        <v>0</v>
      </c>
      <c r="G87" s="35" t="str">
        <f t="shared" si="5"/>
        <v/>
      </c>
      <c r="H87" s="34">
        <v>12479130</v>
      </c>
      <c r="I87" s="36">
        <f t="shared" si="4"/>
        <v>1123121.7</v>
      </c>
      <c r="J87" s="37">
        <f t="shared" si="6"/>
        <v>48.057995025058887</v>
      </c>
      <c r="K87" s="38" t="s">
        <v>467</v>
      </c>
      <c r="L87" s="39" t="str">
        <f t="shared" si="7"/>
        <v/>
      </c>
    </row>
    <row r="88" spans="1:12" s="40" customFormat="1" ht="15" x14ac:dyDescent="0.25">
      <c r="A88" s="41">
        <v>79</v>
      </c>
      <c r="B88" s="42" t="s">
        <v>104</v>
      </c>
      <c r="C88" s="31">
        <v>1</v>
      </c>
      <c r="D88" s="33">
        <v>230</v>
      </c>
      <c r="E88" s="34">
        <v>12678.582608695651</v>
      </c>
      <c r="F88" s="34">
        <v>2916074</v>
      </c>
      <c r="G88" s="35">
        <f t="shared" si="5"/>
        <v>5.7837150544596538E-2</v>
      </c>
      <c r="H88" s="34">
        <v>50418701</v>
      </c>
      <c r="I88" s="36">
        <f t="shared" si="4"/>
        <v>4537683.09</v>
      </c>
      <c r="J88" s="37">
        <f t="shared" si="6"/>
        <v>127.90144924305761</v>
      </c>
      <c r="K88" s="38" t="s">
        <v>467</v>
      </c>
      <c r="L88" s="39" t="str">
        <f t="shared" si="7"/>
        <v/>
      </c>
    </row>
    <row r="89" spans="1:12" s="40" customFormat="1" ht="15" x14ac:dyDescent="0.25">
      <c r="A89" s="41">
        <v>80</v>
      </c>
      <c r="B89" s="42" t="s">
        <v>105</v>
      </c>
      <c r="C89" s="31">
        <v>0</v>
      </c>
      <c r="D89" s="33">
        <v>0</v>
      </c>
      <c r="E89" s="34">
        <v>0</v>
      </c>
      <c r="F89" s="34">
        <v>0</v>
      </c>
      <c r="G89" s="35" t="str">
        <f t="shared" si="5"/>
        <v/>
      </c>
      <c r="H89" s="34">
        <v>991.65000000000009</v>
      </c>
      <c r="I89" s="36">
        <f t="shared" si="4"/>
        <v>89.248500000000007</v>
      </c>
      <c r="J89" s="37" t="str">
        <f t="shared" si="6"/>
        <v/>
      </c>
      <c r="K89" s="38" t="s">
        <v>467</v>
      </c>
      <c r="L89" s="39" t="str">
        <f t="shared" si="7"/>
        <v/>
      </c>
    </row>
    <row r="90" spans="1:12" s="40" customFormat="1" ht="15" x14ac:dyDescent="0.25">
      <c r="A90" s="41">
        <v>81</v>
      </c>
      <c r="B90" s="42" t="s">
        <v>106</v>
      </c>
      <c r="C90" s="31">
        <v>0</v>
      </c>
      <c r="D90" s="33">
        <v>0</v>
      </c>
      <c r="E90" s="34">
        <v>0</v>
      </c>
      <c r="F90" s="34">
        <v>0</v>
      </c>
      <c r="G90" s="35" t="str">
        <f t="shared" si="5"/>
        <v/>
      </c>
      <c r="H90" s="34">
        <v>715.40000000000009</v>
      </c>
      <c r="I90" s="36">
        <f t="shared" si="4"/>
        <v>64.38600000000001</v>
      </c>
      <c r="J90" s="37" t="str">
        <f t="shared" si="6"/>
        <v/>
      </c>
      <c r="K90" s="38" t="s">
        <v>467</v>
      </c>
      <c r="L90" s="39" t="str">
        <f t="shared" si="7"/>
        <v/>
      </c>
    </row>
    <row r="91" spans="1:12" s="40" customFormat="1" ht="15" x14ac:dyDescent="0.25">
      <c r="A91" s="41">
        <v>82</v>
      </c>
      <c r="B91" s="42" t="s">
        <v>107</v>
      </c>
      <c r="C91" s="31">
        <v>1</v>
      </c>
      <c r="D91" s="33">
        <v>17</v>
      </c>
      <c r="E91" s="34">
        <v>17164.117647058825</v>
      </c>
      <c r="F91" s="34">
        <v>291790</v>
      </c>
      <c r="G91" s="35">
        <f t="shared" si="5"/>
        <v>6.2172950257985572E-3</v>
      </c>
      <c r="H91" s="34">
        <v>46931985.5</v>
      </c>
      <c r="I91" s="36">
        <f t="shared" si="4"/>
        <v>4223878.6950000003</v>
      </c>
      <c r="J91" s="37">
        <f t="shared" si="6"/>
        <v>229.08772684122141</v>
      </c>
      <c r="K91" s="38" t="s">
        <v>467</v>
      </c>
      <c r="L91" s="39" t="str">
        <f t="shared" si="7"/>
        <v/>
      </c>
    </row>
    <row r="92" spans="1:12" s="40" customFormat="1" ht="15" x14ac:dyDescent="0.25">
      <c r="A92" s="41">
        <v>83</v>
      </c>
      <c r="B92" s="42" t="s">
        <v>108</v>
      </c>
      <c r="C92" s="31">
        <v>1</v>
      </c>
      <c r="D92" s="33">
        <v>15</v>
      </c>
      <c r="E92" s="34">
        <v>16962.133333333335</v>
      </c>
      <c r="F92" s="34">
        <v>254432</v>
      </c>
      <c r="G92" s="35">
        <f t="shared" si="5"/>
        <v>8.5243492052089337E-3</v>
      </c>
      <c r="H92" s="34">
        <v>29847674.452910192</v>
      </c>
      <c r="I92" s="36">
        <f t="shared" si="4"/>
        <v>2686290.700761917</v>
      </c>
      <c r="J92" s="37">
        <f t="shared" si="6"/>
        <v>143.36986114729575</v>
      </c>
      <c r="K92" s="38" t="s">
        <v>467</v>
      </c>
      <c r="L92" s="39" t="str">
        <f t="shared" si="7"/>
        <v/>
      </c>
    </row>
    <row r="93" spans="1:12" s="40" customFormat="1" ht="15" x14ac:dyDescent="0.25">
      <c r="A93" s="41">
        <v>84</v>
      </c>
      <c r="B93" s="42" t="s">
        <v>109</v>
      </c>
      <c r="C93" s="31">
        <v>0</v>
      </c>
      <c r="D93" s="33">
        <v>0</v>
      </c>
      <c r="E93" s="34">
        <v>17659</v>
      </c>
      <c r="F93" s="34">
        <v>0</v>
      </c>
      <c r="G93" s="35" t="str">
        <f t="shared" si="5"/>
        <v/>
      </c>
      <c r="H93" s="34">
        <v>385259.15</v>
      </c>
      <c r="I93" s="36">
        <f t="shared" si="4"/>
        <v>34673.323499999999</v>
      </c>
      <c r="J93" s="37" t="str">
        <f t="shared" si="6"/>
        <v/>
      </c>
      <c r="K93" s="38" t="s">
        <v>467</v>
      </c>
      <c r="L93" s="39" t="str">
        <f t="shared" si="7"/>
        <v/>
      </c>
    </row>
    <row r="94" spans="1:12" s="40" customFormat="1" ht="15" x14ac:dyDescent="0.25">
      <c r="A94" s="41">
        <v>85</v>
      </c>
      <c r="B94" s="42" t="s">
        <v>110</v>
      </c>
      <c r="C94" s="31">
        <v>1</v>
      </c>
      <c r="D94" s="33">
        <v>0</v>
      </c>
      <c r="E94" s="34">
        <v>26831.965979899498</v>
      </c>
      <c r="F94" s="34">
        <v>0</v>
      </c>
      <c r="G94" s="35" t="str">
        <f t="shared" si="5"/>
        <v/>
      </c>
      <c r="H94" s="34">
        <v>4874134</v>
      </c>
      <c r="I94" s="36">
        <f t="shared" si="4"/>
        <v>438672.06</v>
      </c>
      <c r="J94" s="37">
        <f t="shared" si="6"/>
        <v>16.348860174040929</v>
      </c>
      <c r="K94" s="38" t="s">
        <v>467</v>
      </c>
      <c r="L94" s="39" t="str">
        <f t="shared" si="7"/>
        <v/>
      </c>
    </row>
    <row r="95" spans="1:12" s="40" customFormat="1" ht="15" x14ac:dyDescent="0.25">
      <c r="A95" s="41">
        <v>86</v>
      </c>
      <c r="B95" s="42" t="s">
        <v>111</v>
      </c>
      <c r="C95" s="31">
        <v>1</v>
      </c>
      <c r="D95" s="33">
        <v>129</v>
      </c>
      <c r="E95" s="34">
        <v>13430.348837209302</v>
      </c>
      <c r="F95" s="34">
        <v>1732515</v>
      </c>
      <c r="G95" s="35">
        <f t="shared" si="5"/>
        <v>7.3376506815365006E-2</v>
      </c>
      <c r="H95" s="34">
        <v>23611303.879039556</v>
      </c>
      <c r="I95" s="36">
        <f t="shared" si="4"/>
        <v>2125017.3491135598</v>
      </c>
      <c r="J95" s="37">
        <f t="shared" si="6"/>
        <v>29.22503010689617</v>
      </c>
      <c r="K95" s="38" t="s">
        <v>467</v>
      </c>
      <c r="L95" s="39" t="str">
        <f t="shared" si="7"/>
        <v/>
      </c>
    </row>
    <row r="96" spans="1:12" s="40" customFormat="1" ht="15" x14ac:dyDescent="0.25">
      <c r="A96" s="41">
        <v>87</v>
      </c>
      <c r="B96" s="42" t="s">
        <v>112</v>
      </c>
      <c r="C96" s="31">
        <v>1</v>
      </c>
      <c r="D96" s="33">
        <v>14</v>
      </c>
      <c r="E96" s="34">
        <v>18483.785714285714</v>
      </c>
      <c r="F96" s="34">
        <v>258773</v>
      </c>
      <c r="G96" s="35">
        <f t="shared" si="5"/>
        <v>6.0651497274785415E-3</v>
      </c>
      <c r="H96" s="34">
        <v>42665558.416078776</v>
      </c>
      <c r="I96" s="36">
        <f t="shared" si="4"/>
        <v>3839900.2574470895</v>
      </c>
      <c r="J96" s="37">
        <f t="shared" si="6"/>
        <v>193.744253087684</v>
      </c>
      <c r="K96" s="38" t="s">
        <v>467</v>
      </c>
      <c r="L96" s="39" t="str">
        <f t="shared" si="7"/>
        <v/>
      </c>
    </row>
    <row r="97" spans="1:12" s="40" customFormat="1" ht="15" x14ac:dyDescent="0.25">
      <c r="A97" s="41">
        <v>88</v>
      </c>
      <c r="B97" s="42" t="s">
        <v>113</v>
      </c>
      <c r="C97" s="31">
        <v>1</v>
      </c>
      <c r="D97" s="33">
        <v>15</v>
      </c>
      <c r="E97" s="34">
        <v>17371</v>
      </c>
      <c r="F97" s="34">
        <v>260565</v>
      </c>
      <c r="G97" s="35">
        <f t="shared" si="5"/>
        <v>4.9591640370954208E-3</v>
      </c>
      <c r="H97" s="34">
        <v>52542121.625928864</v>
      </c>
      <c r="I97" s="36">
        <f t="shared" si="4"/>
        <v>4728790.9463335974</v>
      </c>
      <c r="J97" s="37">
        <f t="shared" si="6"/>
        <v>257.2233001170685</v>
      </c>
      <c r="K97" s="38" t="s">
        <v>467</v>
      </c>
      <c r="L97" s="39" t="str">
        <f t="shared" si="7"/>
        <v/>
      </c>
    </row>
    <row r="98" spans="1:12" s="40" customFormat="1" ht="15" x14ac:dyDescent="0.25">
      <c r="A98" s="41">
        <v>89</v>
      </c>
      <c r="B98" s="42" t="s">
        <v>114</v>
      </c>
      <c r="C98" s="31">
        <v>1</v>
      </c>
      <c r="D98" s="33">
        <v>22</v>
      </c>
      <c r="E98" s="34">
        <v>32732</v>
      </c>
      <c r="F98" s="34">
        <v>720104</v>
      </c>
      <c r="G98" s="35">
        <f t="shared" si="5"/>
        <v>5.6106396493878163E-2</v>
      </c>
      <c r="H98" s="34">
        <v>12834615.035</v>
      </c>
      <c r="I98" s="36">
        <f t="shared" si="4"/>
        <v>1155115.3531499999</v>
      </c>
      <c r="J98" s="37">
        <f t="shared" si="6"/>
        <v>13.290093888243916</v>
      </c>
      <c r="K98" s="38" t="s">
        <v>467</v>
      </c>
      <c r="L98" s="39" t="str">
        <f t="shared" si="7"/>
        <v/>
      </c>
    </row>
    <row r="99" spans="1:12" s="40" customFormat="1" ht="15" x14ac:dyDescent="0.25">
      <c r="A99" s="41">
        <v>90</v>
      </c>
      <c r="B99" s="42" t="s">
        <v>115</v>
      </c>
      <c r="C99" s="31">
        <v>0</v>
      </c>
      <c r="D99" s="33">
        <v>0</v>
      </c>
      <c r="E99" s="34">
        <v>0</v>
      </c>
      <c r="F99" s="34">
        <v>0</v>
      </c>
      <c r="G99" s="35" t="str">
        <f t="shared" si="5"/>
        <v/>
      </c>
      <c r="H99" s="34">
        <v>0</v>
      </c>
      <c r="I99" s="36">
        <f t="shared" si="4"/>
        <v>0</v>
      </c>
      <c r="J99" s="37" t="str">
        <f t="shared" si="6"/>
        <v/>
      </c>
      <c r="K99" s="38" t="s">
        <v>467</v>
      </c>
      <c r="L99" s="39" t="str">
        <f t="shared" si="7"/>
        <v/>
      </c>
    </row>
    <row r="100" spans="1:12" s="40" customFormat="1" ht="15" x14ac:dyDescent="0.25">
      <c r="A100" s="41">
        <v>91</v>
      </c>
      <c r="B100" s="42" t="s">
        <v>116</v>
      </c>
      <c r="C100" s="31">
        <v>1</v>
      </c>
      <c r="D100" s="33">
        <v>3</v>
      </c>
      <c r="E100" s="34">
        <v>26650</v>
      </c>
      <c r="F100" s="34">
        <v>79950</v>
      </c>
      <c r="G100" s="35">
        <f t="shared" si="5"/>
        <v>1.3290800113148845E-2</v>
      </c>
      <c r="H100" s="34">
        <v>6015439.2000000002</v>
      </c>
      <c r="I100" s="36">
        <f t="shared" si="4"/>
        <v>541389.52800000005</v>
      </c>
      <c r="J100" s="37">
        <f t="shared" si="6"/>
        <v>17.314804052532835</v>
      </c>
      <c r="K100" s="38" t="s">
        <v>467</v>
      </c>
      <c r="L100" s="39" t="str">
        <f t="shared" si="7"/>
        <v/>
      </c>
    </row>
    <row r="101" spans="1:12" s="40" customFormat="1" ht="15" x14ac:dyDescent="0.25">
      <c r="A101" s="41">
        <v>92</v>
      </c>
      <c r="B101" s="42" t="s">
        <v>117</v>
      </c>
      <c r="C101" s="31">
        <v>0</v>
      </c>
      <c r="D101" s="33">
        <v>0</v>
      </c>
      <c r="E101" s="34">
        <v>0</v>
      </c>
      <c r="F101" s="34">
        <v>0</v>
      </c>
      <c r="G101" s="35" t="str">
        <f t="shared" si="5"/>
        <v/>
      </c>
      <c r="H101" s="34">
        <v>0</v>
      </c>
      <c r="I101" s="36">
        <f t="shared" si="4"/>
        <v>0</v>
      </c>
      <c r="J101" s="37" t="str">
        <f t="shared" si="6"/>
        <v/>
      </c>
      <c r="K101" s="38" t="s">
        <v>467</v>
      </c>
      <c r="L101" s="39" t="str">
        <f t="shared" si="7"/>
        <v/>
      </c>
    </row>
    <row r="102" spans="1:12" s="40" customFormat="1" ht="15" x14ac:dyDescent="0.25">
      <c r="A102" s="41">
        <v>93</v>
      </c>
      <c r="B102" s="42" t="s">
        <v>118</v>
      </c>
      <c r="C102" s="31">
        <v>1</v>
      </c>
      <c r="D102" s="33">
        <v>762</v>
      </c>
      <c r="E102" s="34">
        <v>15278.939632545931</v>
      </c>
      <c r="F102" s="34">
        <v>11642552</v>
      </c>
      <c r="G102" s="35">
        <f t="shared" si="5"/>
        <v>8.8820430434127906E-2</v>
      </c>
      <c r="H102" s="34">
        <v>131079662</v>
      </c>
      <c r="I102" s="36">
        <f t="shared" si="4"/>
        <v>11797169.58</v>
      </c>
      <c r="J102" s="37">
        <f t="shared" si="6"/>
        <v>10.119653831909023</v>
      </c>
      <c r="K102" s="38">
        <v>23594339.16</v>
      </c>
      <c r="L102" s="39">
        <f t="shared" si="7"/>
        <v>782.23930766381807</v>
      </c>
    </row>
    <row r="103" spans="1:12" s="40" customFormat="1" ht="15" x14ac:dyDescent="0.25">
      <c r="A103" s="41">
        <v>94</v>
      </c>
      <c r="B103" s="42" t="s">
        <v>119</v>
      </c>
      <c r="C103" s="31">
        <v>1</v>
      </c>
      <c r="D103" s="33">
        <v>2</v>
      </c>
      <c r="E103" s="34">
        <v>14957</v>
      </c>
      <c r="F103" s="34">
        <v>29914</v>
      </c>
      <c r="G103" s="35">
        <f t="shared" si="5"/>
        <v>1.2133164240380829E-3</v>
      </c>
      <c r="H103" s="34">
        <v>24654739.198569585</v>
      </c>
      <c r="I103" s="36">
        <f t="shared" si="4"/>
        <v>2218926.5278712627</v>
      </c>
      <c r="J103" s="37">
        <f t="shared" si="6"/>
        <v>146.35371584350221</v>
      </c>
      <c r="K103" s="38" t="s">
        <v>467</v>
      </c>
      <c r="L103" s="39" t="str">
        <f t="shared" si="7"/>
        <v/>
      </c>
    </row>
    <row r="104" spans="1:12" s="40" customFormat="1" ht="15" x14ac:dyDescent="0.25">
      <c r="A104" s="41">
        <v>95</v>
      </c>
      <c r="B104" s="42" t="s">
        <v>120</v>
      </c>
      <c r="C104" s="31">
        <v>1</v>
      </c>
      <c r="D104" s="33">
        <v>1827</v>
      </c>
      <c r="E104" s="34">
        <v>15603.933771209633</v>
      </c>
      <c r="F104" s="34">
        <v>28508387</v>
      </c>
      <c r="G104" s="35">
        <f t="shared" si="5"/>
        <v>0.13923286409707997</v>
      </c>
      <c r="H104" s="34">
        <v>204753290</v>
      </c>
      <c r="I104" s="36">
        <f t="shared" si="4"/>
        <v>18427796.099999998</v>
      </c>
      <c r="J104" s="37">
        <f t="shared" si="6"/>
        <v>-646.02881861748278</v>
      </c>
      <c r="K104" s="38">
        <v>36855592.199999996</v>
      </c>
      <c r="L104" s="39">
        <f t="shared" si="7"/>
        <v>534.94236276503443</v>
      </c>
    </row>
    <row r="105" spans="1:12" s="40" customFormat="1" ht="15" x14ac:dyDescent="0.25">
      <c r="A105" s="41">
        <v>96</v>
      </c>
      <c r="B105" s="42" t="s">
        <v>121</v>
      </c>
      <c r="C105" s="31">
        <v>1</v>
      </c>
      <c r="D105" s="33">
        <v>140</v>
      </c>
      <c r="E105" s="34">
        <v>22017.192857142858</v>
      </c>
      <c r="F105" s="34">
        <v>3082407</v>
      </c>
      <c r="G105" s="35">
        <f t="shared" si="5"/>
        <v>4.5736593343527567E-2</v>
      </c>
      <c r="H105" s="34">
        <v>67394765.868284941</v>
      </c>
      <c r="I105" s="36">
        <f t="shared" si="4"/>
        <v>6065528.9281456443</v>
      </c>
      <c r="J105" s="37">
        <f t="shared" si="6"/>
        <v>135.49056628160724</v>
      </c>
      <c r="K105" s="38" t="s">
        <v>467</v>
      </c>
      <c r="L105" s="39" t="str">
        <f t="shared" si="7"/>
        <v/>
      </c>
    </row>
    <row r="106" spans="1:12" s="40" customFormat="1" ht="15" x14ac:dyDescent="0.25">
      <c r="A106" s="41">
        <v>97</v>
      </c>
      <c r="B106" s="42" t="s">
        <v>122</v>
      </c>
      <c r="C106" s="31">
        <v>1</v>
      </c>
      <c r="D106" s="33">
        <v>262</v>
      </c>
      <c r="E106" s="34">
        <v>14847.614503816794</v>
      </c>
      <c r="F106" s="34">
        <v>3890075</v>
      </c>
      <c r="G106" s="35">
        <f t="shared" si="5"/>
        <v>4.3787918241270672E-2</v>
      </c>
      <c r="H106" s="34">
        <v>88839003</v>
      </c>
      <c r="I106" s="36">
        <f t="shared" si="4"/>
        <v>7995510.2699999996</v>
      </c>
      <c r="J106" s="37">
        <f t="shared" si="6"/>
        <v>276.50470511236927</v>
      </c>
      <c r="K106" s="38">
        <v>15991020.539999999</v>
      </c>
      <c r="L106" s="39">
        <f t="shared" si="7"/>
        <v>815.00941022473853</v>
      </c>
    </row>
    <row r="107" spans="1:12" s="40" customFormat="1" ht="15" x14ac:dyDescent="0.25">
      <c r="A107" s="41">
        <v>98</v>
      </c>
      <c r="B107" s="42" t="s">
        <v>123</v>
      </c>
      <c r="C107" s="31">
        <v>1</v>
      </c>
      <c r="D107" s="33">
        <v>0</v>
      </c>
      <c r="E107" s="34">
        <v>34002.4371875</v>
      </c>
      <c r="F107" s="34">
        <v>0</v>
      </c>
      <c r="G107" s="35" t="str">
        <f t="shared" si="5"/>
        <v/>
      </c>
      <c r="H107" s="34">
        <v>1662879.1447683224</v>
      </c>
      <c r="I107" s="36">
        <f t="shared" si="4"/>
        <v>149659.12302914899</v>
      </c>
      <c r="J107" s="37">
        <f t="shared" si="6"/>
        <v>4.4014234098538907</v>
      </c>
      <c r="K107" s="38">
        <v>349935.85393088462</v>
      </c>
      <c r="L107" s="39">
        <f t="shared" si="7"/>
        <v>10.291493283297006</v>
      </c>
    </row>
    <row r="108" spans="1:12" s="40" customFormat="1" ht="15" x14ac:dyDescent="0.25">
      <c r="A108" s="41">
        <v>99</v>
      </c>
      <c r="B108" s="42" t="s">
        <v>124</v>
      </c>
      <c r="C108" s="31">
        <v>1</v>
      </c>
      <c r="D108" s="33">
        <v>104</v>
      </c>
      <c r="E108" s="34">
        <v>20684</v>
      </c>
      <c r="F108" s="34">
        <v>2151136</v>
      </c>
      <c r="G108" s="35">
        <f t="shared" si="5"/>
        <v>4.3465432104332728E-2</v>
      </c>
      <c r="H108" s="34">
        <v>49490730.814236403</v>
      </c>
      <c r="I108" s="36">
        <f t="shared" si="4"/>
        <v>4454165.7732812762</v>
      </c>
      <c r="J108" s="37">
        <f t="shared" si="6"/>
        <v>111.3435396094216</v>
      </c>
      <c r="K108" s="38" t="s">
        <v>467</v>
      </c>
      <c r="L108" s="39" t="str">
        <f t="shared" si="7"/>
        <v/>
      </c>
    </row>
    <row r="109" spans="1:12" s="40" customFormat="1" ht="15" x14ac:dyDescent="0.25">
      <c r="A109" s="41">
        <v>100</v>
      </c>
      <c r="B109" s="42" t="s">
        <v>125</v>
      </c>
      <c r="C109" s="31">
        <v>1</v>
      </c>
      <c r="D109" s="33">
        <v>370</v>
      </c>
      <c r="E109" s="34">
        <v>18180.151351351353</v>
      </c>
      <c r="F109" s="34">
        <v>6726656</v>
      </c>
      <c r="G109" s="35">
        <f t="shared" si="5"/>
        <v>3.5079871871834353E-2</v>
      </c>
      <c r="H109" s="34">
        <v>191752581.78182903</v>
      </c>
      <c r="I109" s="36">
        <f t="shared" si="4"/>
        <v>17257732.360364612</v>
      </c>
      <c r="J109" s="37">
        <f t="shared" si="6"/>
        <v>579.26230408317394</v>
      </c>
      <c r="K109" s="38" t="s">
        <v>467</v>
      </c>
      <c r="L109" s="39" t="str">
        <f t="shared" si="7"/>
        <v/>
      </c>
    </row>
    <row r="110" spans="1:12" s="40" customFormat="1" ht="15" x14ac:dyDescent="0.25">
      <c r="A110" s="41">
        <v>101</v>
      </c>
      <c r="B110" s="42" t="s">
        <v>126</v>
      </c>
      <c r="C110" s="31">
        <v>1</v>
      </c>
      <c r="D110" s="33">
        <v>351</v>
      </c>
      <c r="E110" s="34">
        <v>14707.179487179486</v>
      </c>
      <c r="F110" s="34">
        <v>5162220</v>
      </c>
      <c r="G110" s="35">
        <f t="shared" si="5"/>
        <v>6.2691329924349906E-2</v>
      </c>
      <c r="H110" s="34">
        <v>82343443.76214844</v>
      </c>
      <c r="I110" s="36">
        <f t="shared" si="4"/>
        <v>7410909.9385933597</v>
      </c>
      <c r="J110" s="37">
        <f t="shared" si="6"/>
        <v>152.89742948697833</v>
      </c>
      <c r="K110" s="38" t="s">
        <v>467</v>
      </c>
      <c r="L110" s="39" t="str">
        <f t="shared" si="7"/>
        <v/>
      </c>
    </row>
    <row r="111" spans="1:12" s="40" customFormat="1" ht="15" x14ac:dyDescent="0.25">
      <c r="A111" s="41">
        <v>102</v>
      </c>
      <c r="B111" s="42" t="s">
        <v>127</v>
      </c>
      <c r="C111" s="31">
        <v>0</v>
      </c>
      <c r="D111" s="33">
        <v>0</v>
      </c>
      <c r="E111" s="34">
        <v>17168.677499999998</v>
      </c>
      <c r="F111" s="34">
        <v>0</v>
      </c>
      <c r="G111" s="35" t="str">
        <f t="shared" si="5"/>
        <v/>
      </c>
      <c r="H111" s="34">
        <v>1493389</v>
      </c>
      <c r="I111" s="36">
        <f t="shared" si="4"/>
        <v>134405.01</v>
      </c>
      <c r="J111" s="37" t="str">
        <f t="shared" si="6"/>
        <v/>
      </c>
      <c r="K111" s="38" t="s">
        <v>467</v>
      </c>
      <c r="L111" s="39" t="str">
        <f t="shared" si="7"/>
        <v/>
      </c>
    </row>
    <row r="112" spans="1:12" s="40" customFormat="1" ht="15" x14ac:dyDescent="0.25">
      <c r="A112" s="41">
        <v>103</v>
      </c>
      <c r="B112" s="42" t="s">
        <v>128</v>
      </c>
      <c r="C112" s="31">
        <v>1</v>
      </c>
      <c r="D112" s="33">
        <v>24</v>
      </c>
      <c r="E112" s="34">
        <v>15062.666666666666</v>
      </c>
      <c r="F112" s="34">
        <v>361504</v>
      </c>
      <c r="G112" s="35">
        <f t="shared" si="5"/>
        <v>1.0572178834070882E-2</v>
      </c>
      <c r="H112" s="34">
        <v>34193897.556384854</v>
      </c>
      <c r="I112" s="36">
        <f t="shared" si="4"/>
        <v>3077450.7800746369</v>
      </c>
      <c r="J112" s="37">
        <f t="shared" si="6"/>
        <v>180.3098242945895</v>
      </c>
      <c r="K112" s="38">
        <v>6156213.9317099024</v>
      </c>
      <c r="L112" s="39">
        <f t="shared" si="7"/>
        <v>384.70677602747872</v>
      </c>
    </row>
    <row r="113" spans="1:12" s="40" customFormat="1" ht="15" x14ac:dyDescent="0.25">
      <c r="A113" s="41">
        <v>104</v>
      </c>
      <c r="B113" s="42" t="s">
        <v>129</v>
      </c>
      <c r="C113" s="31">
        <v>0</v>
      </c>
      <c r="D113" s="33">
        <v>0</v>
      </c>
      <c r="E113" s="34">
        <v>0</v>
      </c>
      <c r="F113" s="34">
        <v>0</v>
      </c>
      <c r="G113" s="35" t="str">
        <f t="shared" si="5"/>
        <v/>
      </c>
      <c r="H113" s="34">
        <v>0</v>
      </c>
      <c r="I113" s="36">
        <f t="shared" si="4"/>
        <v>0</v>
      </c>
      <c r="J113" s="37" t="str">
        <f t="shared" si="6"/>
        <v/>
      </c>
      <c r="K113" s="38" t="s">
        <v>467</v>
      </c>
      <c r="L113" s="39" t="str">
        <f t="shared" si="7"/>
        <v/>
      </c>
    </row>
    <row r="114" spans="1:12" s="40" customFormat="1" ht="15" x14ac:dyDescent="0.25">
      <c r="A114" s="41">
        <v>105</v>
      </c>
      <c r="B114" s="42" t="s">
        <v>130</v>
      </c>
      <c r="C114" s="31">
        <v>1</v>
      </c>
      <c r="D114" s="33">
        <v>2</v>
      </c>
      <c r="E114" s="34">
        <v>14438</v>
      </c>
      <c r="F114" s="34">
        <v>28876</v>
      </c>
      <c r="G114" s="35">
        <f t="shared" si="5"/>
        <v>1.4155713832607066E-3</v>
      </c>
      <c r="H114" s="34">
        <v>20398830</v>
      </c>
      <c r="I114" s="36">
        <f t="shared" si="4"/>
        <v>1835894.7</v>
      </c>
      <c r="J114" s="37">
        <f t="shared" si="6"/>
        <v>125.15713395207092</v>
      </c>
      <c r="K114" s="38" t="s">
        <v>467</v>
      </c>
      <c r="L114" s="39" t="str">
        <f t="shared" si="7"/>
        <v/>
      </c>
    </row>
    <row r="115" spans="1:12" s="40" customFormat="1" ht="15" x14ac:dyDescent="0.25">
      <c r="A115" s="41">
        <v>106</v>
      </c>
      <c r="B115" s="42" t="s">
        <v>131</v>
      </c>
      <c r="C115" s="31">
        <v>0</v>
      </c>
      <c r="D115" s="33">
        <v>0</v>
      </c>
      <c r="E115" s="34">
        <v>0</v>
      </c>
      <c r="F115" s="34">
        <v>0</v>
      </c>
      <c r="G115" s="35" t="str">
        <f t="shared" si="5"/>
        <v/>
      </c>
      <c r="H115" s="34">
        <v>185747.3</v>
      </c>
      <c r="I115" s="36">
        <f t="shared" si="4"/>
        <v>16717.256999999998</v>
      </c>
      <c r="J115" s="37" t="str">
        <f t="shared" si="6"/>
        <v/>
      </c>
      <c r="K115" s="38" t="s">
        <v>467</v>
      </c>
      <c r="L115" s="39" t="str">
        <f t="shared" si="7"/>
        <v/>
      </c>
    </row>
    <row r="116" spans="1:12" s="40" customFormat="1" ht="15" x14ac:dyDescent="0.25">
      <c r="A116" s="41">
        <v>107</v>
      </c>
      <c r="B116" s="42" t="s">
        <v>132</v>
      </c>
      <c r="C116" s="31">
        <v>1</v>
      </c>
      <c r="D116" s="33">
        <v>1</v>
      </c>
      <c r="E116" s="34">
        <v>14683</v>
      </c>
      <c r="F116" s="34">
        <v>14683</v>
      </c>
      <c r="G116" s="35">
        <f t="shared" si="5"/>
        <v>2.4484842549381443E-4</v>
      </c>
      <c r="H116" s="34">
        <v>59967712.55680766</v>
      </c>
      <c r="I116" s="36">
        <f t="shared" si="4"/>
        <v>5397094.130112689</v>
      </c>
      <c r="J116" s="37">
        <f t="shared" si="6"/>
        <v>366.57434653086489</v>
      </c>
      <c r="K116" s="38" t="s">
        <v>467</v>
      </c>
      <c r="L116" s="39" t="str">
        <f t="shared" si="7"/>
        <v/>
      </c>
    </row>
    <row r="117" spans="1:12" s="40" customFormat="1" ht="15" x14ac:dyDescent="0.25">
      <c r="A117" s="41">
        <v>108</v>
      </c>
      <c r="B117" s="42" t="s">
        <v>133</v>
      </c>
      <c r="C117" s="31">
        <v>0</v>
      </c>
      <c r="D117" s="33">
        <v>0</v>
      </c>
      <c r="E117" s="34">
        <v>15697.710000000001</v>
      </c>
      <c r="F117" s="34">
        <v>0</v>
      </c>
      <c r="G117" s="35" t="str">
        <f t="shared" si="5"/>
        <v/>
      </c>
      <c r="H117" s="34">
        <v>207340</v>
      </c>
      <c r="I117" s="36">
        <f t="shared" si="4"/>
        <v>18660.599999999999</v>
      </c>
      <c r="J117" s="37" t="str">
        <f t="shared" si="6"/>
        <v/>
      </c>
      <c r="K117" s="38" t="s">
        <v>467</v>
      </c>
      <c r="L117" s="39" t="str">
        <f t="shared" si="7"/>
        <v/>
      </c>
    </row>
    <row r="118" spans="1:12" s="40" customFormat="1" ht="15" x14ac:dyDescent="0.25">
      <c r="A118" s="41">
        <v>109</v>
      </c>
      <c r="B118" s="42" t="s">
        <v>134</v>
      </c>
      <c r="C118" s="31">
        <v>0</v>
      </c>
      <c r="D118" s="33">
        <v>0</v>
      </c>
      <c r="E118" s="34">
        <v>8618.84</v>
      </c>
      <c r="F118" s="34">
        <v>0</v>
      </c>
      <c r="G118" s="35" t="str">
        <f t="shared" si="5"/>
        <v/>
      </c>
      <c r="H118" s="34">
        <v>143736</v>
      </c>
      <c r="I118" s="36">
        <f t="shared" si="4"/>
        <v>12936.24</v>
      </c>
      <c r="J118" s="37" t="str">
        <f t="shared" si="6"/>
        <v/>
      </c>
      <c r="K118" s="38" t="s">
        <v>467</v>
      </c>
      <c r="L118" s="39" t="str">
        <f t="shared" si="7"/>
        <v/>
      </c>
    </row>
    <row r="119" spans="1:12" s="40" customFormat="1" ht="15" x14ac:dyDescent="0.25">
      <c r="A119" s="41">
        <v>110</v>
      </c>
      <c r="B119" s="42" t="s">
        <v>135</v>
      </c>
      <c r="C119" s="31">
        <v>1</v>
      </c>
      <c r="D119" s="33">
        <v>9</v>
      </c>
      <c r="E119" s="34">
        <v>15637</v>
      </c>
      <c r="F119" s="34">
        <v>140733</v>
      </c>
      <c r="G119" s="35">
        <f t="shared" si="5"/>
        <v>3.0530509906959965E-3</v>
      </c>
      <c r="H119" s="34">
        <v>46095856.383950353</v>
      </c>
      <c r="I119" s="36">
        <f t="shared" si="4"/>
        <v>4148627.0745555316</v>
      </c>
      <c r="J119" s="37">
        <f t="shared" si="6"/>
        <v>256.30837593883302</v>
      </c>
      <c r="K119" s="38" t="s">
        <v>467</v>
      </c>
      <c r="L119" s="39" t="str">
        <f t="shared" si="7"/>
        <v/>
      </c>
    </row>
    <row r="120" spans="1:12" s="40" customFormat="1" ht="15" x14ac:dyDescent="0.25">
      <c r="A120" s="41">
        <v>111</v>
      </c>
      <c r="B120" s="42" t="s">
        <v>136</v>
      </c>
      <c r="C120" s="31">
        <v>1</v>
      </c>
      <c r="D120" s="33">
        <v>23</v>
      </c>
      <c r="E120" s="34">
        <v>15082.652173913044</v>
      </c>
      <c r="F120" s="34">
        <v>346901</v>
      </c>
      <c r="G120" s="35">
        <f t="shared" si="5"/>
        <v>3.3215594462609063E-2</v>
      </c>
      <c r="H120" s="34">
        <v>10443919.659198269</v>
      </c>
      <c r="I120" s="36">
        <f t="shared" si="4"/>
        <v>939952.76932784414</v>
      </c>
      <c r="J120" s="37">
        <f t="shared" si="6"/>
        <v>39.320125034348173</v>
      </c>
      <c r="K120" s="38" t="s">
        <v>467</v>
      </c>
      <c r="L120" s="39" t="str">
        <f t="shared" si="7"/>
        <v/>
      </c>
    </row>
    <row r="121" spans="1:12" s="40" customFormat="1" ht="15" x14ac:dyDescent="0.25">
      <c r="A121" s="41">
        <v>112</v>
      </c>
      <c r="B121" s="42" t="s">
        <v>137</v>
      </c>
      <c r="C121" s="31">
        <v>0</v>
      </c>
      <c r="D121" s="33">
        <v>0</v>
      </c>
      <c r="E121" s="34">
        <v>0</v>
      </c>
      <c r="F121" s="34">
        <v>0</v>
      </c>
      <c r="G121" s="35" t="str">
        <f t="shared" si="5"/>
        <v/>
      </c>
      <c r="H121" s="34">
        <v>0</v>
      </c>
      <c r="I121" s="36">
        <f t="shared" si="4"/>
        <v>0</v>
      </c>
      <c r="J121" s="37" t="str">
        <f t="shared" si="6"/>
        <v/>
      </c>
      <c r="K121" s="38" t="s">
        <v>467</v>
      </c>
      <c r="L121" s="39" t="str">
        <f t="shared" si="7"/>
        <v/>
      </c>
    </row>
    <row r="122" spans="1:12" s="40" customFormat="1" ht="15" x14ac:dyDescent="0.25">
      <c r="A122" s="41">
        <v>113</v>
      </c>
      <c r="B122" s="42" t="s">
        <v>138</v>
      </c>
      <c r="C122" s="31">
        <v>0</v>
      </c>
      <c r="D122" s="33">
        <v>0</v>
      </c>
      <c r="E122" s="34">
        <v>0</v>
      </c>
      <c r="F122" s="34">
        <v>0</v>
      </c>
      <c r="G122" s="35" t="str">
        <f t="shared" si="5"/>
        <v/>
      </c>
      <c r="H122" s="34">
        <v>0</v>
      </c>
      <c r="I122" s="36">
        <f t="shared" si="4"/>
        <v>0</v>
      </c>
      <c r="J122" s="37" t="str">
        <f t="shared" si="6"/>
        <v/>
      </c>
      <c r="K122" s="38" t="s">
        <v>467</v>
      </c>
      <c r="L122" s="39" t="str">
        <f t="shared" si="7"/>
        <v/>
      </c>
    </row>
    <row r="123" spans="1:12" s="40" customFormat="1" ht="15" x14ac:dyDescent="0.25">
      <c r="A123" s="41">
        <v>114</v>
      </c>
      <c r="B123" s="42" t="s">
        <v>139</v>
      </c>
      <c r="C123" s="31">
        <v>1</v>
      </c>
      <c r="D123" s="33">
        <v>100</v>
      </c>
      <c r="E123" s="34">
        <v>15741.15</v>
      </c>
      <c r="F123" s="34">
        <v>1574115</v>
      </c>
      <c r="G123" s="35">
        <f t="shared" si="5"/>
        <v>5.0520059461773244E-2</v>
      </c>
      <c r="H123" s="34">
        <v>31158217.48371214</v>
      </c>
      <c r="I123" s="36">
        <f t="shared" si="4"/>
        <v>2804239.5735340924</v>
      </c>
      <c r="J123" s="37">
        <f t="shared" si="6"/>
        <v>78.147058730403586</v>
      </c>
      <c r="K123" s="38">
        <v>5611215.8463437986</v>
      </c>
      <c r="L123" s="39">
        <f t="shared" si="7"/>
        <v>256.46797383569805</v>
      </c>
    </row>
    <row r="124" spans="1:12" s="40" customFormat="1" ht="15" x14ac:dyDescent="0.25">
      <c r="A124" s="41">
        <v>115</v>
      </c>
      <c r="B124" s="42" t="s">
        <v>140</v>
      </c>
      <c r="C124" s="31">
        <v>0</v>
      </c>
      <c r="D124" s="33">
        <v>0</v>
      </c>
      <c r="E124" s="34">
        <v>0</v>
      </c>
      <c r="F124" s="34">
        <v>0</v>
      </c>
      <c r="G124" s="35" t="str">
        <f t="shared" si="5"/>
        <v/>
      </c>
      <c r="H124" s="34">
        <v>0</v>
      </c>
      <c r="I124" s="36">
        <f t="shared" si="4"/>
        <v>0</v>
      </c>
      <c r="J124" s="37" t="str">
        <f t="shared" si="6"/>
        <v/>
      </c>
      <c r="K124" s="38" t="s">
        <v>467</v>
      </c>
      <c r="L124" s="39" t="str">
        <f t="shared" si="7"/>
        <v/>
      </c>
    </row>
    <row r="125" spans="1:12" s="40" customFormat="1" ht="15" x14ac:dyDescent="0.25">
      <c r="A125" s="41">
        <v>116</v>
      </c>
      <c r="B125" s="42" t="s">
        <v>141</v>
      </c>
      <c r="C125" s="31">
        <v>0</v>
      </c>
      <c r="D125" s="33">
        <v>0</v>
      </c>
      <c r="E125" s="34">
        <v>15697.710000000001</v>
      </c>
      <c r="F125" s="34">
        <v>0</v>
      </c>
      <c r="G125" s="35" t="str">
        <f t="shared" si="5"/>
        <v/>
      </c>
      <c r="H125" s="34">
        <v>176794.15</v>
      </c>
      <c r="I125" s="36">
        <f t="shared" si="4"/>
        <v>15911.473499999998</v>
      </c>
      <c r="J125" s="37" t="str">
        <f t="shared" si="6"/>
        <v/>
      </c>
      <c r="K125" s="38" t="s">
        <v>467</v>
      </c>
      <c r="L125" s="39" t="str">
        <f t="shared" si="7"/>
        <v/>
      </c>
    </row>
    <row r="126" spans="1:12" s="40" customFormat="1" ht="15" x14ac:dyDescent="0.25">
      <c r="A126" s="41">
        <v>117</v>
      </c>
      <c r="B126" s="42" t="s">
        <v>142</v>
      </c>
      <c r="C126" s="31">
        <v>1</v>
      </c>
      <c r="D126" s="33">
        <v>44</v>
      </c>
      <c r="E126" s="34">
        <v>16522.659090909092</v>
      </c>
      <c r="F126" s="34">
        <v>726997</v>
      </c>
      <c r="G126" s="35">
        <f t="shared" si="5"/>
        <v>7.9287753916298415E-2</v>
      </c>
      <c r="H126" s="34">
        <v>9169095.6558999997</v>
      </c>
      <c r="I126" s="36">
        <f t="shared" si="4"/>
        <v>825218.60903099994</v>
      </c>
      <c r="J126" s="37">
        <f t="shared" si="6"/>
        <v>5.9446611160211074</v>
      </c>
      <c r="K126" s="38" t="s">
        <v>467</v>
      </c>
      <c r="L126" s="39" t="str">
        <f t="shared" si="7"/>
        <v/>
      </c>
    </row>
    <row r="127" spans="1:12" s="40" customFormat="1" ht="15" x14ac:dyDescent="0.25">
      <c r="A127" s="41">
        <v>118</v>
      </c>
      <c r="B127" s="42" t="s">
        <v>143</v>
      </c>
      <c r="C127" s="31">
        <v>1</v>
      </c>
      <c r="D127" s="33">
        <v>3</v>
      </c>
      <c r="E127" s="34">
        <v>14718.333333333334</v>
      </c>
      <c r="F127" s="34">
        <v>44155</v>
      </c>
      <c r="G127" s="35">
        <f t="shared" si="5"/>
        <v>4.7695305172504266E-3</v>
      </c>
      <c r="H127" s="34">
        <v>9257724.5999999996</v>
      </c>
      <c r="I127" s="36">
        <f t="shared" si="4"/>
        <v>833195.21399999992</v>
      </c>
      <c r="J127" s="37">
        <f t="shared" si="6"/>
        <v>53.609345306307318</v>
      </c>
      <c r="K127" s="38" t="s">
        <v>467</v>
      </c>
      <c r="L127" s="39" t="str">
        <f t="shared" si="7"/>
        <v/>
      </c>
    </row>
    <row r="128" spans="1:12" s="40" customFormat="1" ht="15" x14ac:dyDescent="0.25">
      <c r="A128" s="41">
        <v>119</v>
      </c>
      <c r="B128" s="42" t="s">
        <v>144</v>
      </c>
      <c r="C128" s="31">
        <v>0</v>
      </c>
      <c r="D128" s="33">
        <v>0</v>
      </c>
      <c r="E128" s="34">
        <v>0</v>
      </c>
      <c r="F128" s="34">
        <v>0</v>
      </c>
      <c r="G128" s="35" t="str">
        <f t="shared" si="5"/>
        <v/>
      </c>
      <c r="H128" s="34">
        <v>0</v>
      </c>
      <c r="I128" s="36">
        <f t="shared" si="4"/>
        <v>0</v>
      </c>
      <c r="J128" s="37" t="str">
        <f t="shared" si="6"/>
        <v/>
      </c>
      <c r="K128" s="38" t="s">
        <v>467</v>
      </c>
      <c r="L128" s="39" t="str">
        <f t="shared" si="7"/>
        <v/>
      </c>
    </row>
    <row r="129" spans="1:12" s="40" customFormat="1" ht="15" x14ac:dyDescent="0.25">
      <c r="A129" s="41">
        <v>120</v>
      </c>
      <c r="B129" s="42" t="s">
        <v>145</v>
      </c>
      <c r="C129" s="31">
        <v>0</v>
      </c>
      <c r="D129" s="33">
        <v>0</v>
      </c>
      <c r="E129" s="34">
        <v>0</v>
      </c>
      <c r="F129" s="34">
        <v>0</v>
      </c>
      <c r="G129" s="35" t="str">
        <f t="shared" si="5"/>
        <v/>
      </c>
      <c r="H129" s="34">
        <v>0</v>
      </c>
      <c r="I129" s="36">
        <f t="shared" si="4"/>
        <v>0</v>
      </c>
      <c r="J129" s="37" t="str">
        <f t="shared" si="6"/>
        <v/>
      </c>
      <c r="K129" s="38" t="s">
        <v>467</v>
      </c>
      <c r="L129" s="39" t="str">
        <f t="shared" si="7"/>
        <v/>
      </c>
    </row>
    <row r="130" spans="1:12" s="40" customFormat="1" ht="15" x14ac:dyDescent="0.25">
      <c r="A130" s="41">
        <v>121</v>
      </c>
      <c r="B130" s="42" t="s">
        <v>146</v>
      </c>
      <c r="C130" s="31">
        <v>1</v>
      </c>
      <c r="D130" s="33">
        <v>0</v>
      </c>
      <c r="E130" s="34">
        <v>24893.251481481479</v>
      </c>
      <c r="F130" s="34">
        <v>0</v>
      </c>
      <c r="G130" s="35" t="str">
        <f t="shared" si="5"/>
        <v/>
      </c>
      <c r="H130" s="34">
        <v>2178889</v>
      </c>
      <c r="I130" s="36">
        <f t="shared" si="4"/>
        <v>196100.00999999998</v>
      </c>
      <c r="J130" s="37">
        <f t="shared" si="6"/>
        <v>7.8776374450674789</v>
      </c>
      <c r="K130" s="38" t="s">
        <v>467</v>
      </c>
      <c r="L130" s="39" t="str">
        <f t="shared" si="7"/>
        <v/>
      </c>
    </row>
    <row r="131" spans="1:12" s="40" customFormat="1" ht="15" x14ac:dyDescent="0.25">
      <c r="A131" s="41">
        <v>122</v>
      </c>
      <c r="B131" s="42" t="s">
        <v>147</v>
      </c>
      <c r="C131" s="31">
        <v>1</v>
      </c>
      <c r="D131" s="33">
        <v>25</v>
      </c>
      <c r="E131" s="34">
        <v>17231</v>
      </c>
      <c r="F131" s="34">
        <v>430775</v>
      </c>
      <c r="G131" s="35">
        <f t="shared" si="5"/>
        <v>1.1205775282679598E-2</v>
      </c>
      <c r="H131" s="34">
        <v>38442230.825905897</v>
      </c>
      <c r="I131" s="36">
        <f t="shared" si="4"/>
        <v>3459800.7743315306</v>
      </c>
      <c r="J131" s="37">
        <f t="shared" si="6"/>
        <v>175.78932008191808</v>
      </c>
      <c r="K131" s="38" t="s">
        <v>467</v>
      </c>
      <c r="L131" s="39" t="str">
        <f t="shared" si="7"/>
        <v/>
      </c>
    </row>
    <row r="132" spans="1:12" s="40" customFormat="1" ht="15" x14ac:dyDescent="0.25">
      <c r="A132" s="41">
        <v>123</v>
      </c>
      <c r="B132" s="42" t="s">
        <v>148</v>
      </c>
      <c r="C132" s="31">
        <v>0</v>
      </c>
      <c r="D132" s="33">
        <v>0</v>
      </c>
      <c r="E132" s="34">
        <v>15697.710000000001</v>
      </c>
      <c r="F132" s="34">
        <v>0</v>
      </c>
      <c r="G132" s="35" t="str">
        <f t="shared" si="5"/>
        <v/>
      </c>
      <c r="H132" s="34">
        <v>1257846.2</v>
      </c>
      <c r="I132" s="36">
        <f t="shared" si="4"/>
        <v>113206.158</v>
      </c>
      <c r="J132" s="37" t="str">
        <f t="shared" si="6"/>
        <v/>
      </c>
      <c r="K132" s="38" t="s">
        <v>467</v>
      </c>
      <c r="L132" s="39" t="str">
        <f t="shared" si="7"/>
        <v/>
      </c>
    </row>
    <row r="133" spans="1:12" s="40" customFormat="1" ht="15" x14ac:dyDescent="0.25">
      <c r="A133" s="41">
        <v>124</v>
      </c>
      <c r="B133" s="42" t="s">
        <v>149</v>
      </c>
      <c r="C133" s="31">
        <v>0</v>
      </c>
      <c r="D133" s="33">
        <v>0</v>
      </c>
      <c r="E133" s="34">
        <v>15697.710000000001</v>
      </c>
      <c r="F133" s="34">
        <v>0</v>
      </c>
      <c r="G133" s="35" t="str">
        <f t="shared" si="5"/>
        <v/>
      </c>
      <c r="H133" s="34">
        <v>111633</v>
      </c>
      <c r="I133" s="36">
        <f t="shared" si="4"/>
        <v>10046.969999999999</v>
      </c>
      <c r="J133" s="37" t="str">
        <f t="shared" si="6"/>
        <v/>
      </c>
      <c r="K133" s="38" t="s">
        <v>467</v>
      </c>
      <c r="L133" s="39" t="str">
        <f t="shared" si="7"/>
        <v/>
      </c>
    </row>
    <row r="134" spans="1:12" s="40" customFormat="1" ht="15" x14ac:dyDescent="0.25">
      <c r="A134" s="41">
        <v>125</v>
      </c>
      <c r="B134" s="42" t="s">
        <v>150</v>
      </c>
      <c r="C134" s="31">
        <v>1</v>
      </c>
      <c r="D134" s="33">
        <v>29</v>
      </c>
      <c r="E134" s="34">
        <v>17839</v>
      </c>
      <c r="F134" s="34">
        <v>517331</v>
      </c>
      <c r="G134" s="35">
        <f t="shared" si="5"/>
        <v>3.2482106378927803E-2</v>
      </c>
      <c r="H134" s="34">
        <v>15926645.703482132</v>
      </c>
      <c r="I134" s="36">
        <f t="shared" si="4"/>
        <v>1433398.1133133918</v>
      </c>
      <c r="J134" s="37">
        <f t="shared" si="6"/>
        <v>51.351931908368847</v>
      </c>
      <c r="K134" s="38" t="s">
        <v>467</v>
      </c>
      <c r="L134" s="39" t="str">
        <f t="shared" si="7"/>
        <v/>
      </c>
    </row>
    <row r="135" spans="1:12" s="40" customFormat="1" ht="15" x14ac:dyDescent="0.25">
      <c r="A135" s="41">
        <v>126</v>
      </c>
      <c r="B135" s="42" t="s">
        <v>151</v>
      </c>
      <c r="C135" s="31">
        <v>0</v>
      </c>
      <c r="D135" s="33">
        <v>0</v>
      </c>
      <c r="E135" s="34">
        <v>0</v>
      </c>
      <c r="F135" s="34">
        <v>0</v>
      </c>
      <c r="G135" s="35" t="str">
        <f t="shared" si="5"/>
        <v/>
      </c>
      <c r="H135" s="34">
        <v>0</v>
      </c>
      <c r="I135" s="36">
        <f t="shared" si="4"/>
        <v>0</v>
      </c>
      <c r="J135" s="37" t="str">
        <f t="shared" si="6"/>
        <v/>
      </c>
      <c r="K135" s="38" t="s">
        <v>467</v>
      </c>
      <c r="L135" s="39" t="str">
        <f t="shared" si="7"/>
        <v/>
      </c>
    </row>
    <row r="136" spans="1:12" s="40" customFormat="1" ht="15" x14ac:dyDescent="0.25">
      <c r="A136" s="41">
        <v>127</v>
      </c>
      <c r="B136" s="42" t="s">
        <v>152</v>
      </c>
      <c r="C136" s="31">
        <v>1</v>
      </c>
      <c r="D136" s="33">
        <v>16</v>
      </c>
      <c r="E136" s="34">
        <v>18356.125</v>
      </c>
      <c r="F136" s="34">
        <v>293698</v>
      </c>
      <c r="G136" s="35">
        <f t="shared" si="5"/>
        <v>4.8252890888957824E-2</v>
      </c>
      <c r="H136" s="34">
        <v>6086640.501516765</v>
      </c>
      <c r="I136" s="36">
        <f t="shared" si="4"/>
        <v>547797.64513650886</v>
      </c>
      <c r="J136" s="37">
        <f t="shared" si="6"/>
        <v>13.842771561890588</v>
      </c>
      <c r="K136" s="38" t="s">
        <v>467</v>
      </c>
      <c r="L136" s="39" t="str">
        <f t="shared" si="7"/>
        <v/>
      </c>
    </row>
    <row r="137" spans="1:12" s="40" customFormat="1" ht="15" x14ac:dyDescent="0.25">
      <c r="A137" s="41">
        <v>128</v>
      </c>
      <c r="B137" s="42" t="s">
        <v>153</v>
      </c>
      <c r="C137" s="31">
        <v>1</v>
      </c>
      <c r="D137" s="33">
        <v>394</v>
      </c>
      <c r="E137" s="34">
        <v>14428.850253807106</v>
      </c>
      <c r="F137" s="34">
        <v>5684967</v>
      </c>
      <c r="G137" s="35">
        <f t="shared" si="5"/>
        <v>4.329789698441025E-2</v>
      </c>
      <c r="H137" s="34">
        <v>131298917.4057788</v>
      </c>
      <c r="I137" s="36">
        <f t="shared" si="4"/>
        <v>11816902.566520091</v>
      </c>
      <c r="J137" s="37">
        <f t="shared" si="6"/>
        <v>424.97742083796021</v>
      </c>
      <c r="K137" s="38" t="s">
        <v>467</v>
      </c>
      <c r="L137" s="39" t="str">
        <f t="shared" si="7"/>
        <v/>
      </c>
    </row>
    <row r="138" spans="1:12" s="40" customFormat="1" ht="15" x14ac:dyDescent="0.25">
      <c r="A138" s="41">
        <v>129</v>
      </c>
      <c r="B138" s="42" t="s">
        <v>154</v>
      </c>
      <c r="C138" s="31">
        <v>0</v>
      </c>
      <c r="D138" s="33">
        <v>0</v>
      </c>
      <c r="E138" s="34">
        <v>15697.710000000001</v>
      </c>
      <c r="F138" s="34">
        <v>0</v>
      </c>
      <c r="G138" s="35" t="str">
        <f t="shared" si="5"/>
        <v/>
      </c>
      <c r="H138" s="34">
        <v>113155</v>
      </c>
      <c r="I138" s="36">
        <f t="shared" ref="I138:I201" si="8">H138*0.09</f>
        <v>10183.949999999999</v>
      </c>
      <c r="J138" s="37" t="str">
        <f t="shared" si="6"/>
        <v/>
      </c>
      <c r="K138" s="38" t="s">
        <v>467</v>
      </c>
      <c r="L138" s="39" t="str">
        <f t="shared" si="7"/>
        <v/>
      </c>
    </row>
    <row r="139" spans="1:12" s="40" customFormat="1" ht="15" x14ac:dyDescent="0.25">
      <c r="A139" s="41">
        <v>130</v>
      </c>
      <c r="B139" s="42" t="s">
        <v>155</v>
      </c>
      <c r="C139" s="31">
        <v>0</v>
      </c>
      <c r="D139" s="33">
        <v>0</v>
      </c>
      <c r="E139" s="34">
        <v>0</v>
      </c>
      <c r="F139" s="34">
        <v>0</v>
      </c>
      <c r="G139" s="35" t="str">
        <f t="shared" ref="G139:G202" si="9">IF(D139&gt;0,IFERROR(F139/H139,""),"")</f>
        <v/>
      </c>
      <c r="H139" s="34">
        <v>0</v>
      </c>
      <c r="I139" s="36">
        <f t="shared" si="8"/>
        <v>0</v>
      </c>
      <c r="J139" s="37" t="str">
        <f t="shared" ref="J139:J202" si="10">IF(AND(A139&lt;800,C139=1,H139&gt;0,I139&gt;0),(I139-F139)/E139,"")</f>
        <v/>
      </c>
      <c r="K139" s="38" t="s">
        <v>467</v>
      </c>
      <c r="L139" s="39" t="str">
        <f t="shared" ref="L139:L202" si="11">IF(K139="","", (K139-F139)/E139)</f>
        <v/>
      </c>
    </row>
    <row r="140" spans="1:12" s="40" customFormat="1" ht="15" x14ac:dyDescent="0.25">
      <c r="A140" s="41">
        <v>131</v>
      </c>
      <c r="B140" s="42" t="s">
        <v>156</v>
      </c>
      <c r="C140" s="31">
        <v>1</v>
      </c>
      <c r="D140" s="33">
        <v>14</v>
      </c>
      <c r="E140" s="34">
        <v>18252.714285714286</v>
      </c>
      <c r="F140" s="34">
        <v>255538</v>
      </c>
      <c r="G140" s="35">
        <f t="shared" si="9"/>
        <v>3.7676118669597736E-3</v>
      </c>
      <c r="H140" s="34">
        <v>67824927.042233557</v>
      </c>
      <c r="I140" s="36">
        <f t="shared" si="8"/>
        <v>6104243.4338010196</v>
      </c>
      <c r="J140" s="37">
        <f t="shared" si="10"/>
        <v>320.42935325945365</v>
      </c>
      <c r="K140" s="38" t="s">
        <v>467</v>
      </c>
      <c r="L140" s="39" t="str">
        <f t="shared" si="11"/>
        <v/>
      </c>
    </row>
    <row r="141" spans="1:12" s="40" customFormat="1" ht="15" x14ac:dyDescent="0.25">
      <c r="A141" s="41">
        <v>132</v>
      </c>
      <c r="B141" s="42" t="s">
        <v>157</v>
      </c>
      <c r="C141" s="31">
        <v>0</v>
      </c>
      <c r="D141" s="33">
        <v>0</v>
      </c>
      <c r="E141" s="34">
        <v>15697.710000000001</v>
      </c>
      <c r="F141" s="34">
        <v>0</v>
      </c>
      <c r="G141" s="35" t="str">
        <f t="shared" si="9"/>
        <v/>
      </c>
      <c r="H141" s="34">
        <v>226125</v>
      </c>
      <c r="I141" s="36">
        <f t="shared" si="8"/>
        <v>20351.25</v>
      </c>
      <c r="J141" s="37" t="str">
        <f t="shared" si="10"/>
        <v/>
      </c>
      <c r="K141" s="38" t="s">
        <v>467</v>
      </c>
      <c r="L141" s="39" t="str">
        <f t="shared" si="11"/>
        <v/>
      </c>
    </row>
    <row r="142" spans="1:12" s="40" customFormat="1" ht="15" x14ac:dyDescent="0.25">
      <c r="A142" s="41">
        <v>133</v>
      </c>
      <c r="B142" s="42" t="s">
        <v>158</v>
      </c>
      <c r="C142" s="31">
        <v>1</v>
      </c>
      <c r="D142" s="33">
        <v>52</v>
      </c>
      <c r="E142" s="34">
        <v>15651.442307692309</v>
      </c>
      <c r="F142" s="34">
        <v>813875</v>
      </c>
      <c r="G142" s="35">
        <f t="shared" si="9"/>
        <v>3.9487922666339895E-2</v>
      </c>
      <c r="H142" s="34">
        <v>20610732.219999999</v>
      </c>
      <c r="I142" s="36">
        <f t="shared" si="8"/>
        <v>1854965.8997999998</v>
      </c>
      <c r="J142" s="37">
        <f t="shared" si="10"/>
        <v>66.517249933466431</v>
      </c>
      <c r="K142" s="38" t="s">
        <v>467</v>
      </c>
      <c r="L142" s="39" t="str">
        <f t="shared" si="11"/>
        <v/>
      </c>
    </row>
    <row r="143" spans="1:12" s="40" customFormat="1" ht="15" x14ac:dyDescent="0.25">
      <c r="A143" s="41">
        <v>134</v>
      </c>
      <c r="B143" s="42" t="s">
        <v>159</v>
      </c>
      <c r="C143" s="31">
        <v>0</v>
      </c>
      <c r="D143" s="33">
        <v>0</v>
      </c>
      <c r="E143" s="34">
        <v>15697.710000000001</v>
      </c>
      <c r="F143" s="34">
        <v>0</v>
      </c>
      <c r="G143" s="35" t="str">
        <f t="shared" si="9"/>
        <v/>
      </c>
      <c r="H143" s="34">
        <v>32255</v>
      </c>
      <c r="I143" s="36">
        <f t="shared" si="8"/>
        <v>2902.95</v>
      </c>
      <c r="J143" s="37" t="str">
        <f t="shared" si="10"/>
        <v/>
      </c>
      <c r="K143" s="38" t="s">
        <v>467</v>
      </c>
      <c r="L143" s="39" t="str">
        <f t="shared" si="11"/>
        <v/>
      </c>
    </row>
    <row r="144" spans="1:12" s="40" customFormat="1" ht="15" x14ac:dyDescent="0.25">
      <c r="A144" s="41">
        <v>135</v>
      </c>
      <c r="B144" s="42" t="s">
        <v>160</v>
      </c>
      <c r="C144" s="31">
        <v>1</v>
      </c>
      <c r="D144" s="33">
        <v>9</v>
      </c>
      <c r="E144" s="34">
        <v>18160</v>
      </c>
      <c r="F144" s="34">
        <v>163440</v>
      </c>
      <c r="G144" s="35">
        <f t="shared" si="9"/>
        <v>5.0091205591482925E-2</v>
      </c>
      <c r="H144" s="34">
        <v>3262848.2</v>
      </c>
      <c r="I144" s="36">
        <f t="shared" si="8"/>
        <v>293656.33799999999</v>
      </c>
      <c r="J144" s="37">
        <f t="shared" si="10"/>
        <v>7.1705031938325989</v>
      </c>
      <c r="K144" s="38" t="s">
        <v>467</v>
      </c>
      <c r="L144" s="39" t="str">
        <f t="shared" si="11"/>
        <v/>
      </c>
    </row>
    <row r="145" spans="1:12" s="40" customFormat="1" ht="15" x14ac:dyDescent="0.25">
      <c r="A145" s="41">
        <v>136</v>
      </c>
      <c r="B145" s="42" t="s">
        <v>161</v>
      </c>
      <c r="C145" s="31">
        <v>1</v>
      </c>
      <c r="D145" s="33">
        <v>17</v>
      </c>
      <c r="E145" s="34">
        <v>15671.882352941177</v>
      </c>
      <c r="F145" s="34">
        <v>266422</v>
      </c>
      <c r="G145" s="35">
        <f t="shared" si="9"/>
        <v>6.4058490665080056E-3</v>
      </c>
      <c r="H145" s="34">
        <v>41590427.316332877</v>
      </c>
      <c r="I145" s="36">
        <f t="shared" si="8"/>
        <v>3743138.458469959</v>
      </c>
      <c r="J145" s="37">
        <f t="shared" si="10"/>
        <v>221.84421629591139</v>
      </c>
      <c r="K145" s="38" t="s">
        <v>467</v>
      </c>
      <c r="L145" s="39" t="str">
        <f t="shared" si="11"/>
        <v/>
      </c>
    </row>
    <row r="146" spans="1:12" s="40" customFormat="1" ht="15" x14ac:dyDescent="0.25">
      <c r="A146" s="41">
        <v>137</v>
      </c>
      <c r="B146" s="42" t="s">
        <v>162</v>
      </c>
      <c r="C146" s="31">
        <v>1</v>
      </c>
      <c r="D146" s="33">
        <v>729</v>
      </c>
      <c r="E146" s="34">
        <v>15869.606310013718</v>
      </c>
      <c r="F146" s="34">
        <v>11568943</v>
      </c>
      <c r="G146" s="35">
        <f t="shared" si="9"/>
        <v>0.11385259037176307</v>
      </c>
      <c r="H146" s="34">
        <v>101613349</v>
      </c>
      <c r="I146" s="36">
        <f t="shared" si="8"/>
        <v>9145201.4100000001</v>
      </c>
      <c r="J146" s="37">
        <f t="shared" si="10"/>
        <v>-152.72852663462857</v>
      </c>
      <c r="K146" s="38">
        <v>18290402.82</v>
      </c>
      <c r="L146" s="39">
        <f t="shared" si="11"/>
        <v>423.54294673074281</v>
      </c>
    </row>
    <row r="147" spans="1:12" s="40" customFormat="1" ht="15" x14ac:dyDescent="0.25">
      <c r="A147" s="41">
        <v>138</v>
      </c>
      <c r="B147" s="42" t="s">
        <v>163</v>
      </c>
      <c r="C147" s="31">
        <v>1</v>
      </c>
      <c r="D147" s="33">
        <v>4</v>
      </c>
      <c r="E147" s="34">
        <v>19302</v>
      </c>
      <c r="F147" s="34">
        <v>77208</v>
      </c>
      <c r="G147" s="35">
        <f t="shared" si="9"/>
        <v>4.7815692209926186E-3</v>
      </c>
      <c r="H147" s="34">
        <v>16147000.374068033</v>
      </c>
      <c r="I147" s="36">
        <f t="shared" si="8"/>
        <v>1453230.0336661229</v>
      </c>
      <c r="J147" s="37">
        <f t="shared" si="10"/>
        <v>71.289090957730963</v>
      </c>
      <c r="K147" s="38" t="s">
        <v>467</v>
      </c>
      <c r="L147" s="39" t="str">
        <f t="shared" si="11"/>
        <v/>
      </c>
    </row>
    <row r="148" spans="1:12" s="40" customFormat="1" ht="15" x14ac:dyDescent="0.25">
      <c r="A148" s="41">
        <v>139</v>
      </c>
      <c r="B148" s="42" t="s">
        <v>164</v>
      </c>
      <c r="C148" s="31">
        <v>1</v>
      </c>
      <c r="D148" s="33">
        <v>3</v>
      </c>
      <c r="E148" s="34">
        <v>15298</v>
      </c>
      <c r="F148" s="34">
        <v>45894</v>
      </c>
      <c r="G148" s="35">
        <f t="shared" si="9"/>
        <v>7.3616482898290769E-4</v>
      </c>
      <c r="H148" s="34">
        <v>62342016.61522948</v>
      </c>
      <c r="I148" s="36">
        <f t="shared" si="8"/>
        <v>5610781.4953706525</v>
      </c>
      <c r="J148" s="37">
        <f t="shared" si="10"/>
        <v>363.76568802266002</v>
      </c>
      <c r="K148" s="38" t="s">
        <v>467</v>
      </c>
      <c r="L148" s="39" t="str">
        <f t="shared" si="11"/>
        <v/>
      </c>
    </row>
    <row r="149" spans="1:12" s="40" customFormat="1" ht="15" x14ac:dyDescent="0.25">
      <c r="A149" s="41">
        <v>140</v>
      </c>
      <c r="B149" s="42" t="s">
        <v>165</v>
      </c>
      <c r="C149" s="31">
        <v>0</v>
      </c>
      <c r="D149" s="33">
        <v>0</v>
      </c>
      <c r="E149" s="34">
        <v>0</v>
      </c>
      <c r="F149" s="34">
        <v>0</v>
      </c>
      <c r="G149" s="35" t="str">
        <f t="shared" si="9"/>
        <v/>
      </c>
      <c r="H149" s="34">
        <v>0</v>
      </c>
      <c r="I149" s="36">
        <f t="shared" si="8"/>
        <v>0</v>
      </c>
      <c r="J149" s="37" t="str">
        <f t="shared" si="10"/>
        <v/>
      </c>
      <c r="K149" s="38" t="s">
        <v>467</v>
      </c>
      <c r="L149" s="39" t="str">
        <f t="shared" si="11"/>
        <v/>
      </c>
    </row>
    <row r="150" spans="1:12" s="40" customFormat="1" ht="15" x14ac:dyDescent="0.25">
      <c r="A150" s="41">
        <v>141</v>
      </c>
      <c r="B150" s="42" t="s">
        <v>166</v>
      </c>
      <c r="C150" s="31">
        <v>1</v>
      </c>
      <c r="D150" s="33">
        <v>212</v>
      </c>
      <c r="E150" s="34">
        <v>17754.83962264151</v>
      </c>
      <c r="F150" s="34">
        <v>3764026</v>
      </c>
      <c r="G150" s="35">
        <f t="shared" si="9"/>
        <v>7.7749644962529424E-2</v>
      </c>
      <c r="H150" s="34">
        <v>48412131.036920235</v>
      </c>
      <c r="I150" s="36">
        <f t="shared" si="8"/>
        <v>4357091.7933228211</v>
      </c>
      <c r="J150" s="37">
        <f t="shared" si="10"/>
        <v>33.403049868528562</v>
      </c>
      <c r="K150" s="38" t="s">
        <v>467</v>
      </c>
      <c r="L150" s="39" t="str">
        <f t="shared" si="11"/>
        <v/>
      </c>
    </row>
    <row r="151" spans="1:12" s="40" customFormat="1" ht="15" x14ac:dyDescent="0.25">
      <c r="A151" s="41">
        <v>142</v>
      </c>
      <c r="B151" s="42" t="s">
        <v>167</v>
      </c>
      <c r="C151" s="31">
        <v>1</v>
      </c>
      <c r="D151" s="33">
        <v>14</v>
      </c>
      <c r="E151" s="34">
        <v>22411</v>
      </c>
      <c r="F151" s="34">
        <v>313754</v>
      </c>
      <c r="G151" s="35">
        <f t="shared" si="9"/>
        <v>1.5343037083562274E-2</v>
      </c>
      <c r="H151" s="34">
        <v>20449276</v>
      </c>
      <c r="I151" s="36">
        <f t="shared" si="8"/>
        <v>1840434.8399999999</v>
      </c>
      <c r="J151" s="37">
        <f t="shared" si="10"/>
        <v>68.121941903529503</v>
      </c>
      <c r="K151" s="38" t="s">
        <v>467</v>
      </c>
      <c r="L151" s="39" t="str">
        <f t="shared" si="11"/>
        <v/>
      </c>
    </row>
    <row r="152" spans="1:12" s="40" customFormat="1" ht="15" x14ac:dyDescent="0.25">
      <c r="A152" s="41">
        <v>143</v>
      </c>
      <c r="B152" s="42" t="s">
        <v>168</v>
      </c>
      <c r="C152" s="31">
        <v>0</v>
      </c>
      <c r="D152" s="33">
        <v>0</v>
      </c>
      <c r="E152" s="34">
        <v>16829.223461538462</v>
      </c>
      <c r="F152" s="34">
        <v>0</v>
      </c>
      <c r="G152" s="35" t="str">
        <f t="shared" si="9"/>
        <v/>
      </c>
      <c r="H152" s="34">
        <v>526175</v>
      </c>
      <c r="I152" s="36">
        <f t="shared" si="8"/>
        <v>47355.75</v>
      </c>
      <c r="J152" s="37" t="str">
        <f t="shared" si="10"/>
        <v/>
      </c>
      <c r="K152" s="38" t="s">
        <v>467</v>
      </c>
      <c r="L152" s="39" t="str">
        <f t="shared" si="11"/>
        <v/>
      </c>
    </row>
    <row r="153" spans="1:12" s="40" customFormat="1" ht="15" x14ac:dyDescent="0.25">
      <c r="A153" s="41">
        <v>144</v>
      </c>
      <c r="B153" s="42" t="s">
        <v>169</v>
      </c>
      <c r="C153" s="31">
        <v>1</v>
      </c>
      <c r="D153" s="33">
        <v>0</v>
      </c>
      <c r="E153" s="34">
        <v>21288.169185455678</v>
      </c>
      <c r="F153" s="34">
        <v>0</v>
      </c>
      <c r="G153" s="35" t="str">
        <f t="shared" si="9"/>
        <v/>
      </c>
      <c r="H153" s="34">
        <v>33837042</v>
      </c>
      <c r="I153" s="36">
        <f t="shared" si="8"/>
        <v>3045333.78</v>
      </c>
      <c r="J153" s="37">
        <f t="shared" si="10"/>
        <v>143.05287380375609</v>
      </c>
      <c r="K153" s="38" t="s">
        <v>467</v>
      </c>
      <c r="L153" s="39" t="str">
        <f t="shared" si="11"/>
        <v/>
      </c>
    </row>
    <row r="154" spans="1:12" s="40" customFormat="1" ht="15" x14ac:dyDescent="0.25">
      <c r="A154" s="41">
        <v>145</v>
      </c>
      <c r="B154" s="42" t="s">
        <v>170</v>
      </c>
      <c r="C154" s="31">
        <v>1</v>
      </c>
      <c r="D154" s="33">
        <v>15</v>
      </c>
      <c r="E154" s="34">
        <v>14623.6</v>
      </c>
      <c r="F154" s="34">
        <v>219354</v>
      </c>
      <c r="G154" s="35">
        <f t="shared" si="9"/>
        <v>1.3968817526033642E-2</v>
      </c>
      <c r="H154" s="34">
        <v>15703118.720764348</v>
      </c>
      <c r="I154" s="36">
        <f t="shared" si="8"/>
        <v>1413280.6848687914</v>
      </c>
      <c r="J154" s="37">
        <f t="shared" si="10"/>
        <v>81.643828118164564</v>
      </c>
      <c r="K154" s="38" t="s">
        <v>467</v>
      </c>
      <c r="L154" s="39" t="str">
        <f t="shared" si="11"/>
        <v/>
      </c>
    </row>
    <row r="155" spans="1:12" s="40" customFormat="1" ht="15" x14ac:dyDescent="0.25">
      <c r="A155" s="41">
        <v>146</v>
      </c>
      <c r="B155" s="42" t="s">
        <v>171</v>
      </c>
      <c r="C155" s="31">
        <v>0</v>
      </c>
      <c r="D155" s="33">
        <v>0</v>
      </c>
      <c r="E155" s="34">
        <v>18372.196363636365</v>
      </c>
      <c r="F155" s="34">
        <v>0</v>
      </c>
      <c r="G155" s="35" t="str">
        <f t="shared" si="9"/>
        <v/>
      </c>
      <c r="H155" s="34">
        <v>2417008</v>
      </c>
      <c r="I155" s="36">
        <f t="shared" si="8"/>
        <v>217530.72</v>
      </c>
      <c r="J155" s="37" t="str">
        <f t="shared" si="10"/>
        <v/>
      </c>
      <c r="K155" s="38" t="s">
        <v>467</v>
      </c>
      <c r="L155" s="39" t="str">
        <f t="shared" si="11"/>
        <v/>
      </c>
    </row>
    <row r="156" spans="1:12" s="40" customFormat="1" ht="15" x14ac:dyDescent="0.25">
      <c r="A156" s="41">
        <v>147</v>
      </c>
      <c r="B156" s="42" t="s">
        <v>172</v>
      </c>
      <c r="C156" s="31">
        <v>0</v>
      </c>
      <c r="D156" s="33">
        <v>0</v>
      </c>
      <c r="E156" s="34">
        <v>15697.710000000001</v>
      </c>
      <c r="F156" s="34">
        <v>0</v>
      </c>
      <c r="G156" s="35" t="str">
        <f t="shared" si="9"/>
        <v/>
      </c>
      <c r="H156" s="34">
        <v>31395</v>
      </c>
      <c r="I156" s="36">
        <f t="shared" si="8"/>
        <v>2825.5499999999997</v>
      </c>
      <c r="J156" s="37" t="str">
        <f t="shared" si="10"/>
        <v/>
      </c>
      <c r="K156" s="38" t="s">
        <v>467</v>
      </c>
      <c r="L156" s="39" t="str">
        <f t="shared" si="11"/>
        <v/>
      </c>
    </row>
    <row r="157" spans="1:12" s="40" customFormat="1" ht="15" x14ac:dyDescent="0.25">
      <c r="A157" s="41">
        <v>148</v>
      </c>
      <c r="B157" s="42" t="s">
        <v>173</v>
      </c>
      <c r="C157" s="31">
        <v>0</v>
      </c>
      <c r="D157" s="33">
        <v>0</v>
      </c>
      <c r="E157" s="34">
        <v>0</v>
      </c>
      <c r="F157" s="34">
        <v>0</v>
      </c>
      <c r="G157" s="35" t="str">
        <f t="shared" si="9"/>
        <v/>
      </c>
      <c r="H157" s="34">
        <v>21328.55</v>
      </c>
      <c r="I157" s="36">
        <f t="shared" si="8"/>
        <v>1919.5694999999998</v>
      </c>
      <c r="J157" s="37" t="str">
        <f t="shared" si="10"/>
        <v/>
      </c>
      <c r="K157" s="38" t="s">
        <v>467</v>
      </c>
      <c r="L157" s="39" t="str">
        <f t="shared" si="11"/>
        <v/>
      </c>
    </row>
    <row r="158" spans="1:12" s="40" customFormat="1" ht="15" x14ac:dyDescent="0.25">
      <c r="A158" s="41">
        <v>149</v>
      </c>
      <c r="B158" s="42" t="s">
        <v>174</v>
      </c>
      <c r="C158" s="31">
        <v>1</v>
      </c>
      <c r="D158" s="33">
        <v>1999</v>
      </c>
      <c r="E158" s="34">
        <v>16728.890945472736</v>
      </c>
      <c r="F158" s="34">
        <v>33441053</v>
      </c>
      <c r="G158" s="35">
        <f t="shared" si="9"/>
        <v>0.13171210137968303</v>
      </c>
      <c r="H158" s="34">
        <v>253895068.4842568</v>
      </c>
      <c r="I158" s="36">
        <f t="shared" si="8"/>
        <v>22850556.163583111</v>
      </c>
      <c r="J158" s="37">
        <f t="shared" si="10"/>
        <v>-633.06628460525337</v>
      </c>
      <c r="K158" s="38">
        <v>45668605.5</v>
      </c>
      <c r="L158" s="39">
        <f t="shared" si="11"/>
        <v>730.92427584442396</v>
      </c>
    </row>
    <row r="159" spans="1:12" s="40" customFormat="1" ht="15" x14ac:dyDescent="0.25">
      <c r="A159" s="41">
        <v>150</v>
      </c>
      <c r="B159" s="42" t="s">
        <v>175</v>
      </c>
      <c r="C159" s="31">
        <v>1</v>
      </c>
      <c r="D159" s="33">
        <v>0</v>
      </c>
      <c r="E159" s="34">
        <v>25348.247285714286</v>
      </c>
      <c r="F159" s="34">
        <v>0</v>
      </c>
      <c r="G159" s="35" t="str">
        <f t="shared" si="9"/>
        <v/>
      </c>
      <c r="H159" s="34">
        <v>13896597.366043389</v>
      </c>
      <c r="I159" s="36">
        <f t="shared" si="8"/>
        <v>1250693.7629439048</v>
      </c>
      <c r="J159" s="37">
        <f t="shared" si="10"/>
        <v>49.340443496808092</v>
      </c>
      <c r="K159" s="38" t="s">
        <v>467</v>
      </c>
      <c r="L159" s="39" t="str">
        <f t="shared" si="11"/>
        <v/>
      </c>
    </row>
    <row r="160" spans="1:12" s="40" customFormat="1" ht="15" x14ac:dyDescent="0.25">
      <c r="A160" s="41">
        <v>151</v>
      </c>
      <c r="B160" s="42" t="s">
        <v>176</v>
      </c>
      <c r="C160" s="31">
        <v>1</v>
      </c>
      <c r="D160" s="33">
        <v>19</v>
      </c>
      <c r="E160" s="34">
        <v>16467.684210526317</v>
      </c>
      <c r="F160" s="34">
        <v>312886</v>
      </c>
      <c r="G160" s="35">
        <f t="shared" si="9"/>
        <v>1.4403159760963206E-2</v>
      </c>
      <c r="H160" s="34">
        <v>21723427.719521169</v>
      </c>
      <c r="I160" s="36">
        <f t="shared" si="8"/>
        <v>1955108.4947569051</v>
      </c>
      <c r="J160" s="37">
        <f t="shared" si="10"/>
        <v>99.723948659835202</v>
      </c>
      <c r="K160" s="38" t="s">
        <v>467</v>
      </c>
      <c r="L160" s="39" t="str">
        <f t="shared" si="11"/>
        <v/>
      </c>
    </row>
    <row r="161" spans="1:12" s="40" customFormat="1" ht="15" x14ac:dyDescent="0.25">
      <c r="A161" s="41">
        <v>152</v>
      </c>
      <c r="B161" s="42" t="s">
        <v>177</v>
      </c>
      <c r="C161" s="31">
        <v>1</v>
      </c>
      <c r="D161" s="33">
        <v>0</v>
      </c>
      <c r="E161" s="34">
        <v>29539.638926315791</v>
      </c>
      <c r="F161" s="34">
        <v>0</v>
      </c>
      <c r="G161" s="35" t="str">
        <f t="shared" si="9"/>
        <v/>
      </c>
      <c r="H161" s="34">
        <v>14507389.790136566</v>
      </c>
      <c r="I161" s="36">
        <f t="shared" si="8"/>
        <v>1305665.081112291</v>
      </c>
      <c r="J161" s="37">
        <f t="shared" si="10"/>
        <v>44.200441460004491</v>
      </c>
      <c r="K161" s="38" t="s">
        <v>467</v>
      </c>
      <c r="L161" s="39" t="str">
        <f t="shared" si="11"/>
        <v/>
      </c>
    </row>
    <row r="162" spans="1:12" s="40" customFormat="1" ht="15" x14ac:dyDescent="0.25">
      <c r="A162" s="41">
        <v>153</v>
      </c>
      <c r="B162" s="42" t="s">
        <v>178</v>
      </c>
      <c r="C162" s="31">
        <v>1</v>
      </c>
      <c r="D162" s="33">
        <v>91</v>
      </c>
      <c r="E162" s="34">
        <v>13081.10989010989</v>
      </c>
      <c r="F162" s="34">
        <v>1190381</v>
      </c>
      <c r="G162" s="35">
        <f t="shared" si="9"/>
        <v>1.3058159672249003E-2</v>
      </c>
      <c r="H162" s="34">
        <v>91159936</v>
      </c>
      <c r="I162" s="36">
        <f t="shared" si="8"/>
        <v>8204394.2399999993</v>
      </c>
      <c r="J162" s="37">
        <f t="shared" si="10"/>
        <v>536.19404614152938</v>
      </c>
      <c r="K162" s="38" t="s">
        <v>467</v>
      </c>
      <c r="L162" s="39" t="str">
        <f t="shared" si="11"/>
        <v/>
      </c>
    </row>
    <row r="163" spans="1:12" s="40" customFormat="1" ht="15" x14ac:dyDescent="0.25">
      <c r="A163" s="41">
        <v>154</v>
      </c>
      <c r="B163" s="42" t="s">
        <v>179</v>
      </c>
      <c r="C163" s="31">
        <v>1</v>
      </c>
      <c r="D163" s="33">
        <v>0</v>
      </c>
      <c r="E163" s="34">
        <v>29349.036696428571</v>
      </c>
      <c r="F163" s="34">
        <v>0</v>
      </c>
      <c r="G163" s="35" t="str">
        <f t="shared" si="9"/>
        <v/>
      </c>
      <c r="H163" s="34">
        <v>2986586.5770593672</v>
      </c>
      <c r="I163" s="36">
        <f t="shared" si="8"/>
        <v>268792.79193534306</v>
      </c>
      <c r="J163" s="37">
        <f t="shared" si="10"/>
        <v>9.1584877117296308</v>
      </c>
      <c r="K163" s="38" t="s">
        <v>467</v>
      </c>
      <c r="L163" s="39" t="str">
        <f t="shared" si="11"/>
        <v/>
      </c>
    </row>
    <row r="164" spans="1:12" s="40" customFormat="1" ht="15" x14ac:dyDescent="0.25">
      <c r="A164" s="41">
        <v>155</v>
      </c>
      <c r="B164" s="42" t="s">
        <v>180</v>
      </c>
      <c r="C164" s="31">
        <v>1</v>
      </c>
      <c r="D164" s="33">
        <v>6</v>
      </c>
      <c r="E164" s="34">
        <v>23637.333333333332</v>
      </c>
      <c r="F164" s="34">
        <v>141824</v>
      </c>
      <c r="G164" s="35">
        <f t="shared" si="9"/>
        <v>8.9687199853258619E-4</v>
      </c>
      <c r="H164" s="34">
        <v>158131818.40000001</v>
      </c>
      <c r="I164" s="36">
        <f t="shared" si="8"/>
        <v>14231863.655999999</v>
      </c>
      <c r="J164" s="37">
        <f t="shared" si="10"/>
        <v>596.09260728790616</v>
      </c>
      <c r="K164" s="38" t="s">
        <v>467</v>
      </c>
      <c r="L164" s="39" t="str">
        <f t="shared" si="11"/>
        <v/>
      </c>
    </row>
    <row r="165" spans="1:12" s="40" customFormat="1" ht="15" x14ac:dyDescent="0.25">
      <c r="A165" s="41">
        <v>156</v>
      </c>
      <c r="B165" s="42" t="s">
        <v>181</v>
      </c>
      <c r="C165" s="31">
        <v>0</v>
      </c>
      <c r="D165" s="33">
        <v>0</v>
      </c>
      <c r="E165" s="34">
        <v>0</v>
      </c>
      <c r="F165" s="34">
        <v>0</v>
      </c>
      <c r="G165" s="35" t="str">
        <f t="shared" si="9"/>
        <v/>
      </c>
      <c r="H165" s="34">
        <v>0</v>
      </c>
      <c r="I165" s="36">
        <f t="shared" si="8"/>
        <v>0</v>
      </c>
      <c r="J165" s="37" t="str">
        <f t="shared" si="10"/>
        <v/>
      </c>
      <c r="K165" s="38" t="s">
        <v>467</v>
      </c>
      <c r="L165" s="39" t="str">
        <f t="shared" si="11"/>
        <v/>
      </c>
    </row>
    <row r="166" spans="1:12" s="40" customFormat="1" ht="15" x14ac:dyDescent="0.25">
      <c r="A166" s="41">
        <v>157</v>
      </c>
      <c r="B166" s="42" t="s">
        <v>182</v>
      </c>
      <c r="C166" s="31">
        <v>1</v>
      </c>
      <c r="D166" s="33">
        <v>0</v>
      </c>
      <c r="E166" s="34">
        <v>26226.957210411863</v>
      </c>
      <c r="F166" s="34">
        <v>0</v>
      </c>
      <c r="G166" s="35" t="str">
        <f t="shared" si="9"/>
        <v/>
      </c>
      <c r="H166" s="34">
        <v>15209395.550000001</v>
      </c>
      <c r="I166" s="36">
        <f t="shared" si="8"/>
        <v>1368845.5995</v>
      </c>
      <c r="J166" s="37">
        <f t="shared" si="10"/>
        <v>52.192314515104357</v>
      </c>
      <c r="K166" s="38" t="s">
        <v>467</v>
      </c>
      <c r="L166" s="39" t="str">
        <f t="shared" si="11"/>
        <v/>
      </c>
    </row>
    <row r="167" spans="1:12" s="40" customFormat="1" ht="15" x14ac:dyDescent="0.25">
      <c r="A167" s="41">
        <v>158</v>
      </c>
      <c r="B167" s="42" t="s">
        <v>183</v>
      </c>
      <c r="C167" s="31">
        <v>1</v>
      </c>
      <c r="D167" s="33">
        <v>54</v>
      </c>
      <c r="E167" s="34">
        <v>19043</v>
      </c>
      <c r="F167" s="34">
        <v>1028322</v>
      </c>
      <c r="G167" s="35">
        <f t="shared" si="9"/>
        <v>3.6403142065930934E-2</v>
      </c>
      <c r="H167" s="34">
        <v>28248166</v>
      </c>
      <c r="I167" s="36">
        <f t="shared" si="8"/>
        <v>2542334.94</v>
      </c>
      <c r="J167" s="37">
        <f t="shared" si="10"/>
        <v>79.50495930263088</v>
      </c>
      <c r="K167" s="38" t="s">
        <v>467</v>
      </c>
      <c r="L167" s="39" t="str">
        <f t="shared" si="11"/>
        <v/>
      </c>
    </row>
    <row r="168" spans="1:12" s="40" customFormat="1" ht="15" x14ac:dyDescent="0.25">
      <c r="A168" s="41">
        <v>159</v>
      </c>
      <c r="B168" s="42" t="s">
        <v>184</v>
      </c>
      <c r="C168" s="31">
        <v>1</v>
      </c>
      <c r="D168" s="33">
        <v>8</v>
      </c>
      <c r="E168" s="34">
        <v>15733.75</v>
      </c>
      <c r="F168" s="34">
        <v>125870</v>
      </c>
      <c r="G168" s="35">
        <f t="shared" si="9"/>
        <v>2.7300134389840391E-3</v>
      </c>
      <c r="H168" s="34">
        <v>46106000.140000001</v>
      </c>
      <c r="I168" s="36">
        <f t="shared" si="8"/>
        <v>4149540.0126</v>
      </c>
      <c r="J168" s="37">
        <f t="shared" si="10"/>
        <v>255.73496544688965</v>
      </c>
      <c r="K168" s="38" t="s">
        <v>467</v>
      </c>
      <c r="L168" s="39" t="str">
        <f t="shared" si="11"/>
        <v/>
      </c>
    </row>
    <row r="169" spans="1:12" s="40" customFormat="1" ht="15" x14ac:dyDescent="0.25">
      <c r="A169" s="41">
        <v>160</v>
      </c>
      <c r="B169" s="42" t="s">
        <v>185</v>
      </c>
      <c r="C169" s="31">
        <v>1</v>
      </c>
      <c r="D169" s="33">
        <v>2334</v>
      </c>
      <c r="E169" s="34">
        <v>15461.72236503856</v>
      </c>
      <c r="F169" s="34">
        <v>36087660</v>
      </c>
      <c r="G169" s="35">
        <f t="shared" si="9"/>
        <v>0.13878990296528437</v>
      </c>
      <c r="H169" s="34">
        <v>260016465.38384447</v>
      </c>
      <c r="I169" s="36">
        <f t="shared" si="8"/>
        <v>23401481.884546001</v>
      </c>
      <c r="J169" s="37">
        <f t="shared" si="10"/>
        <v>-820.48932298380203</v>
      </c>
      <c r="K169" s="38">
        <v>46835309.403861895</v>
      </c>
      <c r="L169" s="39">
        <f t="shared" si="11"/>
        <v>695.11333537873236</v>
      </c>
    </row>
    <row r="170" spans="1:12" s="40" customFormat="1" ht="15" x14ac:dyDescent="0.25">
      <c r="A170" s="41">
        <v>161</v>
      </c>
      <c r="B170" s="42" t="s">
        <v>186</v>
      </c>
      <c r="C170" s="31">
        <v>1</v>
      </c>
      <c r="D170" s="33">
        <v>18</v>
      </c>
      <c r="E170" s="34">
        <v>18121.722222222223</v>
      </c>
      <c r="F170" s="34">
        <v>326191</v>
      </c>
      <c r="G170" s="35">
        <f t="shared" si="9"/>
        <v>7.715197694779543E-3</v>
      </c>
      <c r="H170" s="34">
        <v>42279020.305690393</v>
      </c>
      <c r="I170" s="36">
        <f t="shared" si="8"/>
        <v>3805111.8275121353</v>
      </c>
      <c r="J170" s="37">
        <f t="shared" si="10"/>
        <v>191.97517679892587</v>
      </c>
      <c r="K170" s="38" t="s">
        <v>467</v>
      </c>
      <c r="L170" s="39" t="str">
        <f t="shared" si="11"/>
        <v/>
      </c>
    </row>
    <row r="171" spans="1:12" s="40" customFormat="1" ht="15" x14ac:dyDescent="0.25">
      <c r="A171" s="41">
        <v>162</v>
      </c>
      <c r="B171" s="42" t="s">
        <v>187</v>
      </c>
      <c r="C171" s="31">
        <v>1</v>
      </c>
      <c r="D171" s="33">
        <v>30</v>
      </c>
      <c r="E171" s="34">
        <v>15141.633333333333</v>
      </c>
      <c r="F171" s="34">
        <v>454249</v>
      </c>
      <c r="G171" s="35">
        <f t="shared" si="9"/>
        <v>1.8193083327219913E-2</v>
      </c>
      <c r="H171" s="34">
        <v>24968225.112252802</v>
      </c>
      <c r="I171" s="36">
        <f t="shared" si="8"/>
        <v>2247140.2601027521</v>
      </c>
      <c r="J171" s="37">
        <f t="shared" si="10"/>
        <v>118.40804889627179</v>
      </c>
      <c r="K171" s="38" t="s">
        <v>467</v>
      </c>
      <c r="L171" s="39" t="str">
        <f t="shared" si="11"/>
        <v/>
      </c>
    </row>
    <row r="172" spans="1:12" s="40" customFormat="1" ht="15" x14ac:dyDescent="0.25">
      <c r="A172" s="41">
        <v>163</v>
      </c>
      <c r="B172" s="42" t="s">
        <v>188</v>
      </c>
      <c r="C172" s="31">
        <v>1</v>
      </c>
      <c r="D172" s="33">
        <v>1901</v>
      </c>
      <c r="E172" s="34">
        <v>15405.267753813781</v>
      </c>
      <c r="F172" s="34">
        <v>29285414</v>
      </c>
      <c r="G172" s="35">
        <f t="shared" si="9"/>
        <v>9.7702527762697416E-2</v>
      </c>
      <c r="H172" s="34">
        <v>299740597</v>
      </c>
      <c r="I172" s="36">
        <f t="shared" si="8"/>
        <v>26976653.73</v>
      </c>
      <c r="J172" s="37">
        <f t="shared" si="10"/>
        <v>-149.86823383374397</v>
      </c>
      <c r="K172" s="38">
        <v>34017570.287016414</v>
      </c>
      <c r="L172" s="39">
        <f t="shared" si="11"/>
        <v>307.17780194666886</v>
      </c>
    </row>
    <row r="173" spans="1:12" s="40" customFormat="1" ht="15" x14ac:dyDescent="0.25">
      <c r="A173" s="41">
        <v>164</v>
      </c>
      <c r="B173" s="42" t="s">
        <v>189</v>
      </c>
      <c r="C173" s="31">
        <v>1</v>
      </c>
      <c r="D173" s="33">
        <v>9</v>
      </c>
      <c r="E173" s="34">
        <v>17669</v>
      </c>
      <c r="F173" s="34">
        <v>159021</v>
      </c>
      <c r="G173" s="35">
        <f t="shared" si="9"/>
        <v>4.2665136233334148E-3</v>
      </c>
      <c r="H173" s="34">
        <v>37271883.799999997</v>
      </c>
      <c r="I173" s="36">
        <f t="shared" si="8"/>
        <v>3354469.5419999994</v>
      </c>
      <c r="J173" s="37">
        <f t="shared" si="10"/>
        <v>180.85055985058574</v>
      </c>
      <c r="K173" s="38" t="s">
        <v>467</v>
      </c>
      <c r="L173" s="39" t="str">
        <f t="shared" si="11"/>
        <v/>
      </c>
    </row>
    <row r="174" spans="1:12" s="40" customFormat="1" ht="15" x14ac:dyDescent="0.25">
      <c r="A174" s="41">
        <v>165</v>
      </c>
      <c r="B174" s="42" t="s">
        <v>190</v>
      </c>
      <c r="C174" s="31">
        <v>1</v>
      </c>
      <c r="D174" s="33">
        <v>680</v>
      </c>
      <c r="E174" s="34">
        <v>14234.738235294117</v>
      </c>
      <c r="F174" s="34">
        <v>9679622</v>
      </c>
      <c r="G174" s="35">
        <f t="shared" si="9"/>
        <v>9.1791609282026551E-2</v>
      </c>
      <c r="H174" s="34">
        <v>105452144</v>
      </c>
      <c r="I174" s="36">
        <f t="shared" si="8"/>
        <v>9490692.959999999</v>
      </c>
      <c r="J174" s="37">
        <f t="shared" si="10"/>
        <v>-13.272392992205756</v>
      </c>
      <c r="K174" s="38">
        <v>10365945.7552</v>
      </c>
      <c r="L174" s="39">
        <f t="shared" si="11"/>
        <v>48.214708542957602</v>
      </c>
    </row>
    <row r="175" spans="1:12" s="40" customFormat="1" ht="15" x14ac:dyDescent="0.25">
      <c r="A175" s="41">
        <v>166</v>
      </c>
      <c r="B175" s="42" t="s">
        <v>191</v>
      </c>
      <c r="C175" s="31">
        <v>0</v>
      </c>
      <c r="D175" s="33">
        <v>0</v>
      </c>
      <c r="E175" s="34">
        <v>0</v>
      </c>
      <c r="F175" s="34">
        <v>0</v>
      </c>
      <c r="G175" s="35" t="str">
        <f t="shared" si="9"/>
        <v/>
      </c>
      <c r="H175" s="34">
        <v>0</v>
      </c>
      <c r="I175" s="36">
        <f t="shared" si="8"/>
        <v>0</v>
      </c>
      <c r="J175" s="37" t="str">
        <f t="shared" si="10"/>
        <v/>
      </c>
      <c r="K175" s="38" t="s">
        <v>467</v>
      </c>
      <c r="L175" s="39" t="str">
        <f t="shared" si="11"/>
        <v/>
      </c>
    </row>
    <row r="176" spans="1:12" s="40" customFormat="1" ht="15" x14ac:dyDescent="0.25">
      <c r="A176" s="41">
        <v>167</v>
      </c>
      <c r="B176" s="42" t="s">
        <v>192</v>
      </c>
      <c r="C176" s="31">
        <v>1</v>
      </c>
      <c r="D176" s="33">
        <v>66</v>
      </c>
      <c r="E176" s="34">
        <v>20277.757575757576</v>
      </c>
      <c r="F176" s="34">
        <v>1338332</v>
      </c>
      <c r="G176" s="35">
        <f t="shared" si="9"/>
        <v>2.0401662342518587E-2</v>
      </c>
      <c r="H176" s="34">
        <v>65599164.300000012</v>
      </c>
      <c r="I176" s="36">
        <f t="shared" si="8"/>
        <v>5903924.7870000005</v>
      </c>
      <c r="J176" s="37">
        <f t="shared" si="10"/>
        <v>225.15274531431666</v>
      </c>
      <c r="K176" s="38" t="s">
        <v>467</v>
      </c>
      <c r="L176" s="39" t="str">
        <f t="shared" si="11"/>
        <v/>
      </c>
    </row>
    <row r="177" spans="1:12" s="40" customFormat="1" ht="15" x14ac:dyDescent="0.25">
      <c r="A177" s="41">
        <v>168</v>
      </c>
      <c r="B177" s="42" t="s">
        <v>193</v>
      </c>
      <c r="C177" s="31">
        <v>1</v>
      </c>
      <c r="D177" s="33">
        <v>114</v>
      </c>
      <c r="E177" s="34">
        <v>18261.561403508771</v>
      </c>
      <c r="F177" s="34">
        <v>2081818</v>
      </c>
      <c r="G177" s="35">
        <f t="shared" si="9"/>
        <v>3.8432964705226433E-2</v>
      </c>
      <c r="H177" s="34">
        <v>54167510</v>
      </c>
      <c r="I177" s="36">
        <f t="shared" si="8"/>
        <v>4875075.8999999994</v>
      </c>
      <c r="J177" s="37">
        <f t="shared" si="10"/>
        <v>152.95832805749589</v>
      </c>
      <c r="K177" s="38" t="s">
        <v>467</v>
      </c>
      <c r="L177" s="39" t="str">
        <f t="shared" si="11"/>
        <v/>
      </c>
    </row>
    <row r="178" spans="1:12" s="40" customFormat="1" ht="15" x14ac:dyDescent="0.25">
      <c r="A178" s="41">
        <v>169</v>
      </c>
      <c r="B178" s="42" t="s">
        <v>194</v>
      </c>
      <c r="C178" s="31">
        <v>1</v>
      </c>
      <c r="D178" s="33">
        <v>0</v>
      </c>
      <c r="E178" s="34">
        <v>19254.268044009783</v>
      </c>
      <c r="F178" s="34">
        <v>0</v>
      </c>
      <c r="G178" s="35" t="str">
        <f t="shared" si="9"/>
        <v/>
      </c>
      <c r="H178" s="34">
        <v>7708810</v>
      </c>
      <c r="I178" s="36">
        <f t="shared" si="8"/>
        <v>693792.9</v>
      </c>
      <c r="J178" s="37">
        <f t="shared" si="10"/>
        <v>36.033200452709323</v>
      </c>
      <c r="K178" s="38" t="s">
        <v>467</v>
      </c>
      <c r="L178" s="39" t="str">
        <f t="shared" si="11"/>
        <v/>
      </c>
    </row>
    <row r="179" spans="1:12" s="40" customFormat="1" ht="15" x14ac:dyDescent="0.25">
      <c r="A179" s="41">
        <v>170</v>
      </c>
      <c r="B179" s="42" t="s">
        <v>195</v>
      </c>
      <c r="C179" s="31">
        <v>1</v>
      </c>
      <c r="D179" s="33">
        <v>515</v>
      </c>
      <c r="E179" s="34">
        <v>15440.996116504853</v>
      </c>
      <c r="F179" s="34">
        <v>7952113</v>
      </c>
      <c r="G179" s="35">
        <f t="shared" si="9"/>
        <v>8.285555478372697E-2</v>
      </c>
      <c r="H179" s="34">
        <v>95975617.093590617</v>
      </c>
      <c r="I179" s="36">
        <f t="shared" si="8"/>
        <v>8637805.5384231545</v>
      </c>
      <c r="J179" s="37">
        <f t="shared" si="10"/>
        <v>44.407273549548982</v>
      </c>
      <c r="K179" s="38" t="s">
        <v>467</v>
      </c>
      <c r="L179" s="39" t="str">
        <f t="shared" si="11"/>
        <v/>
      </c>
    </row>
    <row r="180" spans="1:12" s="40" customFormat="1" ht="15" x14ac:dyDescent="0.25">
      <c r="A180" s="41">
        <v>171</v>
      </c>
      <c r="B180" s="42" t="s">
        <v>196</v>
      </c>
      <c r="C180" s="31">
        <v>1</v>
      </c>
      <c r="D180" s="33">
        <v>40</v>
      </c>
      <c r="E180" s="34">
        <v>18017.400000000001</v>
      </c>
      <c r="F180" s="34">
        <v>720696</v>
      </c>
      <c r="G180" s="35">
        <f t="shared" si="9"/>
        <v>1.2050290111483505E-2</v>
      </c>
      <c r="H180" s="34">
        <v>59807356.780000001</v>
      </c>
      <c r="I180" s="36">
        <f t="shared" si="8"/>
        <v>5382662.1102</v>
      </c>
      <c r="J180" s="37">
        <f t="shared" si="10"/>
        <v>258.74799417230008</v>
      </c>
      <c r="K180" s="38" t="s">
        <v>467</v>
      </c>
      <c r="L180" s="39" t="str">
        <f t="shared" si="11"/>
        <v/>
      </c>
    </row>
    <row r="181" spans="1:12" s="40" customFormat="1" ht="15" x14ac:dyDescent="0.25">
      <c r="A181" s="41">
        <v>172</v>
      </c>
      <c r="B181" s="42" t="s">
        <v>197</v>
      </c>
      <c r="C181" s="31">
        <v>1</v>
      </c>
      <c r="D181" s="33">
        <v>52</v>
      </c>
      <c r="E181" s="34">
        <v>22807</v>
      </c>
      <c r="F181" s="34">
        <v>1185964</v>
      </c>
      <c r="G181" s="35">
        <f t="shared" si="9"/>
        <v>3.5294632692337249E-2</v>
      </c>
      <c r="H181" s="34">
        <v>33601822.983625561</v>
      </c>
      <c r="I181" s="36">
        <f t="shared" si="8"/>
        <v>3024164.0685263006</v>
      </c>
      <c r="J181" s="37">
        <f t="shared" si="10"/>
        <v>80.598065003126266</v>
      </c>
      <c r="K181" s="38" t="s">
        <v>467</v>
      </c>
      <c r="L181" s="39" t="str">
        <f t="shared" si="11"/>
        <v/>
      </c>
    </row>
    <row r="182" spans="1:12" s="40" customFormat="1" ht="15" x14ac:dyDescent="0.25">
      <c r="A182" s="41">
        <v>173</v>
      </c>
      <c r="B182" s="42" t="s">
        <v>198</v>
      </c>
      <c r="C182" s="31">
        <v>1</v>
      </c>
      <c r="D182" s="33">
        <v>0</v>
      </c>
      <c r="E182" s="34">
        <v>23674.468018867927</v>
      </c>
      <c r="F182" s="34">
        <v>0</v>
      </c>
      <c r="G182" s="35" t="str">
        <f t="shared" si="9"/>
        <v/>
      </c>
      <c r="H182" s="34">
        <v>9294213.8947510421</v>
      </c>
      <c r="I182" s="36">
        <f t="shared" si="8"/>
        <v>836479.25052759377</v>
      </c>
      <c r="J182" s="37">
        <f t="shared" si="10"/>
        <v>35.332546854313343</v>
      </c>
      <c r="K182" s="38" t="s">
        <v>467</v>
      </c>
      <c r="L182" s="39" t="str">
        <f t="shared" si="11"/>
        <v/>
      </c>
    </row>
    <row r="183" spans="1:12" s="40" customFormat="1" ht="15" x14ac:dyDescent="0.25">
      <c r="A183" s="41">
        <v>174</v>
      </c>
      <c r="B183" s="42" t="s">
        <v>199</v>
      </c>
      <c r="C183" s="31">
        <v>1</v>
      </c>
      <c r="D183" s="33">
        <v>75</v>
      </c>
      <c r="E183" s="34">
        <v>19136.96</v>
      </c>
      <c r="F183" s="34">
        <v>1435272</v>
      </c>
      <c r="G183" s="35">
        <f t="shared" si="9"/>
        <v>5.2551292099523965E-2</v>
      </c>
      <c r="H183" s="34">
        <v>27311830.835325956</v>
      </c>
      <c r="I183" s="36">
        <f t="shared" si="8"/>
        <v>2458064.7751793358</v>
      </c>
      <c r="J183" s="37">
        <f t="shared" si="10"/>
        <v>53.445937869930013</v>
      </c>
      <c r="K183" s="38" t="s">
        <v>467</v>
      </c>
      <c r="L183" s="39" t="str">
        <f t="shared" si="11"/>
        <v/>
      </c>
    </row>
    <row r="184" spans="1:12" s="40" customFormat="1" ht="15" x14ac:dyDescent="0.25">
      <c r="A184" s="41">
        <v>175</v>
      </c>
      <c r="B184" s="42" t="s">
        <v>200</v>
      </c>
      <c r="C184" s="31">
        <v>1</v>
      </c>
      <c r="D184" s="33">
        <v>5</v>
      </c>
      <c r="E184" s="34">
        <v>20780.2</v>
      </c>
      <c r="F184" s="34">
        <v>103901</v>
      </c>
      <c r="G184" s="35">
        <f t="shared" si="9"/>
        <v>2.3779780461045999E-3</v>
      </c>
      <c r="H184" s="34">
        <v>43693002.200000003</v>
      </c>
      <c r="I184" s="36">
        <f t="shared" si="8"/>
        <v>3932370.1980000003</v>
      </c>
      <c r="J184" s="37">
        <f t="shared" si="10"/>
        <v>184.23639801349361</v>
      </c>
      <c r="K184" s="38" t="s">
        <v>467</v>
      </c>
      <c r="L184" s="39" t="str">
        <f t="shared" si="11"/>
        <v/>
      </c>
    </row>
    <row r="185" spans="1:12" s="40" customFormat="1" ht="15" x14ac:dyDescent="0.25">
      <c r="A185" s="41">
        <v>176</v>
      </c>
      <c r="B185" s="42" t="s">
        <v>201</v>
      </c>
      <c r="C185" s="31">
        <v>1</v>
      </c>
      <c r="D185" s="33">
        <v>414</v>
      </c>
      <c r="E185" s="34">
        <v>19342.393719806762</v>
      </c>
      <c r="F185" s="34">
        <v>8007751</v>
      </c>
      <c r="G185" s="35">
        <f t="shared" si="9"/>
        <v>9.0644523528201515E-2</v>
      </c>
      <c r="H185" s="34">
        <v>88342358.5707151</v>
      </c>
      <c r="I185" s="36">
        <f t="shared" si="8"/>
        <v>7950812.2713643583</v>
      </c>
      <c r="J185" s="37">
        <f t="shared" si="10"/>
        <v>-2.9437271032972534</v>
      </c>
      <c r="K185" s="38" t="s">
        <v>467</v>
      </c>
      <c r="L185" s="39" t="str">
        <f t="shared" si="11"/>
        <v/>
      </c>
    </row>
    <row r="186" spans="1:12" s="40" customFormat="1" ht="15" x14ac:dyDescent="0.25">
      <c r="A186" s="41">
        <v>177</v>
      </c>
      <c r="B186" s="42" t="s">
        <v>202</v>
      </c>
      <c r="C186" s="31">
        <v>1</v>
      </c>
      <c r="D186" s="33">
        <v>22</v>
      </c>
      <c r="E186" s="34">
        <v>18218.81818181818</v>
      </c>
      <c r="F186" s="34">
        <v>400814</v>
      </c>
      <c r="G186" s="35">
        <f t="shared" si="9"/>
        <v>1.1057027393260171E-2</v>
      </c>
      <c r="H186" s="34">
        <v>36249706.701849796</v>
      </c>
      <c r="I186" s="36">
        <f t="shared" si="8"/>
        <v>3262473.6031664815</v>
      </c>
      <c r="J186" s="37">
        <f t="shared" si="10"/>
        <v>157.07163739206365</v>
      </c>
      <c r="K186" s="38" t="s">
        <v>467</v>
      </c>
      <c r="L186" s="39" t="str">
        <f t="shared" si="11"/>
        <v/>
      </c>
    </row>
    <row r="187" spans="1:12" s="40" customFormat="1" ht="15" x14ac:dyDescent="0.25">
      <c r="A187" s="41">
        <v>178</v>
      </c>
      <c r="B187" s="42" t="s">
        <v>203</v>
      </c>
      <c r="C187" s="31">
        <v>1</v>
      </c>
      <c r="D187" s="33">
        <v>262</v>
      </c>
      <c r="E187" s="34">
        <v>13918.687022900764</v>
      </c>
      <c r="F187" s="34">
        <v>3646696</v>
      </c>
      <c r="G187" s="35">
        <f t="shared" si="9"/>
        <v>6.3547846345107101E-2</v>
      </c>
      <c r="H187" s="34">
        <v>57385044.651175328</v>
      </c>
      <c r="I187" s="36">
        <f t="shared" si="8"/>
        <v>5164654.0186057789</v>
      </c>
      <c r="J187" s="37">
        <f t="shared" si="10"/>
        <v>109.05899501211894</v>
      </c>
      <c r="K187" s="38" t="s">
        <v>467</v>
      </c>
      <c r="L187" s="39" t="str">
        <f t="shared" si="11"/>
        <v/>
      </c>
    </row>
    <row r="188" spans="1:12" s="40" customFormat="1" ht="15" x14ac:dyDescent="0.25">
      <c r="A188" s="41">
        <v>179</v>
      </c>
      <c r="B188" s="42" t="s">
        <v>204</v>
      </c>
      <c r="C188" s="31">
        <v>0</v>
      </c>
      <c r="D188" s="33">
        <v>0</v>
      </c>
      <c r="E188" s="34">
        <v>15697.710000000001</v>
      </c>
      <c r="F188" s="34">
        <v>0</v>
      </c>
      <c r="G188" s="35" t="str">
        <f t="shared" si="9"/>
        <v/>
      </c>
      <c r="H188" s="34">
        <v>118346</v>
      </c>
      <c r="I188" s="36">
        <f t="shared" si="8"/>
        <v>10651.14</v>
      </c>
      <c r="J188" s="37" t="str">
        <f t="shared" si="10"/>
        <v/>
      </c>
      <c r="K188" s="38" t="s">
        <v>467</v>
      </c>
      <c r="L188" s="39" t="str">
        <f t="shared" si="11"/>
        <v/>
      </c>
    </row>
    <row r="189" spans="1:12" s="40" customFormat="1" ht="15" x14ac:dyDescent="0.25">
      <c r="A189" s="41">
        <v>180</v>
      </c>
      <c r="B189" s="42" t="s">
        <v>205</v>
      </c>
      <c r="C189" s="31">
        <v>0</v>
      </c>
      <c r="D189" s="33">
        <v>0</v>
      </c>
      <c r="E189" s="34">
        <v>18372.196363636365</v>
      </c>
      <c r="F189" s="34">
        <v>0</v>
      </c>
      <c r="G189" s="35" t="str">
        <f t="shared" si="9"/>
        <v/>
      </c>
      <c r="H189" s="34">
        <v>202094</v>
      </c>
      <c r="I189" s="36">
        <f t="shared" si="8"/>
        <v>18188.46</v>
      </c>
      <c r="J189" s="37" t="str">
        <f t="shared" si="10"/>
        <v/>
      </c>
      <c r="K189" s="38" t="s">
        <v>467</v>
      </c>
      <c r="L189" s="39" t="str">
        <f t="shared" si="11"/>
        <v/>
      </c>
    </row>
    <row r="190" spans="1:12" s="40" customFormat="1" ht="15" x14ac:dyDescent="0.25">
      <c r="A190" s="41">
        <v>181</v>
      </c>
      <c r="B190" s="42" t="s">
        <v>206</v>
      </c>
      <c r="C190" s="31">
        <v>1</v>
      </c>
      <c r="D190" s="33">
        <v>172</v>
      </c>
      <c r="E190" s="34">
        <v>15127.255813953489</v>
      </c>
      <c r="F190" s="34">
        <v>2601888</v>
      </c>
      <c r="G190" s="35">
        <f t="shared" si="9"/>
        <v>2.5469368153548375E-2</v>
      </c>
      <c r="H190" s="34">
        <v>102157540.16015929</v>
      </c>
      <c r="I190" s="36">
        <f t="shared" si="8"/>
        <v>9194178.6144143362</v>
      </c>
      <c r="J190" s="37">
        <f t="shared" si="10"/>
        <v>435.78892930028724</v>
      </c>
      <c r="K190" s="38" t="s">
        <v>467</v>
      </c>
      <c r="L190" s="39" t="str">
        <f t="shared" si="11"/>
        <v/>
      </c>
    </row>
    <row r="191" spans="1:12" s="40" customFormat="1" ht="15" x14ac:dyDescent="0.25">
      <c r="A191" s="41">
        <v>182</v>
      </c>
      <c r="B191" s="42" t="s">
        <v>207</v>
      </c>
      <c r="C191" s="31">
        <v>1</v>
      </c>
      <c r="D191" s="33">
        <v>56</v>
      </c>
      <c r="E191" s="34">
        <v>16392.553571428572</v>
      </c>
      <c r="F191" s="34">
        <v>917983</v>
      </c>
      <c r="G191" s="35">
        <f t="shared" si="9"/>
        <v>1.9108632759035075E-2</v>
      </c>
      <c r="H191" s="34">
        <v>48040224.10059417</v>
      </c>
      <c r="I191" s="36">
        <f t="shared" si="8"/>
        <v>4323620.1690534754</v>
      </c>
      <c r="J191" s="37">
        <f t="shared" si="10"/>
        <v>207.75513431838564</v>
      </c>
      <c r="K191" s="38" t="s">
        <v>467</v>
      </c>
      <c r="L191" s="39" t="str">
        <f t="shared" si="11"/>
        <v/>
      </c>
    </row>
    <row r="192" spans="1:12" s="40" customFormat="1" ht="15" x14ac:dyDescent="0.25">
      <c r="A192" s="41">
        <v>183</v>
      </c>
      <c r="B192" s="42" t="s">
        <v>208</v>
      </c>
      <c r="C192" s="31">
        <v>0</v>
      </c>
      <c r="D192" s="33">
        <v>0</v>
      </c>
      <c r="E192" s="34">
        <v>15697.710000000001</v>
      </c>
      <c r="F192" s="34">
        <v>0</v>
      </c>
      <c r="G192" s="35" t="str">
        <f t="shared" si="9"/>
        <v/>
      </c>
      <c r="H192" s="34">
        <v>53955.9</v>
      </c>
      <c r="I192" s="36">
        <f t="shared" si="8"/>
        <v>4856.0309999999999</v>
      </c>
      <c r="J192" s="37" t="str">
        <f t="shared" si="10"/>
        <v/>
      </c>
      <c r="K192" s="38" t="s">
        <v>467</v>
      </c>
      <c r="L192" s="39" t="str">
        <f t="shared" si="11"/>
        <v/>
      </c>
    </row>
    <row r="193" spans="1:12" s="40" customFormat="1" ht="15" x14ac:dyDescent="0.25">
      <c r="A193" s="41">
        <v>184</v>
      </c>
      <c r="B193" s="42" t="s">
        <v>209</v>
      </c>
      <c r="C193" s="31">
        <v>1</v>
      </c>
      <c r="D193" s="33">
        <v>1</v>
      </c>
      <c r="E193" s="34">
        <v>19127</v>
      </c>
      <c r="F193" s="34">
        <v>19127</v>
      </c>
      <c r="G193" s="35">
        <f t="shared" si="9"/>
        <v>1.4353574245179383E-3</v>
      </c>
      <c r="H193" s="34">
        <v>13325600.769037552</v>
      </c>
      <c r="I193" s="36">
        <f t="shared" si="8"/>
        <v>1199304.0692133796</v>
      </c>
      <c r="J193" s="37">
        <f t="shared" si="10"/>
        <v>61.702152413519087</v>
      </c>
      <c r="K193" s="38" t="s">
        <v>467</v>
      </c>
      <c r="L193" s="39" t="str">
        <f t="shared" si="11"/>
        <v/>
      </c>
    </row>
    <row r="194" spans="1:12" s="40" customFormat="1" ht="15" x14ac:dyDescent="0.25">
      <c r="A194" s="41">
        <v>185</v>
      </c>
      <c r="B194" s="42" t="s">
        <v>210</v>
      </c>
      <c r="C194" s="31">
        <v>1</v>
      </c>
      <c r="D194" s="33">
        <v>123</v>
      </c>
      <c r="E194" s="34">
        <v>15872</v>
      </c>
      <c r="F194" s="34">
        <v>1952256</v>
      </c>
      <c r="G194" s="35">
        <f t="shared" si="9"/>
        <v>2.5544583343590842E-2</v>
      </c>
      <c r="H194" s="34">
        <v>76425439.152438655</v>
      </c>
      <c r="I194" s="36">
        <f t="shared" si="8"/>
        <v>6878289.5237194784</v>
      </c>
      <c r="J194" s="37">
        <f t="shared" si="10"/>
        <v>310.35997503272921</v>
      </c>
      <c r="K194" s="38" t="s">
        <v>467</v>
      </c>
      <c r="L194" s="39" t="str">
        <f t="shared" si="11"/>
        <v/>
      </c>
    </row>
    <row r="195" spans="1:12" s="40" customFormat="1" ht="15" x14ac:dyDescent="0.25">
      <c r="A195" s="41">
        <v>186</v>
      </c>
      <c r="B195" s="42" t="s">
        <v>211</v>
      </c>
      <c r="C195" s="31">
        <v>1</v>
      </c>
      <c r="D195" s="33">
        <v>11</v>
      </c>
      <c r="E195" s="34">
        <v>20740.636363636364</v>
      </c>
      <c r="F195" s="34">
        <v>228147</v>
      </c>
      <c r="G195" s="35">
        <f t="shared" si="9"/>
        <v>8.0539289253751031E-3</v>
      </c>
      <c r="H195" s="34">
        <v>28327416.607959986</v>
      </c>
      <c r="I195" s="36">
        <f t="shared" si="8"/>
        <v>2549467.4947163984</v>
      </c>
      <c r="J195" s="37">
        <f t="shared" si="10"/>
        <v>111.92137280735834</v>
      </c>
      <c r="K195" s="38" t="s">
        <v>467</v>
      </c>
      <c r="L195" s="39" t="str">
        <f t="shared" si="11"/>
        <v/>
      </c>
    </row>
    <row r="196" spans="1:12" s="40" customFormat="1" ht="15" x14ac:dyDescent="0.25">
      <c r="A196" s="41">
        <v>187</v>
      </c>
      <c r="B196" s="42" t="s">
        <v>212</v>
      </c>
      <c r="C196" s="31">
        <v>1</v>
      </c>
      <c r="D196" s="33">
        <v>5</v>
      </c>
      <c r="E196" s="34">
        <v>23816.6</v>
      </c>
      <c r="F196" s="34">
        <v>119083</v>
      </c>
      <c r="G196" s="35">
        <f t="shared" si="9"/>
        <v>5.6927046074196309E-3</v>
      </c>
      <c r="H196" s="34">
        <v>20918527.87246193</v>
      </c>
      <c r="I196" s="36">
        <f t="shared" si="8"/>
        <v>1882667.5085215736</v>
      </c>
      <c r="J196" s="37">
        <f t="shared" si="10"/>
        <v>74.048542131184703</v>
      </c>
      <c r="K196" s="38" t="s">
        <v>467</v>
      </c>
      <c r="L196" s="39" t="str">
        <f t="shared" si="11"/>
        <v/>
      </c>
    </row>
    <row r="197" spans="1:12" s="40" customFormat="1" ht="15" x14ac:dyDescent="0.25">
      <c r="A197" s="41">
        <v>188</v>
      </c>
      <c r="B197" s="42" t="s">
        <v>213</v>
      </c>
      <c r="C197" s="31">
        <v>0</v>
      </c>
      <c r="D197" s="33">
        <v>0</v>
      </c>
      <c r="E197" s="34">
        <v>15697.710000000001</v>
      </c>
      <c r="F197" s="34">
        <v>0</v>
      </c>
      <c r="G197" s="35" t="str">
        <f t="shared" si="9"/>
        <v/>
      </c>
      <c r="H197" s="34">
        <v>141279</v>
      </c>
      <c r="I197" s="36">
        <f t="shared" si="8"/>
        <v>12715.109999999999</v>
      </c>
      <c r="J197" s="37" t="str">
        <f t="shared" si="10"/>
        <v/>
      </c>
      <c r="K197" s="38" t="s">
        <v>467</v>
      </c>
      <c r="L197" s="39" t="str">
        <f t="shared" si="11"/>
        <v/>
      </c>
    </row>
    <row r="198" spans="1:12" s="40" customFormat="1" ht="15" x14ac:dyDescent="0.25">
      <c r="A198" s="41">
        <v>189</v>
      </c>
      <c r="B198" s="42" t="s">
        <v>214</v>
      </c>
      <c r="C198" s="31">
        <v>1</v>
      </c>
      <c r="D198" s="33">
        <v>14</v>
      </c>
      <c r="E198" s="34">
        <v>18350.571428571428</v>
      </c>
      <c r="F198" s="34">
        <v>256908</v>
      </c>
      <c r="G198" s="35">
        <f t="shared" si="9"/>
        <v>3.7160366364692478E-3</v>
      </c>
      <c r="H198" s="34">
        <v>69134948.099999994</v>
      </c>
      <c r="I198" s="36">
        <f t="shared" si="8"/>
        <v>6222145.328999999</v>
      </c>
      <c r="J198" s="37">
        <f t="shared" si="10"/>
        <v>325.07093047316545</v>
      </c>
      <c r="K198" s="38" t="s">
        <v>467</v>
      </c>
      <c r="L198" s="39" t="str">
        <f t="shared" si="11"/>
        <v/>
      </c>
    </row>
    <row r="199" spans="1:12" s="40" customFormat="1" ht="15" x14ac:dyDescent="0.25">
      <c r="A199" s="41">
        <v>190</v>
      </c>
      <c r="B199" s="42" t="s">
        <v>215</v>
      </c>
      <c r="C199" s="31">
        <v>0</v>
      </c>
      <c r="D199" s="33">
        <v>0</v>
      </c>
      <c r="E199" s="34">
        <v>10276.896818181818</v>
      </c>
      <c r="F199" s="34">
        <v>0</v>
      </c>
      <c r="G199" s="35" t="str">
        <f t="shared" si="9"/>
        <v/>
      </c>
      <c r="H199" s="34">
        <v>309453.94999999995</v>
      </c>
      <c r="I199" s="36">
        <f t="shared" si="8"/>
        <v>27850.855499999994</v>
      </c>
      <c r="J199" s="37" t="str">
        <f t="shared" si="10"/>
        <v/>
      </c>
      <c r="K199" s="38" t="s">
        <v>467</v>
      </c>
      <c r="L199" s="39" t="str">
        <f t="shared" si="11"/>
        <v/>
      </c>
    </row>
    <row r="200" spans="1:12" s="40" customFormat="1" ht="15" x14ac:dyDescent="0.25">
      <c r="A200" s="41">
        <v>191</v>
      </c>
      <c r="B200" s="42" t="s">
        <v>216</v>
      </c>
      <c r="C200" s="31">
        <v>1</v>
      </c>
      <c r="D200" s="33">
        <v>43</v>
      </c>
      <c r="E200" s="34">
        <v>15127.069767441861</v>
      </c>
      <c r="F200" s="34">
        <v>650464</v>
      </c>
      <c r="G200" s="35">
        <f t="shared" si="9"/>
        <v>4.4045408484778691E-2</v>
      </c>
      <c r="H200" s="34">
        <v>14768031.955584854</v>
      </c>
      <c r="I200" s="36">
        <f t="shared" si="8"/>
        <v>1329122.8760026367</v>
      </c>
      <c r="J200" s="37">
        <f t="shared" si="10"/>
        <v>44.863868973707042</v>
      </c>
      <c r="K200" s="38" t="s">
        <v>467</v>
      </c>
      <c r="L200" s="39" t="str">
        <f t="shared" si="11"/>
        <v/>
      </c>
    </row>
    <row r="201" spans="1:12" s="40" customFormat="1" ht="15" x14ac:dyDescent="0.25">
      <c r="A201" s="41">
        <v>192</v>
      </c>
      <c r="B201" s="42" t="s">
        <v>217</v>
      </c>
      <c r="C201" s="31">
        <v>0</v>
      </c>
      <c r="D201" s="33">
        <v>0</v>
      </c>
      <c r="E201" s="34">
        <v>0</v>
      </c>
      <c r="F201" s="34">
        <v>0</v>
      </c>
      <c r="G201" s="35" t="str">
        <f t="shared" si="9"/>
        <v/>
      </c>
      <c r="H201" s="34">
        <v>0</v>
      </c>
      <c r="I201" s="36">
        <f t="shared" si="8"/>
        <v>0</v>
      </c>
      <c r="J201" s="37" t="str">
        <f t="shared" si="10"/>
        <v/>
      </c>
      <c r="K201" s="38" t="s">
        <v>467</v>
      </c>
      <c r="L201" s="39" t="str">
        <f t="shared" si="11"/>
        <v/>
      </c>
    </row>
    <row r="202" spans="1:12" s="40" customFormat="1" ht="15" x14ac:dyDescent="0.25">
      <c r="A202" s="41">
        <v>193</v>
      </c>
      <c r="B202" s="42" t="s">
        <v>218</v>
      </c>
      <c r="C202" s="31">
        <v>0</v>
      </c>
      <c r="D202" s="33">
        <v>0</v>
      </c>
      <c r="E202" s="34">
        <v>0</v>
      </c>
      <c r="F202" s="34">
        <v>0</v>
      </c>
      <c r="G202" s="35" t="str">
        <f t="shared" si="9"/>
        <v/>
      </c>
      <c r="H202" s="34">
        <v>0</v>
      </c>
      <c r="I202" s="36">
        <f t="shared" ref="I202:I265" si="12">H202*0.09</f>
        <v>0</v>
      </c>
      <c r="J202" s="37" t="str">
        <f t="shared" si="10"/>
        <v/>
      </c>
      <c r="K202" s="38" t="s">
        <v>467</v>
      </c>
      <c r="L202" s="39" t="str">
        <f t="shared" si="11"/>
        <v/>
      </c>
    </row>
    <row r="203" spans="1:12" s="40" customFormat="1" ht="15" x14ac:dyDescent="0.25">
      <c r="A203" s="41">
        <v>194</v>
      </c>
      <c r="B203" s="42" t="s">
        <v>219</v>
      </c>
      <c r="C203" s="31">
        <v>0</v>
      </c>
      <c r="D203" s="33">
        <v>0</v>
      </c>
      <c r="E203" s="34">
        <v>15697.710000000001</v>
      </c>
      <c r="F203" s="34">
        <v>0</v>
      </c>
      <c r="G203" s="35" t="str">
        <f t="shared" ref="G203:G266" si="13">IF(D203&gt;0,IFERROR(F203/H203,""),"")</f>
        <v/>
      </c>
      <c r="H203" s="34">
        <v>93727.81</v>
      </c>
      <c r="I203" s="36">
        <f t="shared" si="12"/>
        <v>8435.5028999999995</v>
      </c>
      <c r="J203" s="37" t="str">
        <f t="shared" ref="J203:J266" si="14">IF(AND(A203&lt;800,C203=1,H203&gt;0,I203&gt;0),(I203-F203)/E203,"")</f>
        <v/>
      </c>
      <c r="K203" s="38" t="s">
        <v>467</v>
      </c>
      <c r="L203" s="39" t="str">
        <f t="shared" ref="L203:L266" si="15">IF(K203="","", (K203-F203)/E203)</f>
        <v/>
      </c>
    </row>
    <row r="204" spans="1:12" s="40" customFormat="1" ht="15" x14ac:dyDescent="0.25">
      <c r="A204" s="41">
        <v>195</v>
      </c>
      <c r="B204" s="42" t="s">
        <v>220</v>
      </c>
      <c r="C204" s="31">
        <v>0</v>
      </c>
      <c r="D204" s="33">
        <v>0</v>
      </c>
      <c r="E204" s="34">
        <v>9577.8119999999999</v>
      </c>
      <c r="F204" s="34">
        <v>0</v>
      </c>
      <c r="G204" s="35" t="str">
        <f t="shared" si="13"/>
        <v/>
      </c>
      <c r="H204" s="34">
        <v>47889</v>
      </c>
      <c r="I204" s="36">
        <f t="shared" si="12"/>
        <v>4310.01</v>
      </c>
      <c r="J204" s="37" t="str">
        <f t="shared" si="14"/>
        <v/>
      </c>
      <c r="K204" s="38" t="s">
        <v>467</v>
      </c>
      <c r="L204" s="39" t="str">
        <f t="shared" si="15"/>
        <v/>
      </c>
    </row>
    <row r="205" spans="1:12" s="40" customFormat="1" ht="15" x14ac:dyDescent="0.25">
      <c r="A205" s="41">
        <v>196</v>
      </c>
      <c r="B205" s="42" t="s">
        <v>221</v>
      </c>
      <c r="C205" s="31">
        <v>1</v>
      </c>
      <c r="D205" s="33">
        <v>12</v>
      </c>
      <c r="E205" s="34">
        <v>17355</v>
      </c>
      <c r="F205" s="34">
        <v>208260</v>
      </c>
      <c r="G205" s="35">
        <f t="shared" si="13"/>
        <v>4.2847796805730622E-2</v>
      </c>
      <c r="H205" s="34">
        <v>4860459.9425319005</v>
      </c>
      <c r="I205" s="36">
        <f t="shared" si="12"/>
        <v>437441.394827871</v>
      </c>
      <c r="J205" s="37">
        <f t="shared" si="14"/>
        <v>13.205496676915644</v>
      </c>
      <c r="K205" s="38" t="s">
        <v>467</v>
      </c>
      <c r="L205" s="39" t="str">
        <f t="shared" si="15"/>
        <v/>
      </c>
    </row>
    <row r="206" spans="1:12" s="40" customFormat="1" ht="15" x14ac:dyDescent="0.25">
      <c r="A206" s="41">
        <v>197</v>
      </c>
      <c r="B206" s="42" t="s">
        <v>222</v>
      </c>
      <c r="C206" s="31">
        <v>1</v>
      </c>
      <c r="D206" s="33">
        <v>2</v>
      </c>
      <c r="E206" s="34">
        <v>25245</v>
      </c>
      <c r="F206" s="34">
        <v>50490</v>
      </c>
      <c r="G206" s="35">
        <f t="shared" si="13"/>
        <v>1.1896373889106286E-3</v>
      </c>
      <c r="H206" s="34">
        <v>42441504</v>
      </c>
      <c r="I206" s="36">
        <f t="shared" si="12"/>
        <v>3819735.36</v>
      </c>
      <c r="J206" s="37">
        <f t="shared" si="14"/>
        <v>149.30660962566844</v>
      </c>
      <c r="K206" s="38" t="s">
        <v>467</v>
      </c>
      <c r="L206" s="39" t="str">
        <f t="shared" si="15"/>
        <v/>
      </c>
    </row>
    <row r="207" spans="1:12" s="40" customFormat="1" ht="15" x14ac:dyDescent="0.25">
      <c r="A207" s="41">
        <v>198</v>
      </c>
      <c r="B207" s="42" t="s">
        <v>223</v>
      </c>
      <c r="C207" s="31">
        <v>1</v>
      </c>
      <c r="D207" s="33">
        <v>15</v>
      </c>
      <c r="E207" s="34">
        <v>15617.2</v>
      </c>
      <c r="F207" s="34">
        <v>234258</v>
      </c>
      <c r="G207" s="35">
        <f t="shared" si="13"/>
        <v>2.5123028610477723E-3</v>
      </c>
      <c r="H207" s="34">
        <v>93244331.180000007</v>
      </c>
      <c r="I207" s="36">
        <f t="shared" si="12"/>
        <v>8391989.8061999995</v>
      </c>
      <c r="J207" s="37">
        <f t="shared" si="14"/>
        <v>522.35559551007862</v>
      </c>
      <c r="K207" s="38" t="s">
        <v>467</v>
      </c>
      <c r="L207" s="39" t="str">
        <f t="shared" si="15"/>
        <v/>
      </c>
    </row>
    <row r="208" spans="1:12" s="40" customFormat="1" ht="15" x14ac:dyDescent="0.25">
      <c r="A208" s="41">
        <v>199</v>
      </c>
      <c r="B208" s="42" t="s">
        <v>224</v>
      </c>
      <c r="C208" s="31">
        <v>1</v>
      </c>
      <c r="D208" s="33">
        <v>3</v>
      </c>
      <c r="E208" s="34">
        <v>24848</v>
      </c>
      <c r="F208" s="34">
        <v>74544</v>
      </c>
      <c r="G208" s="35">
        <f t="shared" si="13"/>
        <v>6.4029549221773666E-4</v>
      </c>
      <c r="H208" s="34">
        <v>116421247.54276863</v>
      </c>
      <c r="I208" s="36">
        <f t="shared" si="12"/>
        <v>10477912.278849175</v>
      </c>
      <c r="J208" s="37">
        <f t="shared" si="14"/>
        <v>418.68030742309946</v>
      </c>
      <c r="K208" s="38" t="s">
        <v>467</v>
      </c>
      <c r="L208" s="39" t="str">
        <f t="shared" si="15"/>
        <v/>
      </c>
    </row>
    <row r="209" spans="1:12" s="40" customFormat="1" ht="15" x14ac:dyDescent="0.25">
      <c r="A209" s="41">
        <v>200</v>
      </c>
      <c r="B209" s="42" t="s">
        <v>225</v>
      </c>
      <c r="C209" s="31">
        <v>0</v>
      </c>
      <c r="D209" s="33">
        <v>0</v>
      </c>
      <c r="E209" s="34">
        <v>11270.394285714285</v>
      </c>
      <c r="F209" s="34">
        <v>0</v>
      </c>
      <c r="G209" s="35" t="str">
        <f t="shared" si="13"/>
        <v/>
      </c>
      <c r="H209" s="34">
        <v>416947</v>
      </c>
      <c r="I209" s="36">
        <f t="shared" si="12"/>
        <v>37525.229999999996</v>
      </c>
      <c r="J209" s="37" t="str">
        <f t="shared" si="14"/>
        <v/>
      </c>
      <c r="K209" s="38" t="s">
        <v>467</v>
      </c>
      <c r="L209" s="39" t="str">
        <f t="shared" si="15"/>
        <v/>
      </c>
    </row>
    <row r="210" spans="1:12" s="40" customFormat="1" ht="15" x14ac:dyDescent="0.25">
      <c r="A210" s="41">
        <v>201</v>
      </c>
      <c r="B210" s="42" t="s">
        <v>226</v>
      </c>
      <c r="C210" s="31">
        <v>1</v>
      </c>
      <c r="D210" s="33">
        <v>1554</v>
      </c>
      <c r="E210" s="34">
        <v>16212.462676962678</v>
      </c>
      <c r="F210" s="34">
        <v>25194167</v>
      </c>
      <c r="G210" s="35">
        <f t="shared" si="13"/>
        <v>0.105810480157641</v>
      </c>
      <c r="H210" s="34">
        <v>238106536.91831517</v>
      </c>
      <c r="I210" s="36">
        <f t="shared" si="12"/>
        <v>21429588.322648365</v>
      </c>
      <c r="J210" s="37">
        <f t="shared" si="14"/>
        <v>-232.20276600549803</v>
      </c>
      <c r="K210" s="38">
        <v>42555125.780154079</v>
      </c>
      <c r="L210" s="39">
        <f t="shared" si="15"/>
        <v>1070.8403236494955</v>
      </c>
    </row>
    <row r="211" spans="1:12" s="40" customFormat="1" ht="15" x14ac:dyDescent="0.25">
      <c r="A211" s="41">
        <v>202</v>
      </c>
      <c r="B211" s="42" t="s">
        <v>227</v>
      </c>
      <c r="C211" s="31">
        <v>0</v>
      </c>
      <c r="D211" s="33">
        <v>0</v>
      </c>
      <c r="E211" s="34">
        <v>15697.710000000001</v>
      </c>
      <c r="F211" s="34">
        <v>0</v>
      </c>
      <c r="G211" s="35" t="str">
        <f t="shared" si="13"/>
        <v/>
      </c>
      <c r="H211" s="34">
        <v>59826</v>
      </c>
      <c r="I211" s="36">
        <f t="shared" si="12"/>
        <v>5384.34</v>
      </c>
      <c r="J211" s="37" t="str">
        <f t="shared" si="14"/>
        <v/>
      </c>
      <c r="K211" s="38" t="s">
        <v>467</v>
      </c>
      <c r="L211" s="39" t="str">
        <f t="shared" si="15"/>
        <v/>
      </c>
    </row>
    <row r="212" spans="1:12" s="40" customFormat="1" ht="15" x14ac:dyDescent="0.25">
      <c r="A212" s="41">
        <v>203</v>
      </c>
      <c r="B212" s="42" t="s">
        <v>228</v>
      </c>
      <c r="C212" s="31">
        <v>0</v>
      </c>
      <c r="D212" s="33">
        <v>0</v>
      </c>
      <c r="E212" s="34">
        <v>16189.228949999999</v>
      </c>
      <c r="F212" s="34">
        <v>0</v>
      </c>
      <c r="G212" s="35" t="str">
        <f t="shared" si="13"/>
        <v/>
      </c>
      <c r="H212" s="34">
        <v>58951.55</v>
      </c>
      <c r="I212" s="36">
        <f t="shared" si="12"/>
        <v>5305.6395000000002</v>
      </c>
      <c r="J212" s="37" t="str">
        <f t="shared" si="14"/>
        <v/>
      </c>
      <c r="K212" s="38" t="s">
        <v>467</v>
      </c>
      <c r="L212" s="39" t="str">
        <f t="shared" si="15"/>
        <v/>
      </c>
    </row>
    <row r="213" spans="1:12" s="40" customFormat="1" ht="15" x14ac:dyDescent="0.25">
      <c r="A213" s="41">
        <v>204</v>
      </c>
      <c r="B213" s="42" t="s">
        <v>229</v>
      </c>
      <c r="C213" s="31">
        <v>1</v>
      </c>
      <c r="D213" s="33">
        <v>121</v>
      </c>
      <c r="E213" s="34">
        <v>17156</v>
      </c>
      <c r="F213" s="34">
        <v>2075876</v>
      </c>
      <c r="G213" s="35">
        <f t="shared" si="13"/>
        <v>4.8831829741515523E-2</v>
      </c>
      <c r="H213" s="34">
        <v>42510715.060000002</v>
      </c>
      <c r="I213" s="36">
        <f t="shared" si="12"/>
        <v>3825964.3554000002</v>
      </c>
      <c r="J213" s="37">
        <f t="shared" si="14"/>
        <v>102.01027951737002</v>
      </c>
      <c r="K213" s="38" t="s">
        <v>467</v>
      </c>
      <c r="L213" s="39" t="str">
        <f t="shared" si="15"/>
        <v/>
      </c>
    </row>
    <row r="214" spans="1:12" s="40" customFormat="1" ht="15" x14ac:dyDescent="0.25">
      <c r="A214" s="41">
        <v>205</v>
      </c>
      <c r="B214" s="42" t="s">
        <v>230</v>
      </c>
      <c r="C214" s="31">
        <v>0</v>
      </c>
      <c r="D214" s="33">
        <v>0</v>
      </c>
      <c r="E214" s="34">
        <v>0</v>
      </c>
      <c r="F214" s="34">
        <v>0</v>
      </c>
      <c r="G214" s="35" t="str">
        <f t="shared" si="13"/>
        <v/>
      </c>
      <c r="H214" s="34">
        <v>678.55000000000007</v>
      </c>
      <c r="I214" s="36">
        <f t="shared" si="12"/>
        <v>61.069500000000005</v>
      </c>
      <c r="J214" s="37" t="str">
        <f t="shared" si="14"/>
        <v/>
      </c>
      <c r="K214" s="38" t="s">
        <v>467</v>
      </c>
      <c r="L214" s="39" t="str">
        <f t="shared" si="15"/>
        <v/>
      </c>
    </row>
    <row r="215" spans="1:12" s="40" customFormat="1" ht="15" x14ac:dyDescent="0.25">
      <c r="A215" s="41">
        <v>206</v>
      </c>
      <c r="B215" s="42" t="s">
        <v>231</v>
      </c>
      <c r="C215" s="31">
        <v>0</v>
      </c>
      <c r="D215" s="33">
        <v>0</v>
      </c>
      <c r="E215" s="34">
        <v>0</v>
      </c>
      <c r="F215" s="34">
        <v>0</v>
      </c>
      <c r="G215" s="35" t="str">
        <f t="shared" si="13"/>
        <v/>
      </c>
      <c r="H215" s="34">
        <v>712.85</v>
      </c>
      <c r="I215" s="36">
        <f t="shared" si="12"/>
        <v>64.156499999999994</v>
      </c>
      <c r="J215" s="37" t="str">
        <f t="shared" si="14"/>
        <v/>
      </c>
      <c r="K215" s="38" t="s">
        <v>467</v>
      </c>
      <c r="L215" s="39" t="str">
        <f t="shared" si="15"/>
        <v/>
      </c>
    </row>
    <row r="216" spans="1:12" s="40" customFormat="1" ht="15" x14ac:dyDescent="0.25">
      <c r="A216" s="41">
        <v>207</v>
      </c>
      <c r="B216" s="42" t="s">
        <v>232</v>
      </c>
      <c r="C216" s="31">
        <v>1</v>
      </c>
      <c r="D216" s="33">
        <v>2</v>
      </c>
      <c r="E216" s="34">
        <v>28742</v>
      </c>
      <c r="F216" s="34">
        <v>57484</v>
      </c>
      <c r="G216" s="35">
        <f t="shared" si="13"/>
        <v>2.1571690444657004E-4</v>
      </c>
      <c r="H216" s="34">
        <v>266478884.19999999</v>
      </c>
      <c r="I216" s="36">
        <f t="shared" si="12"/>
        <v>23983099.577999998</v>
      </c>
      <c r="J216" s="37">
        <f t="shared" si="14"/>
        <v>832.4269563008836</v>
      </c>
      <c r="K216" s="38" t="s">
        <v>467</v>
      </c>
      <c r="L216" s="39" t="str">
        <f t="shared" si="15"/>
        <v/>
      </c>
    </row>
    <row r="217" spans="1:12" s="40" customFormat="1" ht="15" x14ac:dyDescent="0.25">
      <c r="A217" s="41">
        <v>208</v>
      </c>
      <c r="B217" s="42" t="s">
        <v>233</v>
      </c>
      <c r="C217" s="31">
        <v>1</v>
      </c>
      <c r="D217" s="33">
        <v>14</v>
      </c>
      <c r="E217" s="34">
        <v>19168</v>
      </c>
      <c r="F217" s="34">
        <v>268352</v>
      </c>
      <c r="G217" s="35">
        <f t="shared" si="13"/>
        <v>1.6547143354396204E-2</v>
      </c>
      <c r="H217" s="34">
        <v>16217421.596743762</v>
      </c>
      <c r="I217" s="36">
        <f t="shared" si="12"/>
        <v>1459567.9437069385</v>
      </c>
      <c r="J217" s="37">
        <f t="shared" si="14"/>
        <v>62.146073857832768</v>
      </c>
      <c r="K217" s="38" t="s">
        <v>467</v>
      </c>
      <c r="L217" s="39" t="str">
        <f t="shared" si="15"/>
        <v/>
      </c>
    </row>
    <row r="218" spans="1:12" s="40" customFormat="1" ht="15" x14ac:dyDescent="0.25">
      <c r="A218" s="41">
        <v>209</v>
      </c>
      <c r="B218" s="42" t="s">
        <v>234</v>
      </c>
      <c r="C218" s="31">
        <v>1</v>
      </c>
      <c r="D218" s="33">
        <v>70</v>
      </c>
      <c r="E218" s="34">
        <v>18551</v>
      </c>
      <c r="F218" s="34">
        <v>1298570</v>
      </c>
      <c r="G218" s="35">
        <f t="shared" si="13"/>
        <v>5.3714359883536129E-2</v>
      </c>
      <c r="H218" s="34">
        <v>24175471.937403128</v>
      </c>
      <c r="I218" s="36">
        <f t="shared" si="12"/>
        <v>2175792.4743662812</v>
      </c>
      <c r="J218" s="37">
        <f t="shared" si="14"/>
        <v>47.287072091330991</v>
      </c>
      <c r="K218" s="38">
        <v>4352407.8071436165</v>
      </c>
      <c r="L218" s="39">
        <f t="shared" si="15"/>
        <v>164.61850073546529</v>
      </c>
    </row>
    <row r="219" spans="1:12" s="40" customFormat="1" ht="15" x14ac:dyDescent="0.25">
      <c r="A219" s="41">
        <v>210</v>
      </c>
      <c r="B219" s="42" t="s">
        <v>235</v>
      </c>
      <c r="C219" s="31">
        <v>1</v>
      </c>
      <c r="D219" s="33">
        <v>167</v>
      </c>
      <c r="E219" s="34">
        <v>16011.059880239522</v>
      </c>
      <c r="F219" s="34">
        <v>2673847</v>
      </c>
      <c r="G219" s="35">
        <f t="shared" si="13"/>
        <v>5.9268040639047295E-2</v>
      </c>
      <c r="H219" s="34">
        <v>45114482.799999997</v>
      </c>
      <c r="I219" s="36">
        <f t="shared" si="12"/>
        <v>4060303.4519999996</v>
      </c>
      <c r="J219" s="37">
        <f t="shared" si="14"/>
        <v>86.593671023061503</v>
      </c>
      <c r="K219" s="38" t="s">
        <v>467</v>
      </c>
      <c r="L219" s="39" t="str">
        <f t="shared" si="15"/>
        <v/>
      </c>
    </row>
    <row r="220" spans="1:12" s="40" customFormat="1" ht="15" x14ac:dyDescent="0.25">
      <c r="A220" s="41">
        <v>211</v>
      </c>
      <c r="B220" s="42" t="s">
        <v>236</v>
      </c>
      <c r="C220" s="31">
        <v>1</v>
      </c>
      <c r="D220" s="33">
        <v>9</v>
      </c>
      <c r="E220" s="34">
        <v>15706.333333333334</v>
      </c>
      <c r="F220" s="34">
        <v>141357</v>
      </c>
      <c r="G220" s="35">
        <f t="shared" si="13"/>
        <v>2.0728149730653992E-3</v>
      </c>
      <c r="H220" s="34">
        <v>68195667.1660631</v>
      </c>
      <c r="I220" s="36">
        <f t="shared" si="12"/>
        <v>6137610.0449456787</v>
      </c>
      <c r="J220" s="37">
        <f t="shared" si="14"/>
        <v>381.7729394689411</v>
      </c>
      <c r="K220" s="38" t="s">
        <v>467</v>
      </c>
      <c r="L220" s="39" t="str">
        <f t="shared" si="15"/>
        <v/>
      </c>
    </row>
    <row r="221" spans="1:12" s="40" customFormat="1" ht="15" x14ac:dyDescent="0.25">
      <c r="A221" s="41">
        <v>212</v>
      </c>
      <c r="B221" s="42" t="s">
        <v>237</v>
      </c>
      <c r="C221" s="31">
        <v>1</v>
      </c>
      <c r="D221" s="33">
        <v>142</v>
      </c>
      <c r="E221" s="34">
        <v>15578.288732394367</v>
      </c>
      <c r="F221" s="34">
        <v>2212117</v>
      </c>
      <c r="G221" s="35">
        <f t="shared" si="13"/>
        <v>3.7074194082605288E-2</v>
      </c>
      <c r="H221" s="34">
        <v>59667298.36584352</v>
      </c>
      <c r="I221" s="36">
        <f t="shared" si="12"/>
        <v>5370056.8529259162</v>
      </c>
      <c r="J221" s="37">
        <f t="shared" si="14"/>
        <v>202.71416887781257</v>
      </c>
      <c r="K221" s="38" t="s">
        <v>467</v>
      </c>
      <c r="L221" s="39" t="str">
        <f t="shared" si="15"/>
        <v/>
      </c>
    </row>
    <row r="222" spans="1:12" s="40" customFormat="1" ht="15" x14ac:dyDescent="0.25">
      <c r="A222" s="41">
        <v>213</v>
      </c>
      <c r="B222" s="42" t="s">
        <v>238</v>
      </c>
      <c r="C222" s="31">
        <v>1</v>
      </c>
      <c r="D222" s="33">
        <v>2</v>
      </c>
      <c r="E222" s="34">
        <v>17959</v>
      </c>
      <c r="F222" s="34">
        <v>35918</v>
      </c>
      <c r="G222" s="35">
        <f t="shared" si="13"/>
        <v>1.1383607478457731E-3</v>
      </c>
      <c r="H222" s="34">
        <v>31552388</v>
      </c>
      <c r="I222" s="36">
        <f t="shared" si="12"/>
        <v>2839714.92</v>
      </c>
      <c r="J222" s="37">
        <f t="shared" si="14"/>
        <v>156.12210702154908</v>
      </c>
      <c r="K222" s="38" t="s">
        <v>467</v>
      </c>
      <c r="L222" s="39" t="str">
        <f t="shared" si="15"/>
        <v/>
      </c>
    </row>
    <row r="223" spans="1:12" s="40" customFormat="1" ht="15" x14ac:dyDescent="0.25">
      <c r="A223" s="41">
        <v>214</v>
      </c>
      <c r="B223" s="42" t="s">
        <v>239</v>
      </c>
      <c r="C223" s="31">
        <v>1</v>
      </c>
      <c r="D223" s="33">
        <v>4</v>
      </c>
      <c r="E223" s="34">
        <v>19064.75</v>
      </c>
      <c r="F223" s="34">
        <v>76259</v>
      </c>
      <c r="G223" s="35">
        <f t="shared" si="13"/>
        <v>2.4668507808144453E-3</v>
      </c>
      <c r="H223" s="34">
        <v>30913503.399999999</v>
      </c>
      <c r="I223" s="36">
        <f t="shared" si="12"/>
        <v>2782215.3059999999</v>
      </c>
      <c r="J223" s="37">
        <f t="shared" si="14"/>
        <v>141.93505322650441</v>
      </c>
      <c r="K223" s="38" t="s">
        <v>467</v>
      </c>
      <c r="L223" s="39" t="str">
        <f t="shared" si="15"/>
        <v/>
      </c>
    </row>
    <row r="224" spans="1:12" s="40" customFormat="1" ht="15" x14ac:dyDescent="0.25">
      <c r="A224" s="41">
        <v>215</v>
      </c>
      <c r="B224" s="42" t="s">
        <v>240</v>
      </c>
      <c r="C224" s="31">
        <v>1</v>
      </c>
      <c r="D224" s="33">
        <v>15</v>
      </c>
      <c r="E224" s="34">
        <v>16715.733333333334</v>
      </c>
      <c r="F224" s="34">
        <v>250736</v>
      </c>
      <c r="G224" s="35">
        <f t="shared" si="13"/>
        <v>2.7811239659789821E-2</v>
      </c>
      <c r="H224" s="34">
        <v>9015635.5152525008</v>
      </c>
      <c r="I224" s="36">
        <f t="shared" si="12"/>
        <v>811407.19637272507</v>
      </c>
      <c r="J224" s="37">
        <f t="shared" si="14"/>
        <v>33.541525531199653</v>
      </c>
      <c r="K224" s="38">
        <v>1623425.7238939633</v>
      </c>
      <c r="L224" s="39">
        <f t="shared" si="15"/>
        <v>82.119623262752256</v>
      </c>
    </row>
    <row r="225" spans="1:12" s="40" customFormat="1" ht="15" x14ac:dyDescent="0.25">
      <c r="A225" s="41">
        <v>216</v>
      </c>
      <c r="B225" s="42" t="s">
        <v>241</v>
      </c>
      <c r="C225" s="31">
        <v>0</v>
      </c>
      <c r="D225" s="33">
        <v>0</v>
      </c>
      <c r="E225" s="34">
        <v>15697.710000000001</v>
      </c>
      <c r="F225" s="34">
        <v>0</v>
      </c>
      <c r="G225" s="35" t="str">
        <f t="shared" si="13"/>
        <v/>
      </c>
      <c r="H225" s="34">
        <v>5264580</v>
      </c>
      <c r="I225" s="36">
        <f t="shared" si="12"/>
        <v>473812.19999999995</v>
      </c>
      <c r="J225" s="37" t="str">
        <f t="shared" si="14"/>
        <v/>
      </c>
      <c r="K225" s="38" t="s">
        <v>467</v>
      </c>
      <c r="L225" s="39" t="str">
        <f t="shared" si="15"/>
        <v/>
      </c>
    </row>
    <row r="226" spans="1:12" s="40" customFormat="1" ht="15" x14ac:dyDescent="0.25">
      <c r="A226" s="41">
        <v>217</v>
      </c>
      <c r="B226" s="42" t="s">
        <v>242</v>
      </c>
      <c r="C226" s="31">
        <v>1</v>
      </c>
      <c r="D226" s="33">
        <v>0</v>
      </c>
      <c r="E226" s="34">
        <v>19288.742771459074</v>
      </c>
      <c r="F226" s="34">
        <v>0</v>
      </c>
      <c r="G226" s="35" t="str">
        <f t="shared" si="13"/>
        <v/>
      </c>
      <c r="H226" s="34">
        <v>42244282.49909047</v>
      </c>
      <c r="I226" s="36">
        <f t="shared" si="12"/>
        <v>3801985.4249181421</v>
      </c>
      <c r="J226" s="37">
        <f t="shared" si="14"/>
        <v>197.10903245305425</v>
      </c>
      <c r="K226" s="38" t="s">
        <v>467</v>
      </c>
      <c r="L226" s="39" t="str">
        <f t="shared" si="15"/>
        <v/>
      </c>
    </row>
    <row r="227" spans="1:12" s="40" customFormat="1" ht="15" x14ac:dyDescent="0.25">
      <c r="A227" s="41">
        <v>218</v>
      </c>
      <c r="B227" s="42" t="s">
        <v>243</v>
      </c>
      <c r="C227" s="31">
        <v>1</v>
      </c>
      <c r="D227" s="33">
        <v>71</v>
      </c>
      <c r="E227" s="34">
        <v>17303.507042253521</v>
      </c>
      <c r="F227" s="34">
        <v>1228549</v>
      </c>
      <c r="G227" s="35">
        <f t="shared" si="13"/>
        <v>3.177258661252897E-2</v>
      </c>
      <c r="H227" s="34">
        <v>38666949.436075903</v>
      </c>
      <c r="I227" s="36">
        <f t="shared" si="12"/>
        <v>3480025.4492468312</v>
      </c>
      <c r="J227" s="37">
        <f t="shared" si="14"/>
        <v>130.11677018704586</v>
      </c>
      <c r="K227" s="38" t="s">
        <v>467</v>
      </c>
      <c r="L227" s="39" t="str">
        <f t="shared" si="15"/>
        <v/>
      </c>
    </row>
    <row r="228" spans="1:12" s="40" customFormat="1" ht="15" x14ac:dyDescent="0.25">
      <c r="A228" s="41">
        <v>219</v>
      </c>
      <c r="B228" s="42" t="s">
        <v>244</v>
      </c>
      <c r="C228" s="31">
        <v>1</v>
      </c>
      <c r="D228" s="33">
        <v>16</v>
      </c>
      <c r="E228" s="34">
        <v>17712.5</v>
      </c>
      <c r="F228" s="34">
        <v>283400</v>
      </c>
      <c r="G228" s="35">
        <f t="shared" si="13"/>
        <v>7.5356718669838778E-3</v>
      </c>
      <c r="H228" s="34">
        <v>37607794.633636259</v>
      </c>
      <c r="I228" s="36">
        <f t="shared" si="12"/>
        <v>3384701.5170272631</v>
      </c>
      <c r="J228" s="37">
        <f t="shared" si="14"/>
        <v>175.09112305023362</v>
      </c>
      <c r="K228" s="38" t="s">
        <v>467</v>
      </c>
      <c r="L228" s="39" t="str">
        <f t="shared" si="15"/>
        <v/>
      </c>
    </row>
    <row r="229" spans="1:12" s="40" customFormat="1" ht="15" x14ac:dyDescent="0.25">
      <c r="A229" s="41">
        <v>220</v>
      </c>
      <c r="B229" s="42" t="s">
        <v>245</v>
      </c>
      <c r="C229" s="31">
        <v>1</v>
      </c>
      <c r="D229" s="33">
        <v>66</v>
      </c>
      <c r="E229" s="34">
        <v>19714.81818181818</v>
      </c>
      <c r="F229" s="34">
        <v>1301178</v>
      </c>
      <c r="G229" s="35">
        <f t="shared" si="13"/>
        <v>1.8455011601595125E-2</v>
      </c>
      <c r="H229" s="34">
        <v>70505401.355994552</v>
      </c>
      <c r="I229" s="36">
        <f t="shared" si="12"/>
        <v>6345486.1220395099</v>
      </c>
      <c r="J229" s="37">
        <f t="shared" si="14"/>
        <v>255.8637911604774</v>
      </c>
      <c r="K229" s="38" t="s">
        <v>467</v>
      </c>
      <c r="L229" s="39" t="str">
        <f t="shared" si="15"/>
        <v/>
      </c>
    </row>
    <row r="230" spans="1:12" s="40" customFormat="1" ht="15" x14ac:dyDescent="0.25">
      <c r="A230" s="41">
        <v>221</v>
      </c>
      <c r="B230" s="42" t="s">
        <v>246</v>
      </c>
      <c r="C230" s="31">
        <v>1</v>
      </c>
      <c r="D230" s="33">
        <v>30</v>
      </c>
      <c r="E230" s="34">
        <v>29806</v>
      </c>
      <c r="F230" s="34">
        <v>894180</v>
      </c>
      <c r="G230" s="35">
        <f t="shared" si="13"/>
        <v>7.0764901217930096E-2</v>
      </c>
      <c r="H230" s="34">
        <v>12635925.220134931</v>
      </c>
      <c r="I230" s="36">
        <f t="shared" si="12"/>
        <v>1137233.2698121436</v>
      </c>
      <c r="J230" s="37">
        <f t="shared" si="14"/>
        <v>8.1545081464182925</v>
      </c>
      <c r="K230" s="38" t="s">
        <v>467</v>
      </c>
      <c r="L230" s="39" t="str">
        <f t="shared" si="15"/>
        <v/>
      </c>
    </row>
    <row r="231" spans="1:12" s="40" customFormat="1" ht="15" x14ac:dyDescent="0.25">
      <c r="A231" s="41">
        <v>222</v>
      </c>
      <c r="B231" s="42" t="s">
        <v>247</v>
      </c>
      <c r="C231" s="31">
        <v>0</v>
      </c>
      <c r="D231" s="33">
        <v>0</v>
      </c>
      <c r="E231" s="34">
        <v>0</v>
      </c>
      <c r="F231" s="34">
        <v>0</v>
      </c>
      <c r="G231" s="35" t="str">
        <f t="shared" si="13"/>
        <v/>
      </c>
      <c r="H231" s="34">
        <v>45678.9</v>
      </c>
      <c r="I231" s="36">
        <f t="shared" si="12"/>
        <v>4111.1009999999997</v>
      </c>
      <c r="J231" s="37" t="str">
        <f t="shared" si="14"/>
        <v/>
      </c>
      <c r="K231" s="38" t="s">
        <v>467</v>
      </c>
      <c r="L231" s="39" t="str">
        <f t="shared" si="15"/>
        <v/>
      </c>
    </row>
    <row r="232" spans="1:12" s="40" customFormat="1" ht="15" x14ac:dyDescent="0.25">
      <c r="A232" s="41">
        <v>223</v>
      </c>
      <c r="B232" s="42" t="s">
        <v>248</v>
      </c>
      <c r="C232" s="31">
        <v>1</v>
      </c>
      <c r="D232" s="33">
        <v>4</v>
      </c>
      <c r="E232" s="34">
        <v>11348</v>
      </c>
      <c r="F232" s="34">
        <v>45392</v>
      </c>
      <c r="G232" s="35">
        <f t="shared" si="13"/>
        <v>5.2503607309660662E-3</v>
      </c>
      <c r="H232" s="34">
        <v>8645501.1999999993</v>
      </c>
      <c r="I232" s="36">
        <f t="shared" si="12"/>
        <v>778095.10799999989</v>
      </c>
      <c r="J232" s="37">
        <f t="shared" si="14"/>
        <v>64.566717307014443</v>
      </c>
      <c r="K232" s="38">
        <v>1556190.919457305</v>
      </c>
      <c r="L232" s="39">
        <f t="shared" si="15"/>
        <v>133.13349660356934</v>
      </c>
    </row>
    <row r="233" spans="1:12" s="40" customFormat="1" ht="15" x14ac:dyDescent="0.25">
      <c r="A233" s="41">
        <v>224</v>
      </c>
      <c r="B233" s="42" t="s">
        <v>249</v>
      </c>
      <c r="C233" s="31">
        <v>1</v>
      </c>
      <c r="D233" s="33">
        <v>0</v>
      </c>
      <c r="E233" s="34">
        <v>33921.489408284026</v>
      </c>
      <c r="F233" s="34">
        <v>0</v>
      </c>
      <c r="G233" s="35" t="str">
        <f t="shared" si="13"/>
        <v/>
      </c>
      <c r="H233" s="34">
        <v>5703888.5</v>
      </c>
      <c r="I233" s="36">
        <f t="shared" si="12"/>
        <v>513349.96499999997</v>
      </c>
      <c r="J233" s="37">
        <f t="shared" si="14"/>
        <v>15.13347361671666</v>
      </c>
      <c r="K233" s="38" t="s">
        <v>467</v>
      </c>
      <c r="L233" s="39" t="str">
        <f t="shared" si="15"/>
        <v/>
      </c>
    </row>
    <row r="234" spans="1:12" s="40" customFormat="1" ht="15" x14ac:dyDescent="0.25">
      <c r="A234" s="41">
        <v>225</v>
      </c>
      <c r="B234" s="42" t="s">
        <v>250</v>
      </c>
      <c r="C234" s="31">
        <v>0</v>
      </c>
      <c r="D234" s="33">
        <v>0</v>
      </c>
      <c r="E234" s="34">
        <v>0</v>
      </c>
      <c r="F234" s="34">
        <v>0</v>
      </c>
      <c r="G234" s="35" t="str">
        <f t="shared" si="13"/>
        <v/>
      </c>
      <c r="H234" s="34">
        <v>0</v>
      </c>
      <c r="I234" s="36">
        <f t="shared" si="12"/>
        <v>0</v>
      </c>
      <c r="J234" s="37" t="str">
        <f t="shared" si="14"/>
        <v/>
      </c>
      <c r="K234" s="38" t="s">
        <v>467</v>
      </c>
      <c r="L234" s="39" t="str">
        <f t="shared" si="15"/>
        <v/>
      </c>
    </row>
    <row r="235" spans="1:12" s="40" customFormat="1" ht="15" x14ac:dyDescent="0.25">
      <c r="A235" s="41">
        <v>226</v>
      </c>
      <c r="B235" s="42" t="s">
        <v>251</v>
      </c>
      <c r="C235" s="31">
        <v>1</v>
      </c>
      <c r="D235" s="33">
        <v>33</v>
      </c>
      <c r="E235" s="34">
        <v>15838.424242424242</v>
      </c>
      <c r="F235" s="34">
        <v>522668</v>
      </c>
      <c r="G235" s="35">
        <f t="shared" si="13"/>
        <v>2.2935777732683526E-2</v>
      </c>
      <c r="H235" s="34">
        <v>22788326.870433398</v>
      </c>
      <c r="I235" s="36">
        <f t="shared" si="12"/>
        <v>2050949.4183390057</v>
      </c>
      <c r="J235" s="37">
        <f t="shared" si="14"/>
        <v>96.492011764996491</v>
      </c>
      <c r="K235" s="38">
        <v>4102786.7940738066</v>
      </c>
      <c r="L235" s="39">
        <f t="shared" si="15"/>
        <v>226.04008702357063</v>
      </c>
    </row>
    <row r="236" spans="1:12" s="40" customFormat="1" ht="15" x14ac:dyDescent="0.25">
      <c r="A236" s="41">
        <v>227</v>
      </c>
      <c r="B236" s="42" t="s">
        <v>252</v>
      </c>
      <c r="C236" s="31">
        <v>1</v>
      </c>
      <c r="D236" s="33">
        <v>24</v>
      </c>
      <c r="E236" s="34">
        <v>16973.541666666668</v>
      </c>
      <c r="F236" s="34">
        <v>407365</v>
      </c>
      <c r="G236" s="35">
        <f t="shared" si="13"/>
        <v>1.7742810791599218E-2</v>
      </c>
      <c r="H236" s="34">
        <v>22959440.011211596</v>
      </c>
      <c r="I236" s="36">
        <f t="shared" si="12"/>
        <v>2066349.6010090436</v>
      </c>
      <c r="J236" s="37">
        <f t="shared" si="14"/>
        <v>97.739448465668488</v>
      </c>
      <c r="K236" s="38">
        <v>4133465.003609925</v>
      </c>
      <c r="L236" s="39">
        <f t="shared" si="15"/>
        <v>219.52401430323712</v>
      </c>
    </row>
    <row r="237" spans="1:12" s="40" customFormat="1" ht="15" x14ac:dyDescent="0.25">
      <c r="A237" s="41">
        <v>228</v>
      </c>
      <c r="B237" s="42" t="s">
        <v>253</v>
      </c>
      <c r="C237" s="31">
        <v>0</v>
      </c>
      <c r="D237" s="33">
        <v>0</v>
      </c>
      <c r="E237" s="34">
        <v>0</v>
      </c>
      <c r="F237" s="34">
        <v>0</v>
      </c>
      <c r="G237" s="35" t="str">
        <f t="shared" si="13"/>
        <v/>
      </c>
      <c r="H237" s="34">
        <v>760.15000000000009</v>
      </c>
      <c r="I237" s="36">
        <f t="shared" si="12"/>
        <v>68.413499999999999</v>
      </c>
      <c r="J237" s="37" t="str">
        <f t="shared" si="14"/>
        <v/>
      </c>
      <c r="K237" s="38" t="s">
        <v>467</v>
      </c>
      <c r="L237" s="39" t="str">
        <f t="shared" si="15"/>
        <v/>
      </c>
    </row>
    <row r="238" spans="1:12" s="40" customFormat="1" ht="15" x14ac:dyDescent="0.25">
      <c r="A238" s="41">
        <v>229</v>
      </c>
      <c r="B238" s="42" t="s">
        <v>254</v>
      </c>
      <c r="C238" s="31">
        <v>1</v>
      </c>
      <c r="D238" s="33">
        <v>110</v>
      </c>
      <c r="E238" s="34">
        <v>15793.736363636364</v>
      </c>
      <c r="F238" s="34">
        <v>1737311</v>
      </c>
      <c r="G238" s="35">
        <f t="shared" si="13"/>
        <v>1.8899001017940016E-2</v>
      </c>
      <c r="H238" s="34">
        <v>91926075.793680564</v>
      </c>
      <c r="I238" s="36">
        <f t="shared" si="12"/>
        <v>8273346.8214312503</v>
      </c>
      <c r="J238" s="37">
        <f t="shared" si="14"/>
        <v>413.83721185063439</v>
      </c>
      <c r="K238" s="38" t="s">
        <v>467</v>
      </c>
      <c r="L238" s="39" t="str">
        <f t="shared" si="15"/>
        <v/>
      </c>
    </row>
    <row r="239" spans="1:12" s="40" customFormat="1" ht="15" x14ac:dyDescent="0.25">
      <c r="A239" s="41">
        <v>230</v>
      </c>
      <c r="B239" s="42" t="s">
        <v>255</v>
      </c>
      <c r="C239" s="31">
        <v>1</v>
      </c>
      <c r="D239" s="33">
        <v>0</v>
      </c>
      <c r="E239" s="34">
        <v>30421.190769230769</v>
      </c>
      <c r="F239" s="34">
        <v>0</v>
      </c>
      <c r="G239" s="35" t="str">
        <f t="shared" si="13"/>
        <v/>
      </c>
      <c r="H239" s="34">
        <v>2104794</v>
      </c>
      <c r="I239" s="36">
        <f t="shared" si="12"/>
        <v>189431.46</v>
      </c>
      <c r="J239" s="37">
        <f t="shared" si="14"/>
        <v>6.2269574336188933</v>
      </c>
      <c r="K239" s="38" t="s">
        <v>467</v>
      </c>
      <c r="L239" s="39" t="str">
        <f t="shared" si="15"/>
        <v/>
      </c>
    </row>
    <row r="240" spans="1:12" s="40" customFormat="1" ht="15" x14ac:dyDescent="0.25">
      <c r="A240" s="41">
        <v>231</v>
      </c>
      <c r="B240" s="42" t="s">
        <v>256</v>
      </c>
      <c r="C240" s="31">
        <v>1</v>
      </c>
      <c r="D240" s="33">
        <v>66</v>
      </c>
      <c r="E240" s="34">
        <v>17228.333333333332</v>
      </c>
      <c r="F240" s="34">
        <v>1137070</v>
      </c>
      <c r="G240" s="35">
        <f t="shared" si="13"/>
        <v>2.6803784676531332E-2</v>
      </c>
      <c r="H240" s="34">
        <v>42421994.271413013</v>
      </c>
      <c r="I240" s="36">
        <f t="shared" si="12"/>
        <v>3817979.4844271708</v>
      </c>
      <c r="J240" s="37">
        <f t="shared" si="14"/>
        <v>155.6104953716071</v>
      </c>
      <c r="K240" s="38" t="s">
        <v>467</v>
      </c>
      <c r="L240" s="39" t="str">
        <f t="shared" si="15"/>
        <v/>
      </c>
    </row>
    <row r="241" spans="1:12" s="40" customFormat="1" ht="15" x14ac:dyDescent="0.25">
      <c r="A241" s="41">
        <v>232</v>
      </c>
      <c r="B241" s="42" t="s">
        <v>257</v>
      </c>
      <c r="C241" s="31">
        <v>0</v>
      </c>
      <c r="D241" s="33">
        <v>0</v>
      </c>
      <c r="E241" s="34">
        <v>0</v>
      </c>
      <c r="F241" s="34">
        <v>0</v>
      </c>
      <c r="G241" s="35" t="str">
        <f t="shared" si="13"/>
        <v/>
      </c>
      <c r="H241" s="34">
        <v>0</v>
      </c>
      <c r="I241" s="36">
        <f t="shared" si="12"/>
        <v>0</v>
      </c>
      <c r="J241" s="37" t="str">
        <f t="shared" si="14"/>
        <v/>
      </c>
      <c r="K241" s="38" t="s">
        <v>467</v>
      </c>
      <c r="L241" s="39" t="str">
        <f t="shared" si="15"/>
        <v/>
      </c>
    </row>
    <row r="242" spans="1:12" s="40" customFormat="1" ht="15" x14ac:dyDescent="0.25">
      <c r="A242" s="41">
        <v>233</v>
      </c>
      <c r="B242" s="42" t="s">
        <v>258</v>
      </c>
      <c r="C242" s="31">
        <v>0</v>
      </c>
      <c r="D242" s="33">
        <v>0</v>
      </c>
      <c r="E242" s="34">
        <v>15697.710000000001</v>
      </c>
      <c r="F242" s="34">
        <v>0</v>
      </c>
      <c r="G242" s="35" t="str">
        <f t="shared" si="13"/>
        <v/>
      </c>
      <c r="H242" s="34">
        <v>190004</v>
      </c>
      <c r="I242" s="36">
        <f t="shared" si="12"/>
        <v>17100.36</v>
      </c>
      <c r="J242" s="37" t="str">
        <f t="shared" si="14"/>
        <v/>
      </c>
      <c r="K242" s="38" t="s">
        <v>467</v>
      </c>
      <c r="L242" s="39" t="str">
        <f t="shared" si="15"/>
        <v/>
      </c>
    </row>
    <row r="243" spans="1:12" s="40" customFormat="1" ht="15" x14ac:dyDescent="0.25">
      <c r="A243" s="41">
        <v>234</v>
      </c>
      <c r="B243" s="42" t="s">
        <v>259</v>
      </c>
      <c r="C243" s="31">
        <v>1</v>
      </c>
      <c r="D243" s="33">
        <v>0</v>
      </c>
      <c r="E243" s="34">
        <v>25535.210615384614</v>
      </c>
      <c r="F243" s="34">
        <v>0</v>
      </c>
      <c r="G243" s="35" t="str">
        <f t="shared" si="13"/>
        <v/>
      </c>
      <c r="H243" s="34">
        <v>1596009</v>
      </c>
      <c r="I243" s="36">
        <f t="shared" si="12"/>
        <v>143640.81</v>
      </c>
      <c r="J243" s="37">
        <f t="shared" si="14"/>
        <v>5.6252056097574687</v>
      </c>
      <c r="K243" s="38" t="s">
        <v>467</v>
      </c>
      <c r="L243" s="39" t="str">
        <f t="shared" si="15"/>
        <v/>
      </c>
    </row>
    <row r="244" spans="1:12" s="40" customFormat="1" ht="15" x14ac:dyDescent="0.25">
      <c r="A244" s="41">
        <v>235</v>
      </c>
      <c r="B244" s="42" t="s">
        <v>260</v>
      </c>
      <c r="C244" s="31">
        <v>0</v>
      </c>
      <c r="D244" s="33">
        <v>0</v>
      </c>
      <c r="E244" s="34">
        <v>0</v>
      </c>
      <c r="F244" s="34">
        <v>0</v>
      </c>
      <c r="G244" s="35" t="str">
        <f t="shared" si="13"/>
        <v/>
      </c>
      <c r="H244" s="34">
        <v>0</v>
      </c>
      <c r="I244" s="36">
        <f t="shared" si="12"/>
        <v>0</v>
      </c>
      <c r="J244" s="37" t="str">
        <f t="shared" si="14"/>
        <v/>
      </c>
      <c r="K244" s="38" t="s">
        <v>467</v>
      </c>
      <c r="L244" s="39" t="str">
        <f t="shared" si="15"/>
        <v/>
      </c>
    </row>
    <row r="245" spans="1:12" s="40" customFormat="1" ht="15" x14ac:dyDescent="0.25">
      <c r="A245" s="41">
        <v>236</v>
      </c>
      <c r="B245" s="42" t="s">
        <v>261</v>
      </c>
      <c r="C245" s="31">
        <v>1</v>
      </c>
      <c r="D245" s="33">
        <v>185</v>
      </c>
      <c r="E245" s="34">
        <v>17406</v>
      </c>
      <c r="F245" s="34">
        <v>3220110</v>
      </c>
      <c r="G245" s="35">
        <f t="shared" si="13"/>
        <v>3.1978001789299701E-2</v>
      </c>
      <c r="H245" s="34">
        <v>100697661.51171756</v>
      </c>
      <c r="I245" s="36">
        <f t="shared" si="12"/>
        <v>9062789.5360545795</v>
      </c>
      <c r="J245" s="37">
        <f t="shared" si="14"/>
        <v>335.67043180826033</v>
      </c>
      <c r="K245" s="38">
        <v>18129160.089148648</v>
      </c>
      <c r="L245" s="39">
        <f t="shared" si="15"/>
        <v>856.54659825052556</v>
      </c>
    </row>
    <row r="246" spans="1:12" s="40" customFormat="1" ht="15" x14ac:dyDescent="0.25">
      <c r="A246" s="41">
        <v>237</v>
      </c>
      <c r="B246" s="42" t="s">
        <v>262</v>
      </c>
      <c r="C246" s="31">
        <v>0</v>
      </c>
      <c r="D246" s="33">
        <v>0</v>
      </c>
      <c r="E246" s="34">
        <v>15697.710000000001</v>
      </c>
      <c r="F246" s="34">
        <v>0</v>
      </c>
      <c r="G246" s="35" t="str">
        <f t="shared" si="13"/>
        <v/>
      </c>
      <c r="H246" s="34">
        <v>96038</v>
      </c>
      <c r="I246" s="36">
        <f t="shared" si="12"/>
        <v>8643.42</v>
      </c>
      <c r="J246" s="37" t="str">
        <f t="shared" si="14"/>
        <v/>
      </c>
      <c r="K246" s="38" t="s">
        <v>467</v>
      </c>
      <c r="L246" s="39" t="str">
        <f t="shared" si="15"/>
        <v/>
      </c>
    </row>
    <row r="247" spans="1:12" s="40" customFormat="1" ht="15" x14ac:dyDescent="0.25">
      <c r="A247" s="41">
        <v>238</v>
      </c>
      <c r="B247" s="42" t="s">
        <v>263</v>
      </c>
      <c r="C247" s="31">
        <v>1</v>
      </c>
      <c r="D247" s="33">
        <v>44</v>
      </c>
      <c r="E247" s="34">
        <v>16939.81818181818</v>
      </c>
      <c r="F247" s="34">
        <v>745352</v>
      </c>
      <c r="G247" s="35">
        <f t="shared" si="13"/>
        <v>7.0365456543179453E-2</v>
      </c>
      <c r="H247" s="34">
        <v>10592583.870220724</v>
      </c>
      <c r="I247" s="36">
        <f t="shared" si="12"/>
        <v>953332.54831986513</v>
      </c>
      <c r="J247" s="37">
        <f t="shared" si="14"/>
        <v>12.277613967728088</v>
      </c>
      <c r="K247" s="38" t="s">
        <v>467</v>
      </c>
      <c r="L247" s="39" t="str">
        <f t="shared" si="15"/>
        <v/>
      </c>
    </row>
    <row r="248" spans="1:12" s="40" customFormat="1" ht="15" x14ac:dyDescent="0.25">
      <c r="A248" s="41">
        <v>239</v>
      </c>
      <c r="B248" s="42" t="s">
        <v>264</v>
      </c>
      <c r="C248" s="31">
        <v>1</v>
      </c>
      <c r="D248" s="33">
        <v>473</v>
      </c>
      <c r="E248" s="34">
        <v>17110.262156448203</v>
      </c>
      <c r="F248" s="34">
        <v>8093154</v>
      </c>
      <c r="G248" s="35">
        <f t="shared" si="13"/>
        <v>5.8091883154408594E-2</v>
      </c>
      <c r="H248" s="34">
        <v>139316433.9067533</v>
      </c>
      <c r="I248" s="36">
        <f t="shared" si="12"/>
        <v>12538479.051607797</v>
      </c>
      <c r="J248" s="37">
        <f t="shared" si="14"/>
        <v>259.8046138020465</v>
      </c>
      <c r="K248" s="38" t="s">
        <v>467</v>
      </c>
      <c r="L248" s="39" t="str">
        <f t="shared" si="15"/>
        <v/>
      </c>
    </row>
    <row r="249" spans="1:12" s="40" customFormat="1" ht="15" x14ac:dyDescent="0.25">
      <c r="A249" s="41">
        <v>240</v>
      </c>
      <c r="B249" s="42" t="s">
        <v>265</v>
      </c>
      <c r="C249" s="31">
        <v>1</v>
      </c>
      <c r="D249" s="33">
        <v>1</v>
      </c>
      <c r="E249" s="34">
        <v>19927</v>
      </c>
      <c r="F249" s="34">
        <v>19927</v>
      </c>
      <c r="G249" s="35">
        <f t="shared" si="13"/>
        <v>4.510815433237416E-3</v>
      </c>
      <c r="H249" s="34">
        <v>4417604.82</v>
      </c>
      <c r="I249" s="36">
        <f t="shared" si="12"/>
        <v>397584.4338</v>
      </c>
      <c r="J249" s="37">
        <f t="shared" si="14"/>
        <v>18.952046660310131</v>
      </c>
      <c r="K249" s="38" t="s">
        <v>467</v>
      </c>
      <c r="L249" s="39" t="str">
        <f t="shared" si="15"/>
        <v/>
      </c>
    </row>
    <row r="250" spans="1:12" s="40" customFormat="1" ht="15" x14ac:dyDescent="0.25">
      <c r="A250" s="41">
        <v>241</v>
      </c>
      <c r="B250" s="42" t="s">
        <v>266</v>
      </c>
      <c r="C250" s="31">
        <v>0</v>
      </c>
      <c r="D250" s="33">
        <v>0</v>
      </c>
      <c r="E250" s="34">
        <v>15697.710000000001</v>
      </c>
      <c r="F250" s="34">
        <v>0</v>
      </c>
      <c r="G250" s="35" t="str">
        <f t="shared" si="13"/>
        <v/>
      </c>
      <c r="H250" s="34">
        <v>16203</v>
      </c>
      <c r="I250" s="36">
        <f t="shared" si="12"/>
        <v>1458.27</v>
      </c>
      <c r="J250" s="37" t="str">
        <f t="shared" si="14"/>
        <v/>
      </c>
      <c r="K250" s="38" t="s">
        <v>467</v>
      </c>
      <c r="L250" s="39" t="str">
        <f t="shared" si="15"/>
        <v/>
      </c>
    </row>
    <row r="251" spans="1:12" s="40" customFormat="1" ht="15" x14ac:dyDescent="0.25">
      <c r="A251" s="41">
        <v>242</v>
      </c>
      <c r="B251" s="42" t="s">
        <v>267</v>
      </c>
      <c r="C251" s="31">
        <v>1</v>
      </c>
      <c r="D251" s="33">
        <v>0</v>
      </c>
      <c r="E251" s="34">
        <v>69137.443298969069</v>
      </c>
      <c r="F251" s="34">
        <v>0</v>
      </c>
      <c r="G251" s="35" t="str">
        <f t="shared" si="13"/>
        <v/>
      </c>
      <c r="H251" s="34">
        <v>6492898</v>
      </c>
      <c r="I251" s="36">
        <f t="shared" si="12"/>
        <v>584360.81999999995</v>
      </c>
      <c r="J251" s="37">
        <f t="shared" si="14"/>
        <v>8.4521612619238056</v>
      </c>
      <c r="K251" s="38" t="s">
        <v>467</v>
      </c>
      <c r="L251" s="39" t="str">
        <f t="shared" si="15"/>
        <v/>
      </c>
    </row>
    <row r="252" spans="1:12" s="40" customFormat="1" ht="15" x14ac:dyDescent="0.25">
      <c r="A252" s="41">
        <v>243</v>
      </c>
      <c r="B252" s="42" t="s">
        <v>268</v>
      </c>
      <c r="C252" s="31">
        <v>1</v>
      </c>
      <c r="D252" s="33">
        <v>65</v>
      </c>
      <c r="E252" s="34">
        <v>16633.246153846154</v>
      </c>
      <c r="F252" s="34">
        <v>1081161</v>
      </c>
      <c r="G252" s="35">
        <f t="shared" si="13"/>
        <v>6.3574045918088698E-3</v>
      </c>
      <c r="H252" s="34">
        <v>170063267.86138645</v>
      </c>
      <c r="I252" s="36">
        <f t="shared" si="12"/>
        <v>15305694.107524781</v>
      </c>
      <c r="J252" s="37">
        <f t="shared" si="14"/>
        <v>855.18683340326811</v>
      </c>
      <c r="K252" s="38" t="s">
        <v>467</v>
      </c>
      <c r="L252" s="39" t="str">
        <f t="shared" si="15"/>
        <v/>
      </c>
    </row>
    <row r="253" spans="1:12" s="40" customFormat="1" ht="15" x14ac:dyDescent="0.25">
      <c r="A253" s="41">
        <v>244</v>
      </c>
      <c r="B253" s="42" t="s">
        <v>269</v>
      </c>
      <c r="C253" s="31">
        <v>1</v>
      </c>
      <c r="D253" s="33">
        <v>389</v>
      </c>
      <c r="E253" s="34">
        <v>19023.827763496145</v>
      </c>
      <c r="F253" s="34">
        <v>7400269</v>
      </c>
      <c r="G253" s="35">
        <f t="shared" si="13"/>
        <v>0.11945951840522251</v>
      </c>
      <c r="H253" s="34">
        <v>61947922.600000001</v>
      </c>
      <c r="I253" s="36">
        <f t="shared" si="12"/>
        <v>5575313.034</v>
      </c>
      <c r="J253" s="37">
        <f t="shared" si="14"/>
        <v>-95.930008865083138</v>
      </c>
      <c r="K253" s="38" t="s">
        <v>467</v>
      </c>
      <c r="L253" s="39" t="str">
        <f t="shared" si="15"/>
        <v/>
      </c>
    </row>
    <row r="254" spans="1:12" s="40" customFormat="1" ht="15" x14ac:dyDescent="0.25">
      <c r="A254" s="41">
        <v>245</v>
      </c>
      <c r="B254" s="42" t="s">
        <v>270</v>
      </c>
      <c r="C254" s="31">
        <v>0</v>
      </c>
      <c r="D254" s="33">
        <v>0</v>
      </c>
      <c r="E254" s="34">
        <v>0</v>
      </c>
      <c r="F254" s="34">
        <v>0</v>
      </c>
      <c r="G254" s="35" t="str">
        <f t="shared" si="13"/>
        <v/>
      </c>
      <c r="H254" s="34">
        <v>0</v>
      </c>
      <c r="I254" s="36">
        <f t="shared" si="12"/>
        <v>0</v>
      </c>
      <c r="J254" s="37" t="str">
        <f t="shared" si="14"/>
        <v/>
      </c>
      <c r="K254" s="38" t="s">
        <v>467</v>
      </c>
      <c r="L254" s="39" t="str">
        <f t="shared" si="15"/>
        <v/>
      </c>
    </row>
    <row r="255" spans="1:12" s="40" customFormat="1" ht="15" x14ac:dyDescent="0.25">
      <c r="A255" s="41">
        <v>246</v>
      </c>
      <c r="B255" s="42" t="s">
        <v>271</v>
      </c>
      <c r="C255" s="31">
        <v>1</v>
      </c>
      <c r="D255" s="33">
        <v>2</v>
      </c>
      <c r="E255" s="34">
        <v>15329.5</v>
      </c>
      <c r="F255" s="34">
        <v>30659</v>
      </c>
      <c r="G255" s="35">
        <f t="shared" si="13"/>
        <v>4.9108145922149198E-4</v>
      </c>
      <c r="H255" s="34">
        <v>62431597.496275872</v>
      </c>
      <c r="I255" s="36">
        <f t="shared" si="12"/>
        <v>5618843.7746648286</v>
      </c>
      <c r="J255" s="37">
        <f t="shared" si="14"/>
        <v>364.53796762222044</v>
      </c>
      <c r="K255" s="38" t="s">
        <v>467</v>
      </c>
      <c r="L255" s="39" t="str">
        <f t="shared" si="15"/>
        <v/>
      </c>
    </row>
    <row r="256" spans="1:12" s="40" customFormat="1" ht="15" x14ac:dyDescent="0.25">
      <c r="A256" s="41">
        <v>247</v>
      </c>
      <c r="B256" s="42" t="s">
        <v>272</v>
      </c>
      <c r="C256" s="31">
        <v>0</v>
      </c>
      <c r="D256" s="33">
        <v>0</v>
      </c>
      <c r="E256" s="34">
        <v>0</v>
      </c>
      <c r="F256" s="34">
        <v>0</v>
      </c>
      <c r="G256" s="35" t="str">
        <f t="shared" si="13"/>
        <v/>
      </c>
      <c r="H256" s="34">
        <v>906372</v>
      </c>
      <c r="I256" s="36">
        <f t="shared" si="12"/>
        <v>81573.48</v>
      </c>
      <c r="J256" s="37" t="str">
        <f t="shared" si="14"/>
        <v/>
      </c>
      <c r="K256" s="38" t="s">
        <v>467</v>
      </c>
      <c r="L256" s="39" t="str">
        <f t="shared" si="15"/>
        <v/>
      </c>
    </row>
    <row r="257" spans="1:12" s="40" customFormat="1" ht="15" x14ac:dyDescent="0.25">
      <c r="A257" s="41">
        <v>248</v>
      </c>
      <c r="B257" s="42" t="s">
        <v>273</v>
      </c>
      <c r="C257" s="31">
        <v>1</v>
      </c>
      <c r="D257" s="33">
        <v>572</v>
      </c>
      <c r="E257" s="34">
        <v>16227.774475524475</v>
      </c>
      <c r="F257" s="34">
        <v>9282287</v>
      </c>
      <c r="G257" s="35">
        <f t="shared" si="13"/>
        <v>7.0579296698307384E-2</v>
      </c>
      <c r="H257" s="34">
        <v>131515719.68303001</v>
      </c>
      <c r="I257" s="36">
        <f t="shared" si="12"/>
        <v>11836414.7714727</v>
      </c>
      <c r="J257" s="37">
        <f t="shared" si="14"/>
        <v>157.3923630332034</v>
      </c>
      <c r="K257" s="38" t="s">
        <v>467</v>
      </c>
      <c r="L257" s="39" t="str">
        <f t="shared" si="15"/>
        <v/>
      </c>
    </row>
    <row r="258" spans="1:12" s="40" customFormat="1" ht="15" x14ac:dyDescent="0.25">
      <c r="A258" s="41">
        <v>249</v>
      </c>
      <c r="B258" s="42" t="s">
        <v>274</v>
      </c>
      <c r="C258" s="31">
        <v>1</v>
      </c>
      <c r="D258" s="33">
        <v>1</v>
      </c>
      <c r="E258" s="34">
        <v>42938</v>
      </c>
      <c r="F258" s="34">
        <v>42938</v>
      </c>
      <c r="G258" s="35">
        <f t="shared" si="13"/>
        <v>9.4042541448322598E-3</v>
      </c>
      <c r="H258" s="34">
        <v>4565806</v>
      </c>
      <c r="I258" s="36">
        <f t="shared" si="12"/>
        <v>410922.54</v>
      </c>
      <c r="J258" s="37">
        <f t="shared" si="14"/>
        <v>8.570136941636779</v>
      </c>
      <c r="K258" s="38" t="s">
        <v>467</v>
      </c>
      <c r="L258" s="39" t="str">
        <f t="shared" si="15"/>
        <v/>
      </c>
    </row>
    <row r="259" spans="1:12" s="40" customFormat="1" ht="15" x14ac:dyDescent="0.25">
      <c r="A259" s="41">
        <v>250</v>
      </c>
      <c r="B259" s="42" t="s">
        <v>275</v>
      </c>
      <c r="C259" s="31">
        <v>1</v>
      </c>
      <c r="D259" s="33">
        <v>1</v>
      </c>
      <c r="E259" s="34">
        <v>21076</v>
      </c>
      <c r="F259" s="34">
        <v>21076</v>
      </c>
      <c r="G259" s="35">
        <f t="shared" si="13"/>
        <v>2.6546524623362682E-3</v>
      </c>
      <c r="H259" s="34">
        <v>7939269</v>
      </c>
      <c r="I259" s="36">
        <f t="shared" si="12"/>
        <v>714534.21</v>
      </c>
      <c r="J259" s="37">
        <f t="shared" si="14"/>
        <v>32.902742930347316</v>
      </c>
      <c r="K259" s="38" t="s">
        <v>467</v>
      </c>
      <c r="L259" s="39" t="str">
        <f t="shared" si="15"/>
        <v/>
      </c>
    </row>
    <row r="260" spans="1:12" s="40" customFormat="1" ht="15" x14ac:dyDescent="0.25">
      <c r="A260" s="41">
        <v>251</v>
      </c>
      <c r="B260" s="42" t="s">
        <v>276</v>
      </c>
      <c r="C260" s="31">
        <v>1</v>
      </c>
      <c r="D260" s="33">
        <v>109</v>
      </c>
      <c r="E260" s="34">
        <v>16456.788990825688</v>
      </c>
      <c r="F260" s="34">
        <v>1793790</v>
      </c>
      <c r="G260" s="35">
        <f t="shared" si="13"/>
        <v>4.6259681598784297E-2</v>
      </c>
      <c r="H260" s="34">
        <v>38776531.484971151</v>
      </c>
      <c r="I260" s="36">
        <f t="shared" si="12"/>
        <v>3489887.8336474034</v>
      </c>
      <c r="J260" s="37">
        <f t="shared" si="14"/>
        <v>103.06371641472356</v>
      </c>
      <c r="K260" s="38" t="s">
        <v>467</v>
      </c>
      <c r="L260" s="39" t="str">
        <f t="shared" si="15"/>
        <v/>
      </c>
    </row>
    <row r="261" spans="1:12" s="40" customFormat="1" ht="15" x14ac:dyDescent="0.25">
      <c r="A261" s="41">
        <v>252</v>
      </c>
      <c r="B261" s="42" t="s">
        <v>277</v>
      </c>
      <c r="C261" s="31">
        <v>1</v>
      </c>
      <c r="D261" s="33">
        <v>0</v>
      </c>
      <c r="E261" s="34">
        <v>31959.566896610457</v>
      </c>
      <c r="F261" s="34">
        <v>0</v>
      </c>
      <c r="G261" s="35" t="str">
        <f t="shared" si="13"/>
        <v/>
      </c>
      <c r="H261" s="34">
        <v>18825375</v>
      </c>
      <c r="I261" s="36">
        <f t="shared" si="12"/>
        <v>1694283.75</v>
      </c>
      <c r="J261" s="37">
        <f t="shared" si="14"/>
        <v>53.01335138492415</v>
      </c>
      <c r="K261" s="38" t="s">
        <v>467</v>
      </c>
      <c r="L261" s="39" t="str">
        <f t="shared" si="15"/>
        <v/>
      </c>
    </row>
    <row r="262" spans="1:12" s="40" customFormat="1" ht="15" x14ac:dyDescent="0.25">
      <c r="A262" s="41">
        <v>253</v>
      </c>
      <c r="B262" s="42" t="s">
        <v>278</v>
      </c>
      <c r="C262" s="31">
        <v>1</v>
      </c>
      <c r="D262" s="33">
        <v>1</v>
      </c>
      <c r="E262" s="34">
        <v>40641</v>
      </c>
      <c r="F262" s="34">
        <v>40641</v>
      </c>
      <c r="G262" s="35">
        <f t="shared" si="13"/>
        <v>1.9132083287705094E-2</v>
      </c>
      <c r="H262" s="34">
        <v>2124232.8600000003</v>
      </c>
      <c r="I262" s="36">
        <f t="shared" si="12"/>
        <v>191180.95740000001</v>
      </c>
      <c r="J262" s="37">
        <f t="shared" si="14"/>
        <v>3.7041400900568395</v>
      </c>
      <c r="K262" s="38" t="s">
        <v>467</v>
      </c>
      <c r="L262" s="39" t="str">
        <f t="shared" si="15"/>
        <v/>
      </c>
    </row>
    <row r="263" spans="1:12" s="40" customFormat="1" ht="15" x14ac:dyDescent="0.25">
      <c r="A263" s="41">
        <v>254</v>
      </c>
      <c r="B263" s="42" t="s">
        <v>279</v>
      </c>
      <c r="C263" s="31">
        <v>0</v>
      </c>
      <c r="D263" s="33">
        <v>0</v>
      </c>
      <c r="E263" s="34">
        <v>16176.625900000001</v>
      </c>
      <c r="F263" s="34">
        <v>0</v>
      </c>
      <c r="G263" s="35" t="str">
        <f t="shared" si="13"/>
        <v/>
      </c>
      <c r="H263" s="34">
        <v>145590</v>
      </c>
      <c r="I263" s="36">
        <f t="shared" si="12"/>
        <v>13103.1</v>
      </c>
      <c r="J263" s="37" t="str">
        <f t="shared" si="14"/>
        <v/>
      </c>
      <c r="K263" s="38" t="s">
        <v>467</v>
      </c>
      <c r="L263" s="39" t="str">
        <f t="shared" si="15"/>
        <v/>
      </c>
    </row>
    <row r="264" spans="1:12" s="40" customFormat="1" ht="15" x14ac:dyDescent="0.25">
      <c r="A264" s="41">
        <v>255</v>
      </c>
      <c r="B264" s="42" t="s">
        <v>280</v>
      </c>
      <c r="C264" s="31">
        <v>0</v>
      </c>
      <c r="D264" s="33">
        <v>0</v>
      </c>
      <c r="E264" s="34">
        <v>0</v>
      </c>
      <c r="F264" s="34">
        <v>0</v>
      </c>
      <c r="G264" s="35" t="str">
        <f t="shared" si="13"/>
        <v/>
      </c>
      <c r="H264" s="34">
        <v>0</v>
      </c>
      <c r="I264" s="36">
        <f t="shared" si="12"/>
        <v>0</v>
      </c>
      <c r="J264" s="37" t="str">
        <f t="shared" si="14"/>
        <v/>
      </c>
      <c r="K264" s="38" t="s">
        <v>467</v>
      </c>
      <c r="L264" s="39" t="str">
        <f t="shared" si="15"/>
        <v/>
      </c>
    </row>
    <row r="265" spans="1:12" s="40" customFormat="1" ht="15" x14ac:dyDescent="0.25">
      <c r="A265" s="41">
        <v>256</v>
      </c>
      <c r="B265" s="42" t="s">
        <v>281</v>
      </c>
      <c r="C265" s="31">
        <v>0</v>
      </c>
      <c r="D265" s="33">
        <v>0</v>
      </c>
      <c r="E265" s="34">
        <v>17246.09684210526</v>
      </c>
      <c r="F265" s="34">
        <v>0</v>
      </c>
      <c r="G265" s="35" t="str">
        <f t="shared" si="13"/>
        <v/>
      </c>
      <c r="H265" s="34">
        <v>484925</v>
      </c>
      <c r="I265" s="36">
        <f t="shared" si="12"/>
        <v>43643.25</v>
      </c>
      <c r="J265" s="37" t="str">
        <f t="shared" si="14"/>
        <v/>
      </c>
      <c r="K265" s="38" t="s">
        <v>467</v>
      </c>
      <c r="L265" s="39" t="str">
        <f t="shared" si="15"/>
        <v/>
      </c>
    </row>
    <row r="266" spans="1:12" s="40" customFormat="1" ht="15" x14ac:dyDescent="0.25">
      <c r="A266" s="41">
        <v>257</v>
      </c>
      <c r="B266" s="42" t="s">
        <v>282</v>
      </c>
      <c r="C266" s="31">
        <v>0</v>
      </c>
      <c r="D266" s="33">
        <v>0</v>
      </c>
      <c r="E266" s="34">
        <v>0</v>
      </c>
      <c r="F266" s="34">
        <v>0</v>
      </c>
      <c r="G266" s="35" t="str">
        <f t="shared" si="13"/>
        <v/>
      </c>
      <c r="H266" s="34">
        <v>680</v>
      </c>
      <c r="I266" s="36">
        <f t="shared" ref="I266:I329" si="16">H266*0.09</f>
        <v>61.199999999999996</v>
      </c>
      <c r="J266" s="37" t="str">
        <f t="shared" si="14"/>
        <v/>
      </c>
      <c r="K266" s="38" t="s">
        <v>467</v>
      </c>
      <c r="L266" s="39" t="str">
        <f t="shared" si="15"/>
        <v/>
      </c>
    </row>
    <row r="267" spans="1:12" s="40" customFormat="1" ht="15" x14ac:dyDescent="0.25">
      <c r="A267" s="41">
        <v>258</v>
      </c>
      <c r="B267" s="42" t="s">
        <v>283</v>
      </c>
      <c r="C267" s="31">
        <v>1</v>
      </c>
      <c r="D267" s="33">
        <v>463</v>
      </c>
      <c r="E267" s="34">
        <v>18483.509719222464</v>
      </c>
      <c r="F267" s="34">
        <v>8557865</v>
      </c>
      <c r="G267" s="35">
        <f t="shared" ref="G267:G330" si="17">IF(D267&gt;0,IFERROR(F267/H267,""),"")</f>
        <v>0.10336977369627079</v>
      </c>
      <c r="H267" s="34">
        <v>82788853.007895648</v>
      </c>
      <c r="I267" s="36">
        <f t="shared" si="16"/>
        <v>7450996.770710608</v>
      </c>
      <c r="J267" s="37">
        <f t="shared" ref="J267:J330" si="18">IF(AND(A267&lt;800,C267=1,H267&gt;0,I267&gt;0),(I267-F267)/E267,"")</f>
        <v>-59.884093773504077</v>
      </c>
      <c r="K267" s="38" t="s">
        <v>467</v>
      </c>
      <c r="L267" s="39" t="str">
        <f t="shared" ref="L267:L330" si="19">IF(K267="","", (K267-F267)/E267)</f>
        <v/>
      </c>
    </row>
    <row r="268" spans="1:12" s="40" customFormat="1" ht="15" x14ac:dyDescent="0.25">
      <c r="A268" s="41">
        <v>259</v>
      </c>
      <c r="B268" s="42" t="s">
        <v>284</v>
      </c>
      <c r="C268" s="31">
        <v>0</v>
      </c>
      <c r="D268" s="33">
        <v>0</v>
      </c>
      <c r="E268" s="34">
        <v>15697.710000000001</v>
      </c>
      <c r="F268" s="34">
        <v>0</v>
      </c>
      <c r="G268" s="35" t="str">
        <f t="shared" si="17"/>
        <v/>
      </c>
      <c r="H268" s="34">
        <v>41841.4</v>
      </c>
      <c r="I268" s="36">
        <f t="shared" si="16"/>
        <v>3765.7260000000001</v>
      </c>
      <c r="J268" s="37" t="str">
        <f t="shared" si="18"/>
        <v/>
      </c>
      <c r="K268" s="38" t="s">
        <v>467</v>
      </c>
      <c r="L268" s="39" t="str">
        <f t="shared" si="19"/>
        <v/>
      </c>
    </row>
    <row r="269" spans="1:12" s="40" customFormat="1" ht="15" x14ac:dyDescent="0.25">
      <c r="A269" s="41">
        <v>260</v>
      </c>
      <c r="B269" s="42" t="s">
        <v>285</v>
      </c>
      <c r="C269" s="31">
        <v>0</v>
      </c>
      <c r="D269" s="33">
        <v>0</v>
      </c>
      <c r="E269" s="34">
        <v>0</v>
      </c>
      <c r="F269" s="34">
        <v>0</v>
      </c>
      <c r="G269" s="35" t="str">
        <f t="shared" si="17"/>
        <v/>
      </c>
      <c r="H269" s="34">
        <v>0</v>
      </c>
      <c r="I269" s="36">
        <f t="shared" si="16"/>
        <v>0</v>
      </c>
      <c r="J269" s="37" t="str">
        <f t="shared" si="18"/>
        <v/>
      </c>
      <c r="K269" s="38" t="s">
        <v>467</v>
      </c>
      <c r="L269" s="39" t="str">
        <f t="shared" si="19"/>
        <v/>
      </c>
    </row>
    <row r="270" spans="1:12" s="40" customFormat="1" ht="15" x14ac:dyDescent="0.25">
      <c r="A270" s="41">
        <v>261</v>
      </c>
      <c r="B270" s="42" t="s">
        <v>286</v>
      </c>
      <c r="C270" s="31">
        <v>1</v>
      </c>
      <c r="D270" s="33">
        <v>196</v>
      </c>
      <c r="E270" s="34">
        <v>20968.102040816328</v>
      </c>
      <c r="F270" s="34">
        <v>4109748</v>
      </c>
      <c r="G270" s="35">
        <f t="shared" si="17"/>
        <v>8.0822229127935338E-2</v>
      </c>
      <c r="H270" s="34">
        <v>50849228.539522052</v>
      </c>
      <c r="I270" s="36">
        <f t="shared" si="16"/>
        <v>4576430.5685569849</v>
      </c>
      <c r="J270" s="37">
        <f t="shared" si="18"/>
        <v>22.256786410546106</v>
      </c>
      <c r="K270" s="38" t="s">
        <v>467</v>
      </c>
      <c r="L270" s="39" t="str">
        <f t="shared" si="19"/>
        <v/>
      </c>
    </row>
    <row r="271" spans="1:12" s="40" customFormat="1" ht="15" x14ac:dyDescent="0.25">
      <c r="A271" s="41">
        <v>262</v>
      </c>
      <c r="B271" s="42" t="s">
        <v>287</v>
      </c>
      <c r="C271" s="31">
        <v>1</v>
      </c>
      <c r="D271" s="33">
        <v>304</v>
      </c>
      <c r="E271" s="34">
        <v>19094.299342105263</v>
      </c>
      <c r="F271" s="34">
        <v>5804667</v>
      </c>
      <c r="G271" s="35">
        <f t="shared" si="17"/>
        <v>0.11492476209979027</v>
      </c>
      <c r="H271" s="34">
        <v>50508409.971384168</v>
      </c>
      <c r="I271" s="36">
        <f t="shared" si="16"/>
        <v>4545756.8974245749</v>
      </c>
      <c r="J271" s="37">
        <f t="shared" si="18"/>
        <v>-65.93120176970173</v>
      </c>
      <c r="K271" s="38" t="s">
        <v>467</v>
      </c>
      <c r="L271" s="39" t="str">
        <f t="shared" si="19"/>
        <v/>
      </c>
    </row>
    <row r="272" spans="1:12" s="40" customFormat="1" ht="15" x14ac:dyDescent="0.25">
      <c r="A272" s="41">
        <v>263</v>
      </c>
      <c r="B272" s="42" t="s">
        <v>288</v>
      </c>
      <c r="C272" s="31">
        <v>1</v>
      </c>
      <c r="D272" s="33">
        <v>1</v>
      </c>
      <c r="E272" s="34">
        <v>19960</v>
      </c>
      <c r="F272" s="34">
        <v>19960</v>
      </c>
      <c r="G272" s="35">
        <f t="shared" si="17"/>
        <v>2.0340663724009885E-2</v>
      </c>
      <c r="H272" s="34">
        <v>981285.58000000007</v>
      </c>
      <c r="I272" s="36">
        <f t="shared" si="16"/>
        <v>88315.7022</v>
      </c>
      <c r="J272" s="37">
        <f t="shared" si="18"/>
        <v>3.4246343787575149</v>
      </c>
      <c r="K272" s="38" t="s">
        <v>467</v>
      </c>
      <c r="L272" s="39" t="str">
        <f t="shared" si="19"/>
        <v/>
      </c>
    </row>
    <row r="273" spans="1:12" s="40" customFormat="1" ht="15" x14ac:dyDescent="0.25">
      <c r="A273" s="41">
        <v>264</v>
      </c>
      <c r="B273" s="42" t="s">
        <v>289</v>
      </c>
      <c r="C273" s="31">
        <v>1</v>
      </c>
      <c r="D273" s="33">
        <v>14</v>
      </c>
      <c r="E273" s="34">
        <v>17356</v>
      </c>
      <c r="F273" s="34">
        <v>242984</v>
      </c>
      <c r="G273" s="35">
        <f t="shared" si="17"/>
        <v>4.9028513713512412E-3</v>
      </c>
      <c r="H273" s="34">
        <v>49559732</v>
      </c>
      <c r="I273" s="36">
        <f t="shared" si="16"/>
        <v>4460375.88</v>
      </c>
      <c r="J273" s="37">
        <f t="shared" si="18"/>
        <v>242.99330951832218</v>
      </c>
      <c r="K273" s="38" t="s">
        <v>467</v>
      </c>
      <c r="L273" s="39" t="str">
        <f t="shared" si="19"/>
        <v/>
      </c>
    </row>
    <row r="274" spans="1:12" s="40" customFormat="1" ht="15" x14ac:dyDescent="0.25">
      <c r="A274" s="41">
        <v>265</v>
      </c>
      <c r="B274" s="42" t="s">
        <v>290</v>
      </c>
      <c r="C274" s="31">
        <v>1</v>
      </c>
      <c r="D274" s="33">
        <v>3</v>
      </c>
      <c r="E274" s="34">
        <v>17578.333333333332</v>
      </c>
      <c r="F274" s="34">
        <v>52735</v>
      </c>
      <c r="G274" s="35">
        <f t="shared" si="17"/>
        <v>1.4920079541095002E-3</v>
      </c>
      <c r="H274" s="34">
        <v>35344985.832515016</v>
      </c>
      <c r="I274" s="36">
        <f t="shared" si="16"/>
        <v>3181048.7249263516</v>
      </c>
      <c r="J274" s="37">
        <f t="shared" si="18"/>
        <v>177.96418270179302</v>
      </c>
      <c r="K274" s="38" t="s">
        <v>467</v>
      </c>
      <c r="L274" s="39" t="str">
        <f t="shared" si="19"/>
        <v/>
      </c>
    </row>
    <row r="275" spans="1:12" s="40" customFormat="1" ht="15" x14ac:dyDescent="0.25">
      <c r="A275" s="41">
        <v>266</v>
      </c>
      <c r="B275" s="42" t="s">
        <v>291</v>
      </c>
      <c r="C275" s="31">
        <v>1</v>
      </c>
      <c r="D275" s="33">
        <v>12</v>
      </c>
      <c r="E275" s="34">
        <v>18189.833333333332</v>
      </c>
      <c r="F275" s="34">
        <v>218278</v>
      </c>
      <c r="G275" s="35">
        <f t="shared" si="17"/>
        <v>3.5141875051210437E-3</v>
      </c>
      <c r="H275" s="34">
        <v>62113361.817465559</v>
      </c>
      <c r="I275" s="36">
        <f t="shared" si="16"/>
        <v>5590202.5635719001</v>
      </c>
      <c r="J275" s="37">
        <f t="shared" si="18"/>
        <v>295.32566160063226</v>
      </c>
      <c r="K275" s="38" t="s">
        <v>467</v>
      </c>
      <c r="L275" s="39" t="str">
        <f t="shared" si="19"/>
        <v/>
      </c>
    </row>
    <row r="276" spans="1:12" s="40" customFormat="1" ht="15" x14ac:dyDescent="0.25">
      <c r="A276" s="41">
        <v>267</v>
      </c>
      <c r="B276" s="42" t="s">
        <v>292</v>
      </c>
      <c r="C276" s="31">
        <v>0</v>
      </c>
      <c r="D276" s="33">
        <v>0</v>
      </c>
      <c r="E276" s="34">
        <v>0</v>
      </c>
      <c r="F276" s="34">
        <v>0</v>
      </c>
      <c r="G276" s="35" t="str">
        <f t="shared" si="17"/>
        <v/>
      </c>
      <c r="H276" s="34">
        <v>27583</v>
      </c>
      <c r="I276" s="36">
        <f t="shared" si="16"/>
        <v>2482.4699999999998</v>
      </c>
      <c r="J276" s="37" t="str">
        <f t="shared" si="18"/>
        <v/>
      </c>
      <c r="K276" s="38" t="s">
        <v>467</v>
      </c>
      <c r="L276" s="39" t="str">
        <f t="shared" si="19"/>
        <v/>
      </c>
    </row>
    <row r="277" spans="1:12" s="40" customFormat="1" ht="15" x14ac:dyDescent="0.25">
      <c r="A277" s="41">
        <v>268</v>
      </c>
      <c r="B277" s="42" t="s">
        <v>293</v>
      </c>
      <c r="C277" s="31">
        <v>0</v>
      </c>
      <c r="D277" s="33">
        <v>0</v>
      </c>
      <c r="E277" s="34">
        <v>0</v>
      </c>
      <c r="F277" s="34">
        <v>0</v>
      </c>
      <c r="G277" s="35" t="str">
        <f t="shared" si="17"/>
        <v/>
      </c>
      <c r="H277" s="34">
        <v>754.90000000000009</v>
      </c>
      <c r="I277" s="36">
        <f t="shared" si="16"/>
        <v>67.941000000000003</v>
      </c>
      <c r="J277" s="37" t="str">
        <f t="shared" si="18"/>
        <v/>
      </c>
      <c r="K277" s="38" t="s">
        <v>467</v>
      </c>
      <c r="L277" s="39" t="str">
        <f t="shared" si="19"/>
        <v/>
      </c>
    </row>
    <row r="278" spans="1:12" s="40" customFormat="1" ht="15" x14ac:dyDescent="0.25">
      <c r="A278" s="41">
        <v>269</v>
      </c>
      <c r="B278" s="42" t="s">
        <v>294</v>
      </c>
      <c r="C278" s="31">
        <v>1</v>
      </c>
      <c r="D278" s="33">
        <v>0</v>
      </c>
      <c r="E278" s="34">
        <v>20638.16702476309</v>
      </c>
      <c r="F278" s="34">
        <v>0</v>
      </c>
      <c r="G278" s="35" t="str">
        <f t="shared" si="17"/>
        <v/>
      </c>
      <c r="H278" s="34">
        <v>8174637</v>
      </c>
      <c r="I278" s="36">
        <f t="shared" si="16"/>
        <v>735717.33</v>
      </c>
      <c r="J278" s="37">
        <f t="shared" si="18"/>
        <v>35.648385300750583</v>
      </c>
      <c r="K278" s="38" t="s">
        <v>467</v>
      </c>
      <c r="L278" s="39" t="str">
        <f t="shared" si="19"/>
        <v/>
      </c>
    </row>
    <row r="279" spans="1:12" s="40" customFormat="1" ht="15" x14ac:dyDescent="0.25">
      <c r="A279" s="41">
        <v>270</v>
      </c>
      <c r="B279" s="42" t="s">
        <v>295</v>
      </c>
      <c r="C279" s="31">
        <v>0</v>
      </c>
      <c r="D279" s="33">
        <v>0</v>
      </c>
      <c r="E279" s="34">
        <v>0</v>
      </c>
      <c r="F279" s="34">
        <v>0</v>
      </c>
      <c r="G279" s="35" t="str">
        <f t="shared" si="17"/>
        <v/>
      </c>
      <c r="H279" s="34">
        <v>0</v>
      </c>
      <c r="I279" s="36">
        <f t="shared" si="16"/>
        <v>0</v>
      </c>
      <c r="J279" s="37" t="str">
        <f t="shared" si="18"/>
        <v/>
      </c>
      <c r="K279" s="38" t="s">
        <v>467</v>
      </c>
      <c r="L279" s="39" t="str">
        <f t="shared" si="19"/>
        <v/>
      </c>
    </row>
    <row r="280" spans="1:12" s="40" customFormat="1" ht="15" x14ac:dyDescent="0.25">
      <c r="A280" s="41">
        <v>271</v>
      </c>
      <c r="B280" s="42" t="s">
        <v>296</v>
      </c>
      <c r="C280" s="31">
        <v>1</v>
      </c>
      <c r="D280" s="33">
        <v>19</v>
      </c>
      <c r="E280" s="34">
        <v>14528.157894736842</v>
      </c>
      <c r="F280" s="34">
        <v>276035</v>
      </c>
      <c r="G280" s="35">
        <f t="shared" si="17"/>
        <v>3.0204616649566868E-3</v>
      </c>
      <c r="H280" s="34">
        <v>91388347.418062106</v>
      </c>
      <c r="I280" s="36">
        <f t="shared" si="16"/>
        <v>8224951.2676255889</v>
      </c>
      <c r="J280" s="37">
        <f t="shared" si="18"/>
        <v>547.1386204100429</v>
      </c>
      <c r="K280" s="38" t="s">
        <v>467</v>
      </c>
      <c r="L280" s="39" t="str">
        <f t="shared" si="19"/>
        <v/>
      </c>
    </row>
    <row r="281" spans="1:12" s="40" customFormat="1" ht="15" x14ac:dyDescent="0.25">
      <c r="A281" s="41">
        <v>272</v>
      </c>
      <c r="B281" s="42" t="s">
        <v>297</v>
      </c>
      <c r="C281" s="31">
        <v>1</v>
      </c>
      <c r="D281" s="33">
        <v>3</v>
      </c>
      <c r="E281" s="34">
        <v>25665</v>
      </c>
      <c r="F281" s="34">
        <v>76995</v>
      </c>
      <c r="G281" s="35">
        <f t="shared" si="17"/>
        <v>2.5122649194899583E-2</v>
      </c>
      <c r="H281" s="34">
        <v>3064764.3647243851</v>
      </c>
      <c r="I281" s="36">
        <f t="shared" si="16"/>
        <v>275828.79282519466</v>
      </c>
      <c r="J281" s="37">
        <f t="shared" si="18"/>
        <v>7.747274218788025</v>
      </c>
      <c r="K281" s="38" t="s">
        <v>467</v>
      </c>
      <c r="L281" s="39" t="str">
        <f t="shared" si="19"/>
        <v/>
      </c>
    </row>
    <row r="282" spans="1:12" s="40" customFormat="1" ht="15" x14ac:dyDescent="0.25">
      <c r="A282" s="41">
        <v>273</v>
      </c>
      <c r="B282" s="42" t="s">
        <v>298</v>
      </c>
      <c r="C282" s="31">
        <v>1</v>
      </c>
      <c r="D282" s="33">
        <v>11</v>
      </c>
      <c r="E282" s="34">
        <v>17479</v>
      </c>
      <c r="F282" s="34">
        <v>192269</v>
      </c>
      <c r="G282" s="35">
        <f t="shared" si="17"/>
        <v>6.826909625648467E-3</v>
      </c>
      <c r="H282" s="34">
        <v>28163401.969999999</v>
      </c>
      <c r="I282" s="36">
        <f t="shared" si="16"/>
        <v>2534706.1772999996</v>
      </c>
      <c r="J282" s="37">
        <f t="shared" si="18"/>
        <v>134.01437023285084</v>
      </c>
      <c r="K282" s="38" t="s">
        <v>467</v>
      </c>
      <c r="L282" s="39" t="str">
        <f t="shared" si="19"/>
        <v/>
      </c>
    </row>
    <row r="283" spans="1:12" s="40" customFormat="1" ht="15" x14ac:dyDescent="0.25">
      <c r="A283" s="41">
        <v>274</v>
      </c>
      <c r="B283" s="42" t="s">
        <v>299</v>
      </c>
      <c r="C283" s="31">
        <v>1</v>
      </c>
      <c r="D283" s="33">
        <v>380</v>
      </c>
      <c r="E283" s="34">
        <v>22798.457894736843</v>
      </c>
      <c r="F283" s="34">
        <v>8663414</v>
      </c>
      <c r="G283" s="35">
        <f t="shared" si="17"/>
        <v>7.5807721198066336E-2</v>
      </c>
      <c r="H283" s="34">
        <v>114281419.66389807</v>
      </c>
      <c r="I283" s="36">
        <f t="shared" si="16"/>
        <v>10285327.769750826</v>
      </c>
      <c r="J283" s="37">
        <f t="shared" si="18"/>
        <v>71.14138058106353</v>
      </c>
      <c r="K283" s="38" t="s">
        <v>467</v>
      </c>
      <c r="L283" s="39" t="str">
        <f t="shared" si="19"/>
        <v/>
      </c>
    </row>
    <row r="284" spans="1:12" s="40" customFormat="1" ht="15" x14ac:dyDescent="0.25">
      <c r="A284" s="41">
        <v>275</v>
      </c>
      <c r="B284" s="42" t="s">
        <v>300</v>
      </c>
      <c r="C284" s="31">
        <v>1</v>
      </c>
      <c r="D284" s="33">
        <v>9</v>
      </c>
      <c r="E284" s="34">
        <v>16732.777777777777</v>
      </c>
      <c r="F284" s="34">
        <v>150595</v>
      </c>
      <c r="G284" s="35">
        <f t="shared" si="17"/>
        <v>2.0032063863165802E-2</v>
      </c>
      <c r="H284" s="34">
        <v>7517697.6785157109</v>
      </c>
      <c r="I284" s="36">
        <f t="shared" si="16"/>
        <v>676592.79106641398</v>
      </c>
      <c r="J284" s="37">
        <f t="shared" si="18"/>
        <v>31.435174604719453</v>
      </c>
      <c r="K284" s="38" t="s">
        <v>467</v>
      </c>
      <c r="L284" s="39" t="str">
        <f t="shared" si="19"/>
        <v/>
      </c>
    </row>
    <row r="285" spans="1:12" s="40" customFormat="1" ht="15" x14ac:dyDescent="0.25">
      <c r="A285" s="41">
        <v>276</v>
      </c>
      <c r="B285" s="42" t="s">
        <v>301</v>
      </c>
      <c r="C285" s="31">
        <v>1</v>
      </c>
      <c r="D285" s="33">
        <v>3</v>
      </c>
      <c r="E285" s="34">
        <v>20019</v>
      </c>
      <c r="F285" s="34">
        <v>60057</v>
      </c>
      <c r="G285" s="35">
        <f t="shared" si="17"/>
        <v>2.2791780126679671E-3</v>
      </c>
      <c r="H285" s="34">
        <v>26350289.300000001</v>
      </c>
      <c r="I285" s="36">
        <f t="shared" si="16"/>
        <v>2371526.037</v>
      </c>
      <c r="J285" s="37">
        <f t="shared" si="18"/>
        <v>115.46376127678705</v>
      </c>
      <c r="K285" s="38" t="s">
        <v>467</v>
      </c>
      <c r="L285" s="39" t="str">
        <f t="shared" si="19"/>
        <v/>
      </c>
    </row>
    <row r="286" spans="1:12" s="40" customFormat="1" ht="15" x14ac:dyDescent="0.25">
      <c r="A286" s="41">
        <v>277</v>
      </c>
      <c r="B286" s="42" t="s">
        <v>302</v>
      </c>
      <c r="C286" s="31">
        <v>1</v>
      </c>
      <c r="D286" s="33">
        <v>146</v>
      </c>
      <c r="E286" s="34">
        <v>14953.979452054795</v>
      </c>
      <c r="F286" s="34">
        <v>2183281</v>
      </c>
      <c r="G286" s="35">
        <f t="shared" si="17"/>
        <v>6.0482978391572864E-2</v>
      </c>
      <c r="H286" s="34">
        <v>36097445.232693732</v>
      </c>
      <c r="I286" s="36">
        <f t="shared" si="16"/>
        <v>3248770.0709424359</v>
      </c>
      <c r="J286" s="37">
        <f t="shared" si="18"/>
        <v>71.251206032386875</v>
      </c>
      <c r="K286" s="38">
        <v>6500933.4009270417</v>
      </c>
      <c r="L286" s="39">
        <f t="shared" si="19"/>
        <v>288.72932551299994</v>
      </c>
    </row>
    <row r="287" spans="1:12" s="40" customFormat="1" ht="15" x14ac:dyDescent="0.25">
      <c r="A287" s="41">
        <v>278</v>
      </c>
      <c r="B287" s="42" t="s">
        <v>303</v>
      </c>
      <c r="C287" s="31">
        <v>1</v>
      </c>
      <c r="D287" s="33">
        <v>127</v>
      </c>
      <c r="E287" s="34">
        <v>15135.976377952757</v>
      </c>
      <c r="F287" s="34">
        <v>1922269</v>
      </c>
      <c r="G287" s="35">
        <f t="shared" si="17"/>
        <v>6.5557173380328002E-2</v>
      </c>
      <c r="H287" s="34">
        <v>29322023.828697026</v>
      </c>
      <c r="I287" s="36">
        <f t="shared" si="16"/>
        <v>2638982.1445827321</v>
      </c>
      <c r="J287" s="37">
        <f t="shared" si="18"/>
        <v>47.351629434801772</v>
      </c>
      <c r="K287" s="38" t="s">
        <v>467</v>
      </c>
      <c r="L287" s="39" t="str">
        <f t="shared" si="19"/>
        <v/>
      </c>
    </row>
    <row r="288" spans="1:12" s="40" customFormat="1" ht="15" x14ac:dyDescent="0.25">
      <c r="A288" s="41">
        <v>279</v>
      </c>
      <c r="B288" s="42" t="s">
        <v>304</v>
      </c>
      <c r="C288" s="31">
        <v>0</v>
      </c>
      <c r="D288" s="33">
        <v>0</v>
      </c>
      <c r="E288" s="34">
        <v>0</v>
      </c>
      <c r="F288" s="34">
        <v>0</v>
      </c>
      <c r="G288" s="35" t="str">
        <f t="shared" si="17"/>
        <v/>
      </c>
      <c r="H288" s="34">
        <v>0</v>
      </c>
      <c r="I288" s="36">
        <f t="shared" si="16"/>
        <v>0</v>
      </c>
      <c r="J288" s="37" t="str">
        <f t="shared" si="18"/>
        <v/>
      </c>
      <c r="K288" s="38" t="s">
        <v>467</v>
      </c>
      <c r="L288" s="39" t="str">
        <f t="shared" si="19"/>
        <v/>
      </c>
    </row>
    <row r="289" spans="1:12" s="40" customFormat="1" ht="15" x14ac:dyDescent="0.25">
      <c r="A289" s="41">
        <v>280</v>
      </c>
      <c r="B289" s="42" t="s">
        <v>305</v>
      </c>
      <c r="C289" s="31">
        <v>0</v>
      </c>
      <c r="D289" s="33">
        <v>0</v>
      </c>
      <c r="E289" s="34">
        <v>15697.710000000001</v>
      </c>
      <c r="F289" s="34">
        <v>0</v>
      </c>
      <c r="G289" s="35" t="str">
        <f t="shared" si="17"/>
        <v/>
      </c>
      <c r="H289" s="34">
        <v>1621380.4</v>
      </c>
      <c r="I289" s="36">
        <f t="shared" si="16"/>
        <v>145924.23599999998</v>
      </c>
      <c r="J289" s="37" t="str">
        <f t="shared" si="18"/>
        <v/>
      </c>
      <c r="K289" s="38" t="s">
        <v>467</v>
      </c>
      <c r="L289" s="39" t="str">
        <f t="shared" si="19"/>
        <v/>
      </c>
    </row>
    <row r="290" spans="1:12" s="40" customFormat="1" ht="15" x14ac:dyDescent="0.25">
      <c r="A290" s="41">
        <v>281</v>
      </c>
      <c r="B290" s="42" t="s">
        <v>306</v>
      </c>
      <c r="C290" s="31">
        <v>1</v>
      </c>
      <c r="D290" s="33">
        <v>4973</v>
      </c>
      <c r="E290" s="34">
        <v>15774.413030363965</v>
      </c>
      <c r="F290" s="34">
        <v>78446156</v>
      </c>
      <c r="G290" s="35">
        <f t="shared" si="17"/>
        <v>0.1621180672830263</v>
      </c>
      <c r="H290" s="34">
        <v>483882872</v>
      </c>
      <c r="I290" s="36">
        <f t="shared" si="16"/>
        <v>43549458.479999997</v>
      </c>
      <c r="J290" s="37">
        <f t="shared" si="18"/>
        <v>-2212.2342969483429</v>
      </c>
      <c r="K290" s="38">
        <v>87098916.959999993</v>
      </c>
      <c r="L290" s="39">
        <f t="shared" si="19"/>
        <v>548.53140610331457</v>
      </c>
    </row>
    <row r="291" spans="1:12" s="40" customFormat="1" ht="15" x14ac:dyDescent="0.25">
      <c r="A291" s="41">
        <v>282</v>
      </c>
      <c r="B291" s="42" t="s">
        <v>307</v>
      </c>
      <c r="C291" s="31">
        <v>0</v>
      </c>
      <c r="D291" s="33">
        <v>0</v>
      </c>
      <c r="E291" s="34">
        <v>15697.710000000001</v>
      </c>
      <c r="F291" s="34">
        <v>0</v>
      </c>
      <c r="G291" s="35" t="str">
        <f t="shared" si="17"/>
        <v/>
      </c>
      <c r="H291" s="34">
        <v>31590</v>
      </c>
      <c r="I291" s="36">
        <f t="shared" si="16"/>
        <v>2843.1</v>
      </c>
      <c r="J291" s="37" t="str">
        <f t="shared" si="18"/>
        <v/>
      </c>
      <c r="K291" s="38" t="s">
        <v>467</v>
      </c>
      <c r="L291" s="39" t="str">
        <f t="shared" si="19"/>
        <v/>
      </c>
    </row>
    <row r="292" spans="1:12" s="40" customFormat="1" ht="15" x14ac:dyDescent="0.25">
      <c r="A292" s="41">
        <v>283</v>
      </c>
      <c r="B292" s="42" t="s">
        <v>308</v>
      </c>
      <c r="C292" s="31">
        <v>0</v>
      </c>
      <c r="D292" s="33">
        <v>0</v>
      </c>
      <c r="E292" s="34">
        <v>0</v>
      </c>
      <c r="F292" s="34">
        <v>0</v>
      </c>
      <c r="G292" s="35" t="str">
        <f t="shared" si="17"/>
        <v/>
      </c>
      <c r="H292" s="34">
        <v>0</v>
      </c>
      <c r="I292" s="36">
        <f t="shared" si="16"/>
        <v>0</v>
      </c>
      <c r="J292" s="37" t="str">
        <f t="shared" si="18"/>
        <v/>
      </c>
      <c r="K292" s="38" t="s">
        <v>467</v>
      </c>
      <c r="L292" s="39" t="str">
        <f t="shared" si="19"/>
        <v/>
      </c>
    </row>
    <row r="293" spans="1:12" s="40" customFormat="1" ht="15" x14ac:dyDescent="0.25">
      <c r="A293" s="41">
        <v>284</v>
      </c>
      <c r="B293" s="42" t="s">
        <v>309</v>
      </c>
      <c r="C293" s="31">
        <v>1</v>
      </c>
      <c r="D293" s="33">
        <v>166</v>
      </c>
      <c r="E293" s="34">
        <v>16959.186746987951</v>
      </c>
      <c r="F293" s="34">
        <v>2815225</v>
      </c>
      <c r="G293" s="35">
        <f t="shared" si="17"/>
        <v>6.6376818230095211E-2</v>
      </c>
      <c r="H293" s="34">
        <v>42412774.144145079</v>
      </c>
      <c r="I293" s="36">
        <f t="shared" si="16"/>
        <v>3817149.6729730568</v>
      </c>
      <c r="J293" s="37">
        <f t="shared" si="18"/>
        <v>59.078580118295143</v>
      </c>
      <c r="K293" s="38" t="s">
        <v>467</v>
      </c>
      <c r="L293" s="39" t="str">
        <f t="shared" si="19"/>
        <v/>
      </c>
    </row>
    <row r="294" spans="1:12" s="40" customFormat="1" ht="15" x14ac:dyDescent="0.25">
      <c r="A294" s="41">
        <v>285</v>
      </c>
      <c r="B294" s="42" t="s">
        <v>310</v>
      </c>
      <c r="C294" s="31">
        <v>1</v>
      </c>
      <c r="D294" s="33">
        <v>148</v>
      </c>
      <c r="E294" s="34">
        <v>17436.182432432433</v>
      </c>
      <c r="F294" s="34">
        <v>2580555</v>
      </c>
      <c r="G294" s="35">
        <f t="shared" si="17"/>
        <v>4.0150629287589494E-2</v>
      </c>
      <c r="H294" s="34">
        <v>64271844.44647412</v>
      </c>
      <c r="I294" s="36">
        <f t="shared" si="16"/>
        <v>5784466.0001826705</v>
      </c>
      <c r="J294" s="37">
        <f t="shared" si="18"/>
        <v>183.7507156511042</v>
      </c>
      <c r="K294" s="38" t="s">
        <v>467</v>
      </c>
      <c r="L294" s="39" t="str">
        <f t="shared" si="19"/>
        <v/>
      </c>
    </row>
    <row r="295" spans="1:12" s="40" customFormat="1" ht="15" x14ac:dyDescent="0.25">
      <c r="A295" s="41">
        <v>286</v>
      </c>
      <c r="B295" s="42" t="s">
        <v>311</v>
      </c>
      <c r="C295" s="31">
        <v>0</v>
      </c>
      <c r="D295" s="33">
        <v>0</v>
      </c>
      <c r="E295" s="34">
        <v>0</v>
      </c>
      <c r="F295" s="34">
        <v>0</v>
      </c>
      <c r="G295" s="35" t="str">
        <f t="shared" si="17"/>
        <v/>
      </c>
      <c r="H295" s="34">
        <v>16332.05</v>
      </c>
      <c r="I295" s="36">
        <f t="shared" si="16"/>
        <v>1469.8844999999999</v>
      </c>
      <c r="J295" s="37" t="str">
        <f t="shared" si="18"/>
        <v/>
      </c>
      <c r="K295" s="38" t="s">
        <v>467</v>
      </c>
      <c r="L295" s="39" t="str">
        <f t="shared" si="19"/>
        <v/>
      </c>
    </row>
    <row r="296" spans="1:12" s="40" customFormat="1" ht="15" x14ac:dyDescent="0.25">
      <c r="A296" s="41">
        <v>287</v>
      </c>
      <c r="B296" s="42" t="s">
        <v>312</v>
      </c>
      <c r="C296" s="31">
        <v>1</v>
      </c>
      <c r="D296" s="33">
        <v>22</v>
      </c>
      <c r="E296" s="34">
        <v>17431</v>
      </c>
      <c r="F296" s="34">
        <v>383482</v>
      </c>
      <c r="G296" s="35">
        <f t="shared" si="17"/>
        <v>2.7185233564018134E-2</v>
      </c>
      <c r="H296" s="34">
        <v>14106261</v>
      </c>
      <c r="I296" s="36">
        <f t="shared" si="16"/>
        <v>1269563.49</v>
      </c>
      <c r="J296" s="37">
        <f t="shared" si="18"/>
        <v>50.833657850955191</v>
      </c>
      <c r="K296" s="38" t="s">
        <v>467</v>
      </c>
      <c r="L296" s="39" t="str">
        <f t="shared" si="19"/>
        <v/>
      </c>
    </row>
    <row r="297" spans="1:12" s="40" customFormat="1" ht="15" x14ac:dyDescent="0.25">
      <c r="A297" s="41">
        <v>288</v>
      </c>
      <c r="B297" s="42" t="s">
        <v>313</v>
      </c>
      <c r="C297" s="31">
        <v>1</v>
      </c>
      <c r="D297" s="33">
        <v>4</v>
      </c>
      <c r="E297" s="34">
        <v>20532</v>
      </c>
      <c r="F297" s="34">
        <v>82128</v>
      </c>
      <c r="G297" s="35">
        <f t="shared" si="17"/>
        <v>1.697498943825303E-3</v>
      </c>
      <c r="H297" s="34">
        <v>48381767.952635705</v>
      </c>
      <c r="I297" s="36">
        <f t="shared" si="16"/>
        <v>4354359.1157372138</v>
      </c>
      <c r="J297" s="37">
        <f t="shared" si="18"/>
        <v>208.0767151635113</v>
      </c>
      <c r="K297" s="38" t="s">
        <v>467</v>
      </c>
      <c r="L297" s="39" t="str">
        <f t="shared" si="19"/>
        <v/>
      </c>
    </row>
    <row r="298" spans="1:12" s="40" customFormat="1" ht="15" x14ac:dyDescent="0.25">
      <c r="A298" s="41">
        <v>289</v>
      </c>
      <c r="B298" s="42" t="s">
        <v>314</v>
      </c>
      <c r="C298" s="31">
        <v>1</v>
      </c>
      <c r="D298" s="33">
        <v>0</v>
      </c>
      <c r="E298" s="34">
        <v>27153.34397515528</v>
      </c>
      <c r="F298" s="34">
        <v>0</v>
      </c>
      <c r="G298" s="35" t="str">
        <f t="shared" si="17"/>
        <v/>
      </c>
      <c r="H298" s="34">
        <v>3708286.9412668804</v>
      </c>
      <c r="I298" s="36">
        <f t="shared" si="16"/>
        <v>333745.8247140192</v>
      </c>
      <c r="J298" s="37">
        <f t="shared" si="18"/>
        <v>12.291150033652922</v>
      </c>
      <c r="K298" s="38" t="s">
        <v>467</v>
      </c>
      <c r="L298" s="39" t="str">
        <f t="shared" si="19"/>
        <v/>
      </c>
    </row>
    <row r="299" spans="1:12" s="40" customFormat="1" ht="15" x14ac:dyDescent="0.25">
      <c r="A299" s="41">
        <v>290</v>
      </c>
      <c r="B299" s="42" t="s">
        <v>315</v>
      </c>
      <c r="C299" s="31">
        <v>1</v>
      </c>
      <c r="D299" s="33">
        <v>1</v>
      </c>
      <c r="E299" s="34">
        <v>20708</v>
      </c>
      <c r="F299" s="34">
        <v>20708</v>
      </c>
      <c r="G299" s="35">
        <f t="shared" si="17"/>
        <v>9.929625206066136E-4</v>
      </c>
      <c r="H299" s="34">
        <v>20854764.978792168</v>
      </c>
      <c r="I299" s="36">
        <f t="shared" si="16"/>
        <v>1876928.848091295</v>
      </c>
      <c r="J299" s="37">
        <f t="shared" si="18"/>
        <v>89.637862086695719</v>
      </c>
      <c r="K299" s="38" t="s">
        <v>467</v>
      </c>
      <c r="L299" s="39" t="str">
        <f t="shared" si="19"/>
        <v/>
      </c>
    </row>
    <row r="300" spans="1:12" s="40" customFormat="1" ht="15" x14ac:dyDescent="0.25">
      <c r="A300" s="41">
        <v>291</v>
      </c>
      <c r="B300" s="42" t="s">
        <v>316</v>
      </c>
      <c r="C300" s="31">
        <v>1</v>
      </c>
      <c r="D300" s="33">
        <v>77</v>
      </c>
      <c r="E300" s="34">
        <v>16186.597402597403</v>
      </c>
      <c r="F300" s="34">
        <v>1246368</v>
      </c>
      <c r="G300" s="35">
        <f t="shared" si="17"/>
        <v>3.5765587975309099E-2</v>
      </c>
      <c r="H300" s="34">
        <v>34848245.773575276</v>
      </c>
      <c r="I300" s="36">
        <f t="shared" si="16"/>
        <v>3136342.1196217746</v>
      </c>
      <c r="J300" s="37">
        <f t="shared" si="18"/>
        <v>116.76166847261534</v>
      </c>
      <c r="K300" s="38" t="s">
        <v>467</v>
      </c>
      <c r="L300" s="39" t="str">
        <f t="shared" si="19"/>
        <v/>
      </c>
    </row>
    <row r="301" spans="1:12" s="40" customFormat="1" ht="15" x14ac:dyDescent="0.25">
      <c r="A301" s="41">
        <v>292</v>
      </c>
      <c r="B301" s="42" t="s">
        <v>317</v>
      </c>
      <c r="C301" s="31">
        <v>1</v>
      </c>
      <c r="D301" s="33">
        <v>18</v>
      </c>
      <c r="E301" s="34">
        <v>16899.444444444445</v>
      </c>
      <c r="F301" s="34">
        <v>304190</v>
      </c>
      <c r="G301" s="35">
        <f t="shared" si="17"/>
        <v>1.0300832282999767E-2</v>
      </c>
      <c r="H301" s="34">
        <v>29530623.511075653</v>
      </c>
      <c r="I301" s="36">
        <f t="shared" si="16"/>
        <v>2657756.1159968087</v>
      </c>
      <c r="J301" s="37">
        <f t="shared" si="18"/>
        <v>139.26884541879272</v>
      </c>
      <c r="K301" s="38" t="s">
        <v>467</v>
      </c>
      <c r="L301" s="39" t="str">
        <f t="shared" si="19"/>
        <v/>
      </c>
    </row>
    <row r="302" spans="1:12" s="40" customFormat="1" ht="15" x14ac:dyDescent="0.25">
      <c r="A302" s="41">
        <v>293</v>
      </c>
      <c r="B302" s="42" t="s">
        <v>318</v>
      </c>
      <c r="C302" s="31">
        <v>1</v>
      </c>
      <c r="D302" s="33">
        <v>88</v>
      </c>
      <c r="E302" s="34">
        <v>16734.136363636364</v>
      </c>
      <c r="F302" s="34">
        <v>1472604</v>
      </c>
      <c r="G302" s="35">
        <f t="shared" si="17"/>
        <v>1.1950118609715614E-2</v>
      </c>
      <c r="H302" s="34">
        <v>123229237.13934958</v>
      </c>
      <c r="I302" s="36">
        <f t="shared" si="16"/>
        <v>11090631.342541462</v>
      </c>
      <c r="J302" s="37">
        <f t="shared" si="18"/>
        <v>574.75492810263222</v>
      </c>
      <c r="K302" s="38">
        <v>22183331.608744472</v>
      </c>
      <c r="L302" s="39">
        <f t="shared" si="19"/>
        <v>1237.6334911283097</v>
      </c>
    </row>
    <row r="303" spans="1:12" s="40" customFormat="1" ht="15" x14ac:dyDescent="0.25">
      <c r="A303" s="41">
        <v>294</v>
      </c>
      <c r="B303" s="42" t="s">
        <v>319</v>
      </c>
      <c r="C303" s="31">
        <v>0</v>
      </c>
      <c r="D303" s="33">
        <v>0</v>
      </c>
      <c r="E303" s="34">
        <v>0</v>
      </c>
      <c r="F303" s="34">
        <v>0</v>
      </c>
      <c r="G303" s="35" t="str">
        <f t="shared" si="17"/>
        <v/>
      </c>
      <c r="H303" s="34">
        <v>713.2</v>
      </c>
      <c r="I303" s="36">
        <f t="shared" si="16"/>
        <v>64.188000000000002</v>
      </c>
      <c r="J303" s="37" t="str">
        <f t="shared" si="18"/>
        <v/>
      </c>
      <c r="K303" s="38" t="s">
        <v>467</v>
      </c>
      <c r="L303" s="39" t="str">
        <f t="shared" si="19"/>
        <v/>
      </c>
    </row>
    <row r="304" spans="1:12" s="40" customFormat="1" ht="15" x14ac:dyDescent="0.25">
      <c r="A304" s="41">
        <v>295</v>
      </c>
      <c r="B304" s="42" t="s">
        <v>320</v>
      </c>
      <c r="C304" s="31">
        <v>1</v>
      </c>
      <c r="D304" s="33">
        <v>60</v>
      </c>
      <c r="E304" s="34">
        <v>19261.7</v>
      </c>
      <c r="F304" s="34">
        <v>1155702</v>
      </c>
      <c r="G304" s="35">
        <f t="shared" si="17"/>
        <v>1.8518646227059482E-2</v>
      </c>
      <c r="H304" s="34">
        <v>62407477.621732742</v>
      </c>
      <c r="I304" s="36">
        <f t="shared" si="16"/>
        <v>5616672.9859559461</v>
      </c>
      <c r="J304" s="37">
        <f t="shared" si="18"/>
        <v>231.5979890640985</v>
      </c>
      <c r="K304" s="38" t="s">
        <v>467</v>
      </c>
      <c r="L304" s="39" t="str">
        <f t="shared" si="19"/>
        <v/>
      </c>
    </row>
    <row r="305" spans="1:12" s="40" customFormat="1" ht="15" x14ac:dyDescent="0.25">
      <c r="A305" s="41">
        <v>296</v>
      </c>
      <c r="B305" s="42" t="s">
        <v>321</v>
      </c>
      <c r="C305" s="31">
        <v>1</v>
      </c>
      <c r="D305" s="33">
        <v>40</v>
      </c>
      <c r="E305" s="34">
        <v>31851</v>
      </c>
      <c r="F305" s="34">
        <v>1274040</v>
      </c>
      <c r="G305" s="35">
        <f t="shared" si="17"/>
        <v>0.11403328877498119</v>
      </c>
      <c r="H305" s="34">
        <v>11172527.019842677</v>
      </c>
      <c r="I305" s="36">
        <f t="shared" si="16"/>
        <v>1005527.4317858409</v>
      </c>
      <c r="J305" s="37">
        <f t="shared" si="18"/>
        <v>-8.4302712070000663</v>
      </c>
      <c r="K305" s="38" t="s">
        <v>467</v>
      </c>
      <c r="L305" s="39" t="str">
        <f t="shared" si="19"/>
        <v/>
      </c>
    </row>
    <row r="306" spans="1:12" s="40" customFormat="1" ht="15" x14ac:dyDescent="0.25">
      <c r="A306" s="41">
        <v>297</v>
      </c>
      <c r="B306" s="42" t="s">
        <v>322</v>
      </c>
      <c r="C306" s="31">
        <v>0</v>
      </c>
      <c r="D306" s="33">
        <v>0</v>
      </c>
      <c r="E306" s="34">
        <v>0</v>
      </c>
      <c r="F306" s="34">
        <v>0</v>
      </c>
      <c r="G306" s="35" t="str">
        <f t="shared" si="17"/>
        <v/>
      </c>
      <c r="H306" s="34">
        <v>0</v>
      </c>
      <c r="I306" s="36">
        <f t="shared" si="16"/>
        <v>0</v>
      </c>
      <c r="J306" s="37" t="str">
        <f t="shared" si="18"/>
        <v/>
      </c>
      <c r="K306" s="38" t="s">
        <v>467</v>
      </c>
      <c r="L306" s="39" t="str">
        <f t="shared" si="19"/>
        <v/>
      </c>
    </row>
    <row r="307" spans="1:12" s="40" customFormat="1" ht="15" x14ac:dyDescent="0.25">
      <c r="A307" s="41">
        <v>298</v>
      </c>
      <c r="B307" s="42" t="s">
        <v>323</v>
      </c>
      <c r="C307" s="31">
        <v>1</v>
      </c>
      <c r="D307" s="33">
        <v>0</v>
      </c>
      <c r="E307" s="34">
        <v>21030.414601730768</v>
      </c>
      <c r="F307" s="34">
        <v>0</v>
      </c>
      <c r="G307" s="35" t="str">
        <f t="shared" si="17"/>
        <v/>
      </c>
      <c r="H307" s="34">
        <v>11262785.5</v>
      </c>
      <c r="I307" s="36">
        <f t="shared" si="16"/>
        <v>1013650.6949999999</v>
      </c>
      <c r="J307" s="37">
        <f t="shared" si="18"/>
        <v>48.199273014645094</v>
      </c>
      <c r="K307" s="38" t="s">
        <v>467</v>
      </c>
      <c r="L307" s="39" t="str">
        <f t="shared" si="19"/>
        <v/>
      </c>
    </row>
    <row r="308" spans="1:12" s="40" customFormat="1" ht="15" x14ac:dyDescent="0.25">
      <c r="A308" s="41">
        <v>299</v>
      </c>
      <c r="B308" s="42" t="s">
        <v>324</v>
      </c>
      <c r="C308" s="31">
        <v>0</v>
      </c>
      <c r="D308" s="33">
        <v>0</v>
      </c>
      <c r="E308" s="34">
        <v>0</v>
      </c>
      <c r="F308" s="34">
        <v>0</v>
      </c>
      <c r="G308" s="35" t="str">
        <f t="shared" si="17"/>
        <v/>
      </c>
      <c r="H308" s="34">
        <v>0</v>
      </c>
      <c r="I308" s="36">
        <f t="shared" si="16"/>
        <v>0</v>
      </c>
      <c r="J308" s="37" t="str">
        <f t="shared" si="18"/>
        <v/>
      </c>
      <c r="K308" s="38" t="s">
        <v>467</v>
      </c>
      <c r="L308" s="39" t="str">
        <f t="shared" si="19"/>
        <v/>
      </c>
    </row>
    <row r="309" spans="1:12" s="40" customFormat="1" ht="15" x14ac:dyDescent="0.25">
      <c r="A309" s="41">
        <v>300</v>
      </c>
      <c r="B309" s="42" t="s">
        <v>325</v>
      </c>
      <c r="C309" s="31">
        <v>1</v>
      </c>
      <c r="D309" s="33">
        <v>1</v>
      </c>
      <c r="E309" s="34">
        <v>29288</v>
      </c>
      <c r="F309" s="34">
        <v>29288</v>
      </c>
      <c r="G309" s="35">
        <f t="shared" si="17"/>
        <v>3.9672738485736058E-3</v>
      </c>
      <c r="H309" s="34">
        <v>7382399.3799999999</v>
      </c>
      <c r="I309" s="36">
        <f t="shared" si="16"/>
        <v>664415.94419999991</v>
      </c>
      <c r="J309" s="37">
        <f t="shared" si="18"/>
        <v>21.685603120732036</v>
      </c>
      <c r="K309" s="38" t="s">
        <v>467</v>
      </c>
      <c r="L309" s="39" t="str">
        <f t="shared" si="19"/>
        <v/>
      </c>
    </row>
    <row r="310" spans="1:12" s="40" customFormat="1" ht="15" x14ac:dyDescent="0.25">
      <c r="A310" s="41">
        <v>301</v>
      </c>
      <c r="B310" s="42" t="s">
        <v>326</v>
      </c>
      <c r="C310" s="31">
        <v>1</v>
      </c>
      <c r="D310" s="33">
        <v>89</v>
      </c>
      <c r="E310" s="34">
        <v>17086.393258426968</v>
      </c>
      <c r="F310" s="34">
        <v>1520689</v>
      </c>
      <c r="G310" s="35">
        <f t="shared" si="17"/>
        <v>5.7934267305598849E-2</v>
      </c>
      <c r="H310" s="34">
        <v>26248523.899999999</v>
      </c>
      <c r="I310" s="36">
        <f t="shared" si="16"/>
        <v>2362367.1509999996</v>
      </c>
      <c r="J310" s="37">
        <f t="shared" si="18"/>
        <v>49.260141579902239</v>
      </c>
      <c r="K310" s="38" t="s">
        <v>467</v>
      </c>
      <c r="L310" s="39" t="str">
        <f t="shared" si="19"/>
        <v/>
      </c>
    </row>
    <row r="311" spans="1:12" s="40" customFormat="1" ht="15" x14ac:dyDescent="0.25">
      <c r="A311" s="41">
        <v>302</v>
      </c>
      <c r="B311" s="42" t="s">
        <v>327</v>
      </c>
      <c r="C311" s="31">
        <v>0</v>
      </c>
      <c r="D311" s="33">
        <v>0</v>
      </c>
      <c r="E311" s="34">
        <v>10180.227187499999</v>
      </c>
      <c r="F311" s="34">
        <v>0</v>
      </c>
      <c r="G311" s="35" t="str">
        <f t="shared" si="17"/>
        <v/>
      </c>
      <c r="H311" s="34">
        <v>332955.65000000002</v>
      </c>
      <c r="I311" s="36">
        <f t="shared" si="16"/>
        <v>29966.0085</v>
      </c>
      <c r="J311" s="37" t="str">
        <f t="shared" si="18"/>
        <v/>
      </c>
      <c r="K311" s="38" t="s">
        <v>467</v>
      </c>
      <c r="L311" s="39" t="str">
        <f t="shared" si="19"/>
        <v/>
      </c>
    </row>
    <row r="312" spans="1:12" s="40" customFormat="1" ht="15" x14ac:dyDescent="0.25">
      <c r="A312" s="41">
        <v>303</v>
      </c>
      <c r="B312" s="42" t="s">
        <v>328</v>
      </c>
      <c r="C312" s="31">
        <v>0</v>
      </c>
      <c r="D312" s="33">
        <v>0</v>
      </c>
      <c r="E312" s="34">
        <v>15697.710000000001</v>
      </c>
      <c r="F312" s="34">
        <v>0</v>
      </c>
      <c r="G312" s="35" t="str">
        <f t="shared" si="17"/>
        <v/>
      </c>
      <c r="H312" s="34">
        <v>115519.8</v>
      </c>
      <c r="I312" s="36">
        <f t="shared" si="16"/>
        <v>10396.781999999999</v>
      </c>
      <c r="J312" s="37" t="str">
        <f t="shared" si="18"/>
        <v/>
      </c>
      <c r="K312" s="38" t="s">
        <v>467</v>
      </c>
      <c r="L312" s="39" t="str">
        <f t="shared" si="19"/>
        <v/>
      </c>
    </row>
    <row r="313" spans="1:12" s="40" customFormat="1" ht="15" x14ac:dyDescent="0.25">
      <c r="A313" s="41">
        <v>304</v>
      </c>
      <c r="B313" s="42" t="s">
        <v>329</v>
      </c>
      <c r="C313" s="31">
        <v>1</v>
      </c>
      <c r="D313" s="33">
        <v>0</v>
      </c>
      <c r="E313" s="34">
        <v>17456.832300242131</v>
      </c>
      <c r="F313" s="34">
        <v>0</v>
      </c>
      <c r="G313" s="35" t="str">
        <f t="shared" si="17"/>
        <v/>
      </c>
      <c r="H313" s="34">
        <v>28355742</v>
      </c>
      <c r="I313" s="36">
        <f t="shared" si="16"/>
        <v>2552016.7799999998</v>
      </c>
      <c r="J313" s="37">
        <f t="shared" si="18"/>
        <v>146.19014126432336</v>
      </c>
      <c r="K313" s="38" t="s">
        <v>467</v>
      </c>
      <c r="L313" s="39" t="str">
        <f t="shared" si="19"/>
        <v/>
      </c>
    </row>
    <row r="314" spans="1:12" s="40" customFormat="1" ht="15" x14ac:dyDescent="0.25">
      <c r="A314" s="41">
        <v>305</v>
      </c>
      <c r="B314" s="42" t="s">
        <v>330</v>
      </c>
      <c r="C314" s="31">
        <v>1</v>
      </c>
      <c r="D314" s="33">
        <v>83</v>
      </c>
      <c r="E314" s="34">
        <v>16567.650602409638</v>
      </c>
      <c r="F314" s="34">
        <v>1375115</v>
      </c>
      <c r="G314" s="35">
        <f t="shared" si="17"/>
        <v>2.2812918511506738E-2</v>
      </c>
      <c r="H314" s="34">
        <v>60277907.857620142</v>
      </c>
      <c r="I314" s="36">
        <f t="shared" si="16"/>
        <v>5425011.7071858123</v>
      </c>
      <c r="J314" s="37">
        <f t="shared" si="18"/>
        <v>244.44604756432912</v>
      </c>
      <c r="K314" s="38" t="s">
        <v>467</v>
      </c>
      <c r="L314" s="39" t="str">
        <f t="shared" si="19"/>
        <v/>
      </c>
    </row>
    <row r="315" spans="1:12" s="40" customFormat="1" ht="15" x14ac:dyDescent="0.25">
      <c r="A315" s="41">
        <v>306</v>
      </c>
      <c r="B315" s="42" t="s">
        <v>331</v>
      </c>
      <c r="C315" s="31">
        <v>1</v>
      </c>
      <c r="D315" s="33">
        <v>7</v>
      </c>
      <c r="E315" s="34">
        <v>18418</v>
      </c>
      <c r="F315" s="34">
        <v>128926</v>
      </c>
      <c r="G315" s="35">
        <f t="shared" si="17"/>
        <v>5.3328977846441784E-2</v>
      </c>
      <c r="H315" s="34">
        <v>2417559.9309485396</v>
      </c>
      <c r="I315" s="36">
        <f t="shared" si="16"/>
        <v>217580.39378536856</v>
      </c>
      <c r="J315" s="37">
        <f t="shared" si="18"/>
        <v>4.813464751078758</v>
      </c>
      <c r="K315" s="38" t="s">
        <v>467</v>
      </c>
      <c r="L315" s="39" t="str">
        <f t="shared" si="19"/>
        <v/>
      </c>
    </row>
    <row r="316" spans="1:12" s="40" customFormat="1" ht="15" x14ac:dyDescent="0.25">
      <c r="A316" s="41">
        <v>307</v>
      </c>
      <c r="B316" s="42" t="s">
        <v>332</v>
      </c>
      <c r="C316" s="31">
        <v>1</v>
      </c>
      <c r="D316" s="33">
        <v>37</v>
      </c>
      <c r="E316" s="34">
        <v>18775.594594594593</v>
      </c>
      <c r="F316" s="34">
        <v>694697</v>
      </c>
      <c r="G316" s="35">
        <f t="shared" si="17"/>
        <v>1.1238064508803229E-2</v>
      </c>
      <c r="H316" s="34">
        <v>61816427.504559688</v>
      </c>
      <c r="I316" s="36">
        <f t="shared" si="16"/>
        <v>5563478.475410372</v>
      </c>
      <c r="J316" s="37">
        <f t="shared" si="18"/>
        <v>259.31436955994309</v>
      </c>
      <c r="K316" s="38" t="s">
        <v>467</v>
      </c>
      <c r="L316" s="39" t="str">
        <f t="shared" si="19"/>
        <v/>
      </c>
    </row>
    <row r="317" spans="1:12" s="40" customFormat="1" ht="15" x14ac:dyDescent="0.25">
      <c r="A317" s="41">
        <v>308</v>
      </c>
      <c r="B317" s="42" t="s">
        <v>333</v>
      </c>
      <c r="C317" s="31">
        <v>1</v>
      </c>
      <c r="D317" s="33">
        <v>17</v>
      </c>
      <c r="E317" s="34">
        <v>21983.529411764706</v>
      </c>
      <c r="F317" s="34">
        <v>373720</v>
      </c>
      <c r="G317" s="35">
        <f t="shared" si="17"/>
        <v>2.9324777677150189E-3</v>
      </c>
      <c r="H317" s="34">
        <v>127441716.39234692</v>
      </c>
      <c r="I317" s="36">
        <f t="shared" si="16"/>
        <v>11469754.475311222</v>
      </c>
      <c r="J317" s="37">
        <f t="shared" si="18"/>
        <v>504.74308594747606</v>
      </c>
      <c r="K317" s="38" t="s">
        <v>467</v>
      </c>
      <c r="L317" s="39" t="str">
        <f t="shared" si="19"/>
        <v/>
      </c>
    </row>
    <row r="318" spans="1:12" s="40" customFormat="1" ht="15" x14ac:dyDescent="0.25">
      <c r="A318" s="41">
        <v>309</v>
      </c>
      <c r="B318" s="42" t="s">
        <v>334</v>
      </c>
      <c r="C318" s="31">
        <v>1</v>
      </c>
      <c r="D318" s="33">
        <v>5</v>
      </c>
      <c r="E318" s="34">
        <v>13286</v>
      </c>
      <c r="F318" s="34">
        <v>66430</v>
      </c>
      <c r="G318" s="35">
        <f t="shared" si="17"/>
        <v>3.3861289071349526E-3</v>
      </c>
      <c r="H318" s="34">
        <v>19618272.612133741</v>
      </c>
      <c r="I318" s="36">
        <f t="shared" si="16"/>
        <v>1765644.5350920367</v>
      </c>
      <c r="J318" s="37">
        <f t="shared" si="18"/>
        <v>127.89511780009309</v>
      </c>
      <c r="K318" s="38" t="s">
        <v>467</v>
      </c>
      <c r="L318" s="39" t="str">
        <f t="shared" si="19"/>
        <v/>
      </c>
    </row>
    <row r="319" spans="1:12" s="40" customFormat="1" ht="15" x14ac:dyDescent="0.25">
      <c r="A319" s="41">
        <v>310</v>
      </c>
      <c r="B319" s="42" t="s">
        <v>335</v>
      </c>
      <c r="C319" s="31">
        <v>1</v>
      </c>
      <c r="D319" s="33">
        <v>139</v>
      </c>
      <c r="E319" s="34">
        <v>19483.791366906476</v>
      </c>
      <c r="F319" s="34">
        <v>2708247</v>
      </c>
      <c r="G319" s="35">
        <f t="shared" si="17"/>
        <v>6.4927123487033681E-2</v>
      </c>
      <c r="H319" s="34">
        <v>41712105.11953225</v>
      </c>
      <c r="I319" s="36">
        <f t="shared" si="16"/>
        <v>3754089.4607579024</v>
      </c>
      <c r="J319" s="37">
        <f t="shared" si="18"/>
        <v>53.677564138480875</v>
      </c>
      <c r="K319" s="38" t="s">
        <v>467</v>
      </c>
      <c r="L319" s="39" t="str">
        <f t="shared" si="19"/>
        <v/>
      </c>
    </row>
    <row r="320" spans="1:12" s="40" customFormat="1" ht="15" x14ac:dyDescent="0.25">
      <c r="A320" s="41">
        <v>311</v>
      </c>
      <c r="B320" s="42" t="s">
        <v>336</v>
      </c>
      <c r="C320" s="31">
        <v>0</v>
      </c>
      <c r="D320" s="33">
        <v>0</v>
      </c>
      <c r="E320" s="34">
        <v>15697.710000000001</v>
      </c>
      <c r="F320" s="34">
        <v>0</v>
      </c>
      <c r="G320" s="35" t="str">
        <f t="shared" si="17"/>
        <v/>
      </c>
      <c r="H320" s="34">
        <v>15698</v>
      </c>
      <c r="I320" s="36">
        <f t="shared" si="16"/>
        <v>1412.82</v>
      </c>
      <c r="J320" s="37" t="str">
        <f t="shared" si="18"/>
        <v/>
      </c>
      <c r="K320" s="38" t="s">
        <v>467</v>
      </c>
      <c r="L320" s="39" t="str">
        <f t="shared" si="19"/>
        <v/>
      </c>
    </row>
    <row r="321" spans="1:12" s="40" customFormat="1" ht="15" x14ac:dyDescent="0.25">
      <c r="A321" s="41">
        <v>312</v>
      </c>
      <c r="B321" s="42" t="s">
        <v>337</v>
      </c>
      <c r="C321" s="31">
        <v>0</v>
      </c>
      <c r="D321" s="33">
        <v>0</v>
      </c>
      <c r="E321" s="34">
        <v>0</v>
      </c>
      <c r="F321" s="34">
        <v>0</v>
      </c>
      <c r="G321" s="35" t="str">
        <f t="shared" si="17"/>
        <v/>
      </c>
      <c r="H321" s="34">
        <v>100631</v>
      </c>
      <c r="I321" s="36">
        <f t="shared" si="16"/>
        <v>9056.7899999999991</v>
      </c>
      <c r="J321" s="37" t="str">
        <f t="shared" si="18"/>
        <v/>
      </c>
      <c r="K321" s="38" t="s">
        <v>467</v>
      </c>
      <c r="L321" s="39" t="str">
        <f t="shared" si="19"/>
        <v/>
      </c>
    </row>
    <row r="322" spans="1:12" s="40" customFormat="1" ht="15" x14ac:dyDescent="0.25">
      <c r="A322" s="41">
        <v>313</v>
      </c>
      <c r="B322" s="42" t="s">
        <v>338</v>
      </c>
      <c r="C322" s="31">
        <v>0</v>
      </c>
      <c r="D322" s="33">
        <v>0</v>
      </c>
      <c r="E322" s="34">
        <v>0</v>
      </c>
      <c r="F322" s="34">
        <v>0</v>
      </c>
      <c r="G322" s="35" t="str">
        <f t="shared" si="17"/>
        <v/>
      </c>
      <c r="H322" s="34">
        <v>19055</v>
      </c>
      <c r="I322" s="36">
        <f t="shared" si="16"/>
        <v>1714.95</v>
      </c>
      <c r="J322" s="37" t="str">
        <f t="shared" si="18"/>
        <v/>
      </c>
      <c r="K322" s="38" t="s">
        <v>467</v>
      </c>
      <c r="L322" s="39" t="str">
        <f t="shared" si="19"/>
        <v/>
      </c>
    </row>
    <row r="323" spans="1:12" s="40" customFormat="1" ht="15" x14ac:dyDescent="0.25">
      <c r="A323" s="41">
        <v>314</v>
      </c>
      <c r="B323" s="42" t="s">
        <v>339</v>
      </c>
      <c r="C323" s="31">
        <v>1</v>
      </c>
      <c r="D323" s="33">
        <v>14</v>
      </c>
      <c r="E323" s="34">
        <v>28306.357142857141</v>
      </c>
      <c r="F323" s="34">
        <v>396289</v>
      </c>
      <c r="G323" s="35">
        <f t="shared" si="17"/>
        <v>6.1194428250130233E-3</v>
      </c>
      <c r="H323" s="34">
        <v>64759000.342348427</v>
      </c>
      <c r="I323" s="36">
        <f t="shared" si="16"/>
        <v>5828310.0308113582</v>
      </c>
      <c r="J323" s="37">
        <f t="shared" si="18"/>
        <v>191.90109851991608</v>
      </c>
      <c r="K323" s="38" t="s">
        <v>467</v>
      </c>
      <c r="L323" s="39" t="str">
        <f t="shared" si="19"/>
        <v/>
      </c>
    </row>
    <row r="324" spans="1:12" s="40" customFormat="1" ht="15" x14ac:dyDescent="0.25">
      <c r="A324" s="41">
        <v>315</v>
      </c>
      <c r="B324" s="42" t="s">
        <v>340</v>
      </c>
      <c r="C324" s="31">
        <v>1</v>
      </c>
      <c r="D324" s="33">
        <v>1</v>
      </c>
      <c r="E324" s="34">
        <v>17289</v>
      </c>
      <c r="F324" s="34">
        <v>17289</v>
      </c>
      <c r="G324" s="35">
        <f t="shared" si="17"/>
        <v>3.1941851161541428E-4</v>
      </c>
      <c r="H324" s="34">
        <v>54126481</v>
      </c>
      <c r="I324" s="36">
        <f t="shared" si="16"/>
        <v>4871383.29</v>
      </c>
      <c r="J324" s="37">
        <f t="shared" si="18"/>
        <v>280.76200416449768</v>
      </c>
      <c r="K324" s="38" t="s">
        <v>467</v>
      </c>
      <c r="L324" s="39" t="str">
        <f t="shared" si="19"/>
        <v/>
      </c>
    </row>
    <row r="325" spans="1:12" s="40" customFormat="1" ht="15" x14ac:dyDescent="0.25">
      <c r="A325" s="41">
        <v>316</v>
      </c>
      <c r="B325" s="42" t="s">
        <v>341</v>
      </c>
      <c r="C325" s="31">
        <v>1</v>
      </c>
      <c r="D325" s="33">
        <v>34</v>
      </c>
      <c r="E325" s="34">
        <v>17265.911764705881</v>
      </c>
      <c r="F325" s="34">
        <v>587041</v>
      </c>
      <c r="G325" s="35">
        <f t="shared" si="17"/>
        <v>1.874822571860723E-2</v>
      </c>
      <c r="H325" s="34">
        <v>31311816.318563618</v>
      </c>
      <c r="I325" s="36">
        <f t="shared" si="16"/>
        <v>2818063.4686707254</v>
      </c>
      <c r="J325" s="37">
        <f t="shared" si="18"/>
        <v>129.21544480675911</v>
      </c>
      <c r="K325" s="38">
        <v>5636912.7852296336</v>
      </c>
      <c r="L325" s="39">
        <f t="shared" si="19"/>
        <v>292.47640402937367</v>
      </c>
    </row>
    <row r="326" spans="1:12" s="40" customFormat="1" ht="15" x14ac:dyDescent="0.25">
      <c r="A326" s="41">
        <v>317</v>
      </c>
      <c r="B326" s="42" t="s">
        <v>342</v>
      </c>
      <c r="C326" s="31">
        <v>1</v>
      </c>
      <c r="D326" s="33">
        <v>0</v>
      </c>
      <c r="E326" s="34">
        <v>22956.987683263695</v>
      </c>
      <c r="F326" s="34">
        <v>0</v>
      </c>
      <c r="G326" s="35" t="str">
        <f t="shared" si="17"/>
        <v/>
      </c>
      <c r="H326" s="34">
        <v>102129386.75579999</v>
      </c>
      <c r="I326" s="36">
        <f t="shared" si="16"/>
        <v>9191644.8080219999</v>
      </c>
      <c r="J326" s="37">
        <f t="shared" si="18"/>
        <v>400.38549198347022</v>
      </c>
      <c r="K326" s="38" t="s">
        <v>467</v>
      </c>
      <c r="L326" s="39" t="str">
        <f t="shared" si="19"/>
        <v/>
      </c>
    </row>
    <row r="327" spans="1:12" s="40" customFormat="1" ht="15" x14ac:dyDescent="0.25">
      <c r="A327" s="41">
        <v>318</v>
      </c>
      <c r="B327" s="42" t="s">
        <v>343</v>
      </c>
      <c r="C327" s="31">
        <v>1</v>
      </c>
      <c r="D327" s="33">
        <v>0</v>
      </c>
      <c r="E327" s="34">
        <v>34686.944427480921</v>
      </c>
      <c r="F327" s="34">
        <v>0</v>
      </c>
      <c r="G327" s="35" t="str">
        <f t="shared" si="17"/>
        <v/>
      </c>
      <c r="H327" s="34">
        <v>3846663</v>
      </c>
      <c r="I327" s="36">
        <f t="shared" si="16"/>
        <v>346199.67</v>
      </c>
      <c r="J327" s="37">
        <f t="shared" si="18"/>
        <v>9.9806908828129988</v>
      </c>
      <c r="K327" s="38" t="s">
        <v>467</v>
      </c>
      <c r="L327" s="39" t="str">
        <f t="shared" si="19"/>
        <v/>
      </c>
    </row>
    <row r="328" spans="1:12" s="40" customFormat="1" ht="15" x14ac:dyDescent="0.25">
      <c r="A328" s="41">
        <v>319</v>
      </c>
      <c r="B328" s="42" t="s">
        <v>344</v>
      </c>
      <c r="C328" s="31">
        <v>0</v>
      </c>
      <c r="D328" s="33">
        <v>0</v>
      </c>
      <c r="E328" s="34">
        <v>0</v>
      </c>
      <c r="F328" s="34">
        <v>0</v>
      </c>
      <c r="G328" s="35" t="str">
        <f t="shared" si="17"/>
        <v/>
      </c>
      <c r="H328" s="34">
        <v>0</v>
      </c>
      <c r="I328" s="36">
        <f t="shared" si="16"/>
        <v>0</v>
      </c>
      <c r="J328" s="37" t="str">
        <f t="shared" si="18"/>
        <v/>
      </c>
      <c r="K328" s="38" t="s">
        <v>467</v>
      </c>
      <c r="L328" s="39" t="str">
        <f t="shared" si="19"/>
        <v/>
      </c>
    </row>
    <row r="329" spans="1:12" s="40" customFormat="1" ht="15" x14ac:dyDescent="0.25">
      <c r="A329" s="41">
        <v>320</v>
      </c>
      <c r="B329" s="42" t="s">
        <v>345</v>
      </c>
      <c r="C329" s="31">
        <v>0</v>
      </c>
      <c r="D329" s="33">
        <v>0</v>
      </c>
      <c r="E329" s="34">
        <v>0</v>
      </c>
      <c r="F329" s="34">
        <v>0</v>
      </c>
      <c r="G329" s="35" t="str">
        <f t="shared" si="17"/>
        <v/>
      </c>
      <c r="H329" s="34">
        <v>0</v>
      </c>
      <c r="I329" s="36">
        <f t="shared" si="16"/>
        <v>0</v>
      </c>
      <c r="J329" s="37" t="str">
        <f t="shared" si="18"/>
        <v/>
      </c>
      <c r="K329" s="38" t="s">
        <v>467</v>
      </c>
      <c r="L329" s="39" t="str">
        <f t="shared" si="19"/>
        <v/>
      </c>
    </row>
    <row r="330" spans="1:12" s="40" customFormat="1" ht="15" x14ac:dyDescent="0.25">
      <c r="A330" s="41">
        <v>321</v>
      </c>
      <c r="B330" s="42" t="s">
        <v>346</v>
      </c>
      <c r="C330" s="31">
        <v>1</v>
      </c>
      <c r="D330" s="33">
        <v>10</v>
      </c>
      <c r="E330" s="34">
        <v>18553.8</v>
      </c>
      <c r="F330" s="34">
        <v>185538</v>
      </c>
      <c r="G330" s="35">
        <f t="shared" si="17"/>
        <v>2.7709548319763719E-3</v>
      </c>
      <c r="H330" s="34">
        <v>66958146.649999999</v>
      </c>
      <c r="I330" s="36">
        <f t="shared" ref="I330:I393" si="20">H330*0.09</f>
        <v>6026233.1984999999</v>
      </c>
      <c r="J330" s="37">
        <f t="shared" si="18"/>
        <v>314.79778797335319</v>
      </c>
      <c r="K330" s="38" t="s">
        <v>467</v>
      </c>
      <c r="L330" s="39" t="str">
        <f t="shared" si="19"/>
        <v/>
      </c>
    </row>
    <row r="331" spans="1:12" s="40" customFormat="1" ht="15" x14ac:dyDescent="0.25">
      <c r="A331" s="41">
        <v>322</v>
      </c>
      <c r="B331" s="42" t="s">
        <v>347</v>
      </c>
      <c r="C331" s="31">
        <v>1</v>
      </c>
      <c r="D331" s="33">
        <v>4</v>
      </c>
      <c r="E331" s="34">
        <v>23375</v>
      </c>
      <c r="F331" s="34">
        <v>93500</v>
      </c>
      <c r="G331" s="35">
        <f t="shared" ref="G331:G394" si="21">IF(D331&gt;0,IFERROR(F331/H331,""),"")</f>
        <v>5.7532484499595114E-3</v>
      </c>
      <c r="H331" s="34">
        <v>16251688.20940768</v>
      </c>
      <c r="I331" s="36">
        <f t="shared" si="20"/>
        <v>1462651.938846691</v>
      </c>
      <c r="J331" s="37">
        <f t="shared" ref="J331:J394" si="22">IF(AND(A331&lt;800,C331=1,H331&gt;0,I331&gt;0),(I331-F331)/E331,"")</f>
        <v>58.573344977398548</v>
      </c>
      <c r="K331" s="38" t="s">
        <v>467</v>
      </c>
      <c r="L331" s="39" t="str">
        <f t="shared" ref="L331:L394" si="23">IF(K331="","", (K331-F331)/E331)</f>
        <v/>
      </c>
    </row>
    <row r="332" spans="1:12" s="40" customFormat="1" ht="15" x14ac:dyDescent="0.25">
      <c r="A332" s="41">
        <v>323</v>
      </c>
      <c r="B332" s="42" t="s">
        <v>348</v>
      </c>
      <c r="C332" s="31">
        <v>1</v>
      </c>
      <c r="D332" s="33">
        <v>6</v>
      </c>
      <c r="E332" s="34">
        <v>16341.666666666666</v>
      </c>
      <c r="F332" s="34">
        <v>98050</v>
      </c>
      <c r="G332" s="35">
        <f t="shared" si="21"/>
        <v>5.3236201831728938E-3</v>
      </c>
      <c r="H332" s="34">
        <v>18417918.00059671</v>
      </c>
      <c r="I332" s="36">
        <f t="shared" si="20"/>
        <v>1657612.6200537039</v>
      </c>
      <c r="J332" s="37">
        <f t="shared" si="22"/>
        <v>95.434734526488768</v>
      </c>
      <c r="K332" s="38" t="s">
        <v>467</v>
      </c>
      <c r="L332" s="39" t="str">
        <f t="shared" si="23"/>
        <v/>
      </c>
    </row>
    <row r="333" spans="1:12" s="40" customFormat="1" ht="15" x14ac:dyDescent="0.25">
      <c r="A333" s="41">
        <v>324</v>
      </c>
      <c r="B333" s="42" t="s">
        <v>349</v>
      </c>
      <c r="C333" s="31">
        <v>0</v>
      </c>
      <c r="D333" s="33">
        <v>0</v>
      </c>
      <c r="E333" s="34">
        <v>16787.315555555557</v>
      </c>
      <c r="F333" s="34">
        <v>0</v>
      </c>
      <c r="G333" s="35" t="str">
        <f t="shared" si="21"/>
        <v/>
      </c>
      <c r="H333" s="34">
        <v>701363.19999999995</v>
      </c>
      <c r="I333" s="36">
        <f t="shared" si="20"/>
        <v>63122.687999999995</v>
      </c>
      <c r="J333" s="37" t="str">
        <f t="shared" si="22"/>
        <v/>
      </c>
      <c r="K333" s="38" t="s">
        <v>467</v>
      </c>
      <c r="L333" s="39" t="str">
        <f t="shared" si="23"/>
        <v/>
      </c>
    </row>
    <row r="334" spans="1:12" s="40" customFormat="1" ht="15" x14ac:dyDescent="0.25">
      <c r="A334" s="41">
        <v>325</v>
      </c>
      <c r="B334" s="42" t="s">
        <v>350</v>
      </c>
      <c r="C334" s="31">
        <v>1</v>
      </c>
      <c r="D334" s="33">
        <v>63</v>
      </c>
      <c r="E334" s="34">
        <v>15458.79365079365</v>
      </c>
      <c r="F334" s="34">
        <v>973904</v>
      </c>
      <c r="G334" s="35">
        <f t="shared" si="21"/>
        <v>1.2581316148081768E-2</v>
      </c>
      <c r="H334" s="34">
        <v>77408753.467218772</v>
      </c>
      <c r="I334" s="36">
        <f t="shared" si="20"/>
        <v>6966787.8120496888</v>
      </c>
      <c r="J334" s="37">
        <f t="shared" si="22"/>
        <v>387.66827136876981</v>
      </c>
      <c r="K334" s="38" t="s">
        <v>467</v>
      </c>
      <c r="L334" s="39" t="str">
        <f t="shared" si="23"/>
        <v/>
      </c>
    </row>
    <row r="335" spans="1:12" s="40" customFormat="1" ht="15" x14ac:dyDescent="0.25">
      <c r="A335" s="41">
        <v>326</v>
      </c>
      <c r="B335" s="42" t="s">
        <v>351</v>
      </c>
      <c r="C335" s="31">
        <v>1</v>
      </c>
      <c r="D335" s="33">
        <v>10</v>
      </c>
      <c r="E335" s="34">
        <v>15750.2</v>
      </c>
      <c r="F335" s="34">
        <v>157502</v>
      </c>
      <c r="G335" s="35">
        <f t="shared" si="21"/>
        <v>2.1450931576251502E-3</v>
      </c>
      <c r="H335" s="34">
        <v>73424317</v>
      </c>
      <c r="I335" s="36">
        <f t="shared" si="20"/>
        <v>6608188.5299999993</v>
      </c>
      <c r="J335" s="37">
        <f t="shared" si="22"/>
        <v>409.56219794034354</v>
      </c>
      <c r="K335" s="38" t="s">
        <v>467</v>
      </c>
      <c r="L335" s="39" t="str">
        <f t="shared" si="23"/>
        <v/>
      </c>
    </row>
    <row r="336" spans="1:12" s="40" customFormat="1" ht="15" x14ac:dyDescent="0.25">
      <c r="A336" s="41">
        <v>327</v>
      </c>
      <c r="B336" s="42" t="s">
        <v>352</v>
      </c>
      <c r="C336" s="31">
        <v>1</v>
      </c>
      <c r="D336" s="33">
        <v>2</v>
      </c>
      <c r="E336" s="34">
        <v>21709</v>
      </c>
      <c r="F336" s="34">
        <v>43418</v>
      </c>
      <c r="G336" s="35">
        <f t="shared" si="21"/>
        <v>1.5913303320726473E-2</v>
      </c>
      <c r="H336" s="34">
        <v>2728409</v>
      </c>
      <c r="I336" s="36">
        <f t="shared" si="20"/>
        <v>245556.81</v>
      </c>
      <c r="J336" s="37">
        <f t="shared" si="22"/>
        <v>9.3112907089225665</v>
      </c>
      <c r="K336" s="38" t="s">
        <v>467</v>
      </c>
      <c r="L336" s="39" t="str">
        <f t="shared" si="23"/>
        <v/>
      </c>
    </row>
    <row r="337" spans="1:12" s="40" customFormat="1" ht="15" x14ac:dyDescent="0.25">
      <c r="A337" s="41">
        <v>328</v>
      </c>
      <c r="B337" s="42" t="s">
        <v>353</v>
      </c>
      <c r="C337" s="31">
        <v>0</v>
      </c>
      <c r="D337" s="33">
        <v>0</v>
      </c>
      <c r="E337" s="34">
        <v>0</v>
      </c>
      <c r="F337" s="34">
        <v>0</v>
      </c>
      <c r="G337" s="35" t="str">
        <f t="shared" si="21"/>
        <v/>
      </c>
      <c r="H337" s="34">
        <v>0</v>
      </c>
      <c r="I337" s="36">
        <f t="shared" si="20"/>
        <v>0</v>
      </c>
      <c r="J337" s="37" t="str">
        <f t="shared" si="22"/>
        <v/>
      </c>
      <c r="K337" s="38" t="s">
        <v>467</v>
      </c>
      <c r="L337" s="39" t="str">
        <f t="shared" si="23"/>
        <v/>
      </c>
    </row>
    <row r="338" spans="1:12" s="40" customFormat="1" ht="15" x14ac:dyDescent="0.25">
      <c r="A338" s="41">
        <v>329</v>
      </c>
      <c r="B338" s="42" t="s">
        <v>354</v>
      </c>
      <c r="C338" s="31">
        <v>0</v>
      </c>
      <c r="D338" s="33">
        <v>0</v>
      </c>
      <c r="E338" s="34">
        <v>15697.710000000001</v>
      </c>
      <c r="F338" s="34">
        <v>0</v>
      </c>
      <c r="G338" s="35" t="str">
        <f t="shared" si="21"/>
        <v/>
      </c>
      <c r="H338" s="34">
        <v>33142.800000000003</v>
      </c>
      <c r="I338" s="36">
        <f t="shared" si="20"/>
        <v>2982.8520000000003</v>
      </c>
      <c r="J338" s="37" t="str">
        <f t="shared" si="22"/>
        <v/>
      </c>
      <c r="K338" s="38" t="s">
        <v>467</v>
      </c>
      <c r="L338" s="39" t="str">
        <f t="shared" si="23"/>
        <v/>
      </c>
    </row>
    <row r="339" spans="1:12" s="40" customFormat="1" ht="15" x14ac:dyDescent="0.25">
      <c r="A339" s="41">
        <v>330</v>
      </c>
      <c r="B339" s="42" t="s">
        <v>355</v>
      </c>
      <c r="C339" s="31">
        <v>1</v>
      </c>
      <c r="D339" s="33">
        <v>0</v>
      </c>
      <c r="E339" s="34">
        <v>28646.341810865139</v>
      </c>
      <c r="F339" s="34">
        <v>0</v>
      </c>
      <c r="G339" s="35" t="str">
        <f t="shared" si="21"/>
        <v/>
      </c>
      <c r="H339" s="34">
        <v>55784426.060000002</v>
      </c>
      <c r="I339" s="36">
        <f t="shared" si="20"/>
        <v>5020598.3454</v>
      </c>
      <c r="J339" s="37">
        <f t="shared" si="22"/>
        <v>175.26141308192311</v>
      </c>
      <c r="K339" s="38" t="s">
        <v>467</v>
      </c>
      <c r="L339" s="39" t="str">
        <f t="shared" si="23"/>
        <v/>
      </c>
    </row>
    <row r="340" spans="1:12" s="40" customFormat="1" ht="15" x14ac:dyDescent="0.25">
      <c r="A340" s="41">
        <v>331</v>
      </c>
      <c r="B340" s="42" t="s">
        <v>356</v>
      </c>
      <c r="C340" s="31">
        <v>1</v>
      </c>
      <c r="D340" s="33">
        <v>34</v>
      </c>
      <c r="E340" s="34">
        <v>17988.647058823528</v>
      </c>
      <c r="F340" s="34">
        <v>611614</v>
      </c>
      <c r="G340" s="35">
        <f t="shared" si="21"/>
        <v>2.5672392678212284E-2</v>
      </c>
      <c r="H340" s="34">
        <v>23823801.998754337</v>
      </c>
      <c r="I340" s="36">
        <f t="shared" si="20"/>
        <v>2144142.1798878904</v>
      </c>
      <c r="J340" s="37">
        <f t="shared" si="22"/>
        <v>85.19418802739682</v>
      </c>
      <c r="K340" s="38" t="s">
        <v>467</v>
      </c>
      <c r="L340" s="39" t="str">
        <f t="shared" si="23"/>
        <v/>
      </c>
    </row>
    <row r="341" spans="1:12" s="40" customFormat="1" ht="15" x14ac:dyDescent="0.25">
      <c r="A341" s="41">
        <v>332</v>
      </c>
      <c r="B341" s="42" t="s">
        <v>357</v>
      </c>
      <c r="C341" s="31">
        <v>1</v>
      </c>
      <c r="D341" s="33">
        <v>97</v>
      </c>
      <c r="E341" s="34">
        <v>15466.061855670103</v>
      </c>
      <c r="F341" s="34">
        <v>1500208</v>
      </c>
      <c r="G341" s="35">
        <f t="shared" si="21"/>
        <v>2.4445218223468408E-2</v>
      </c>
      <c r="H341" s="34">
        <v>61370202.805542521</v>
      </c>
      <c r="I341" s="36">
        <f t="shared" si="20"/>
        <v>5523318.2524988269</v>
      </c>
      <c r="J341" s="37">
        <f t="shared" si="22"/>
        <v>260.12505898674465</v>
      </c>
      <c r="K341" s="38" t="s">
        <v>467</v>
      </c>
      <c r="L341" s="39" t="str">
        <f t="shared" si="23"/>
        <v/>
      </c>
    </row>
    <row r="342" spans="1:12" s="40" customFormat="1" ht="15" x14ac:dyDescent="0.25">
      <c r="A342" s="41">
        <v>333</v>
      </c>
      <c r="B342" s="42" t="s">
        <v>358</v>
      </c>
      <c r="C342" s="31">
        <v>0</v>
      </c>
      <c r="D342" s="33">
        <v>0</v>
      </c>
      <c r="E342" s="34">
        <v>0</v>
      </c>
      <c r="F342" s="34">
        <v>0</v>
      </c>
      <c r="G342" s="35" t="str">
        <f t="shared" si="21"/>
        <v/>
      </c>
      <c r="H342" s="34">
        <v>0</v>
      </c>
      <c r="I342" s="36">
        <f t="shared" si="20"/>
        <v>0</v>
      </c>
      <c r="J342" s="37" t="str">
        <f t="shared" si="22"/>
        <v/>
      </c>
      <c r="K342" s="38" t="s">
        <v>467</v>
      </c>
      <c r="L342" s="39" t="str">
        <f t="shared" si="23"/>
        <v/>
      </c>
    </row>
    <row r="343" spans="1:12" s="40" customFormat="1" ht="15" x14ac:dyDescent="0.25">
      <c r="A343" s="41">
        <v>334</v>
      </c>
      <c r="B343" s="42" t="s">
        <v>359</v>
      </c>
      <c r="C343" s="31">
        <v>0</v>
      </c>
      <c r="D343" s="33">
        <v>0</v>
      </c>
      <c r="E343" s="34">
        <v>0</v>
      </c>
      <c r="F343" s="34">
        <v>0</v>
      </c>
      <c r="G343" s="35" t="str">
        <f t="shared" si="21"/>
        <v/>
      </c>
      <c r="H343" s="34">
        <v>0</v>
      </c>
      <c r="I343" s="36">
        <f t="shared" si="20"/>
        <v>0</v>
      </c>
      <c r="J343" s="37" t="str">
        <f t="shared" si="22"/>
        <v/>
      </c>
      <c r="K343" s="38" t="s">
        <v>467</v>
      </c>
      <c r="L343" s="39" t="str">
        <f t="shared" si="23"/>
        <v/>
      </c>
    </row>
    <row r="344" spans="1:12" s="40" customFormat="1" ht="15" x14ac:dyDescent="0.25">
      <c r="A344" s="41">
        <v>335</v>
      </c>
      <c r="B344" s="42" t="s">
        <v>360</v>
      </c>
      <c r="C344" s="31">
        <v>1</v>
      </c>
      <c r="D344" s="33">
        <v>0</v>
      </c>
      <c r="E344" s="34">
        <v>21107.911478747403</v>
      </c>
      <c r="F344" s="34">
        <v>0</v>
      </c>
      <c r="G344" s="35" t="str">
        <f t="shared" si="21"/>
        <v/>
      </c>
      <c r="H344" s="34">
        <v>61157380.068667032</v>
      </c>
      <c r="I344" s="36">
        <f t="shared" si="20"/>
        <v>5504164.2061800323</v>
      </c>
      <c r="J344" s="37">
        <f t="shared" si="22"/>
        <v>260.76308931473039</v>
      </c>
      <c r="K344" s="38" t="s">
        <v>467</v>
      </c>
      <c r="L344" s="39" t="str">
        <f t="shared" si="23"/>
        <v/>
      </c>
    </row>
    <row r="345" spans="1:12" s="40" customFormat="1" ht="15" x14ac:dyDescent="0.25">
      <c r="A345" s="41">
        <v>336</v>
      </c>
      <c r="B345" s="42" t="s">
        <v>361</v>
      </c>
      <c r="C345" s="31">
        <v>1</v>
      </c>
      <c r="D345" s="33">
        <v>307</v>
      </c>
      <c r="E345" s="34">
        <v>15894.361563517916</v>
      </c>
      <c r="F345" s="34">
        <v>4879569</v>
      </c>
      <c r="G345" s="35">
        <f t="shared" si="21"/>
        <v>4.9344081412740326E-2</v>
      </c>
      <c r="H345" s="34">
        <v>98888637.913525462</v>
      </c>
      <c r="I345" s="36">
        <f t="shared" si="20"/>
        <v>8899977.4122172911</v>
      </c>
      <c r="J345" s="37">
        <f t="shared" si="22"/>
        <v>252.94557419942382</v>
      </c>
      <c r="K345" s="38" t="s">
        <v>467</v>
      </c>
      <c r="L345" s="39" t="str">
        <f t="shared" si="23"/>
        <v/>
      </c>
    </row>
    <row r="346" spans="1:12" s="40" customFormat="1" ht="15" x14ac:dyDescent="0.25">
      <c r="A346" s="41">
        <v>337</v>
      </c>
      <c r="B346" s="42" t="s">
        <v>362</v>
      </c>
      <c r="C346" s="31">
        <v>1</v>
      </c>
      <c r="D346" s="33">
        <v>3</v>
      </c>
      <c r="E346" s="34">
        <v>33540</v>
      </c>
      <c r="F346" s="34">
        <v>100620</v>
      </c>
      <c r="G346" s="35">
        <f t="shared" si="21"/>
        <v>4.3785525021198E-2</v>
      </c>
      <c r="H346" s="34">
        <v>2298019.7211586838</v>
      </c>
      <c r="I346" s="36">
        <f t="shared" si="20"/>
        <v>206821.77490428154</v>
      </c>
      <c r="J346" s="37">
        <f t="shared" si="22"/>
        <v>3.1664214342361818</v>
      </c>
      <c r="K346" s="38" t="s">
        <v>467</v>
      </c>
      <c r="L346" s="39" t="str">
        <f t="shared" si="23"/>
        <v/>
      </c>
    </row>
    <row r="347" spans="1:12" s="40" customFormat="1" ht="15" x14ac:dyDescent="0.25">
      <c r="A347" s="41">
        <v>338</v>
      </c>
      <c r="B347" s="42" t="s">
        <v>363</v>
      </c>
      <c r="C347" s="31">
        <v>0</v>
      </c>
      <c r="D347" s="33">
        <v>0</v>
      </c>
      <c r="E347" s="34">
        <v>17799.092142857142</v>
      </c>
      <c r="F347" s="34">
        <v>0</v>
      </c>
      <c r="G347" s="35" t="str">
        <f t="shared" si="21"/>
        <v/>
      </c>
      <c r="H347" s="34">
        <v>328763</v>
      </c>
      <c r="I347" s="36">
        <f t="shared" si="20"/>
        <v>29588.67</v>
      </c>
      <c r="J347" s="37" t="str">
        <f t="shared" si="22"/>
        <v/>
      </c>
      <c r="K347" s="38" t="s">
        <v>467</v>
      </c>
      <c r="L347" s="39" t="str">
        <f t="shared" si="23"/>
        <v/>
      </c>
    </row>
    <row r="348" spans="1:12" s="40" customFormat="1" ht="15" x14ac:dyDescent="0.25">
      <c r="A348" s="41">
        <v>339</v>
      </c>
      <c r="B348" s="42" t="s">
        <v>364</v>
      </c>
      <c r="C348" s="31">
        <v>0</v>
      </c>
      <c r="D348" s="33">
        <v>0</v>
      </c>
      <c r="E348" s="34">
        <v>0</v>
      </c>
      <c r="F348" s="34">
        <v>0</v>
      </c>
      <c r="G348" s="35" t="str">
        <f t="shared" si="21"/>
        <v/>
      </c>
      <c r="H348" s="34">
        <v>0</v>
      </c>
      <c r="I348" s="36">
        <f t="shared" si="20"/>
        <v>0</v>
      </c>
      <c r="J348" s="37" t="str">
        <f t="shared" si="22"/>
        <v/>
      </c>
      <c r="K348" s="38" t="s">
        <v>467</v>
      </c>
      <c r="L348" s="39" t="str">
        <f t="shared" si="23"/>
        <v/>
      </c>
    </row>
    <row r="349" spans="1:12" s="40" customFormat="1" ht="15" x14ac:dyDescent="0.25">
      <c r="A349" s="41">
        <v>340</v>
      </c>
      <c r="B349" s="42" t="s">
        <v>365</v>
      </c>
      <c r="C349" s="31">
        <v>1</v>
      </c>
      <c r="D349" s="33">
        <v>7</v>
      </c>
      <c r="E349" s="34">
        <v>17435.142857142859</v>
      </c>
      <c r="F349" s="34">
        <v>122046</v>
      </c>
      <c r="G349" s="35">
        <f t="shared" si="21"/>
        <v>3.4019115388572836E-2</v>
      </c>
      <c r="H349" s="34">
        <v>3587571.2406383078</v>
      </c>
      <c r="I349" s="36">
        <f t="shared" si="20"/>
        <v>322881.41165744769</v>
      </c>
      <c r="J349" s="37">
        <f t="shared" si="22"/>
        <v>11.519000062289086</v>
      </c>
      <c r="K349" s="38" t="s">
        <v>467</v>
      </c>
      <c r="L349" s="39" t="str">
        <f t="shared" si="23"/>
        <v/>
      </c>
    </row>
    <row r="350" spans="1:12" s="40" customFormat="1" ht="15" x14ac:dyDescent="0.25">
      <c r="A350" s="41">
        <v>341</v>
      </c>
      <c r="B350" s="42" t="s">
        <v>366</v>
      </c>
      <c r="C350" s="31">
        <v>0</v>
      </c>
      <c r="D350" s="33">
        <v>0</v>
      </c>
      <c r="E350" s="34">
        <v>0</v>
      </c>
      <c r="F350" s="34">
        <v>0</v>
      </c>
      <c r="G350" s="35" t="str">
        <f t="shared" si="21"/>
        <v/>
      </c>
      <c r="H350" s="34">
        <v>14.141006211947177</v>
      </c>
      <c r="I350" s="36">
        <f t="shared" si="20"/>
        <v>1.272690559075246</v>
      </c>
      <c r="J350" s="37" t="str">
        <f t="shared" si="22"/>
        <v/>
      </c>
      <c r="K350" s="38" t="s">
        <v>467</v>
      </c>
      <c r="L350" s="39" t="str">
        <f t="shared" si="23"/>
        <v/>
      </c>
    </row>
    <row r="351" spans="1:12" s="40" customFormat="1" ht="15" x14ac:dyDescent="0.25">
      <c r="A351" s="41">
        <v>342</v>
      </c>
      <c r="B351" s="42" t="s">
        <v>367</v>
      </c>
      <c r="C351" s="31">
        <v>1</v>
      </c>
      <c r="D351" s="33">
        <v>7</v>
      </c>
      <c r="E351" s="34">
        <v>21438.428571428572</v>
      </c>
      <c r="F351" s="34">
        <v>150069</v>
      </c>
      <c r="G351" s="35">
        <f t="shared" si="21"/>
        <v>2.4189007538381402E-3</v>
      </c>
      <c r="H351" s="34">
        <v>62040164.219999999</v>
      </c>
      <c r="I351" s="36">
        <f t="shared" si="20"/>
        <v>5583614.7797999997</v>
      </c>
      <c r="J351" s="37">
        <f t="shared" si="22"/>
        <v>253.44888323771062</v>
      </c>
      <c r="K351" s="38" t="s">
        <v>467</v>
      </c>
      <c r="L351" s="39" t="str">
        <f t="shared" si="23"/>
        <v/>
      </c>
    </row>
    <row r="352" spans="1:12" s="40" customFormat="1" ht="15" x14ac:dyDescent="0.25">
      <c r="A352" s="41">
        <v>343</v>
      </c>
      <c r="B352" s="42" t="s">
        <v>368</v>
      </c>
      <c r="C352" s="31">
        <v>1</v>
      </c>
      <c r="D352" s="33">
        <v>13</v>
      </c>
      <c r="E352" s="34">
        <v>13259</v>
      </c>
      <c r="F352" s="34">
        <v>172367</v>
      </c>
      <c r="G352" s="35">
        <f t="shared" si="21"/>
        <v>9.2083671172550792E-3</v>
      </c>
      <c r="H352" s="34">
        <v>18718519.559999999</v>
      </c>
      <c r="I352" s="36">
        <f t="shared" si="20"/>
        <v>1684666.7603999998</v>
      </c>
      <c r="J352" s="37">
        <f t="shared" si="22"/>
        <v>114.05835737235084</v>
      </c>
      <c r="K352" s="38">
        <v>3369647.1320703849</v>
      </c>
      <c r="L352" s="39">
        <f t="shared" si="23"/>
        <v>241.14036745383399</v>
      </c>
    </row>
    <row r="353" spans="1:12" s="40" customFormat="1" ht="15" x14ac:dyDescent="0.25">
      <c r="A353" s="41">
        <v>344</v>
      </c>
      <c r="B353" s="42" t="s">
        <v>369</v>
      </c>
      <c r="C353" s="31">
        <v>1</v>
      </c>
      <c r="D353" s="33">
        <v>5</v>
      </c>
      <c r="E353" s="34">
        <v>19166.2</v>
      </c>
      <c r="F353" s="34">
        <v>95831</v>
      </c>
      <c r="G353" s="35">
        <f t="shared" si="21"/>
        <v>1.3000732824957062E-3</v>
      </c>
      <c r="H353" s="34">
        <v>73711998.615983024</v>
      </c>
      <c r="I353" s="36">
        <f t="shared" si="20"/>
        <v>6634079.8754384723</v>
      </c>
      <c r="J353" s="37">
        <f t="shared" si="22"/>
        <v>341.13433416318685</v>
      </c>
      <c r="K353" s="38" t="s">
        <v>467</v>
      </c>
      <c r="L353" s="39" t="str">
        <f t="shared" si="23"/>
        <v/>
      </c>
    </row>
    <row r="354" spans="1:12" s="40" customFormat="1" ht="15" x14ac:dyDescent="0.25">
      <c r="A354" s="41">
        <v>345</v>
      </c>
      <c r="B354" s="42" t="s">
        <v>370</v>
      </c>
      <c r="C354" s="31">
        <v>0</v>
      </c>
      <c r="D354" s="33">
        <v>0</v>
      </c>
      <c r="E354" s="34">
        <v>15697.710000000001</v>
      </c>
      <c r="F354" s="34">
        <v>0</v>
      </c>
      <c r="G354" s="35" t="str">
        <f t="shared" si="21"/>
        <v/>
      </c>
      <c r="H354" s="34">
        <v>83388</v>
      </c>
      <c r="I354" s="36">
        <f t="shared" si="20"/>
        <v>7504.92</v>
      </c>
      <c r="J354" s="37" t="str">
        <f t="shared" si="22"/>
        <v/>
      </c>
      <c r="K354" s="38" t="s">
        <v>467</v>
      </c>
      <c r="L354" s="39" t="str">
        <f t="shared" si="23"/>
        <v/>
      </c>
    </row>
    <row r="355" spans="1:12" s="40" customFormat="1" ht="15" x14ac:dyDescent="0.25">
      <c r="A355" s="41">
        <v>346</v>
      </c>
      <c r="B355" s="42" t="s">
        <v>371</v>
      </c>
      <c r="C355" s="31">
        <v>1</v>
      </c>
      <c r="D355" s="33">
        <v>23</v>
      </c>
      <c r="E355" s="34">
        <v>17524</v>
      </c>
      <c r="F355" s="34">
        <v>403052</v>
      </c>
      <c r="G355" s="35">
        <f t="shared" si="21"/>
        <v>1.3816535216838313E-2</v>
      </c>
      <c r="H355" s="34">
        <v>29171713</v>
      </c>
      <c r="I355" s="36">
        <f t="shared" si="20"/>
        <v>2625454.17</v>
      </c>
      <c r="J355" s="37">
        <f t="shared" si="22"/>
        <v>126.82048447842958</v>
      </c>
      <c r="K355" s="38" t="s">
        <v>467</v>
      </c>
      <c r="L355" s="39" t="str">
        <f t="shared" si="23"/>
        <v/>
      </c>
    </row>
    <row r="356" spans="1:12" s="40" customFormat="1" ht="15" x14ac:dyDescent="0.25">
      <c r="A356" s="41">
        <v>347</v>
      </c>
      <c r="B356" s="42" t="s">
        <v>372</v>
      </c>
      <c r="C356" s="31">
        <v>1</v>
      </c>
      <c r="D356" s="33">
        <v>38</v>
      </c>
      <c r="E356" s="34">
        <v>22102.157894736843</v>
      </c>
      <c r="F356" s="34">
        <v>839882</v>
      </c>
      <c r="G356" s="35">
        <f t="shared" si="21"/>
        <v>9.1849142670942449E-3</v>
      </c>
      <c r="H356" s="34">
        <v>91441463.20548144</v>
      </c>
      <c r="I356" s="36">
        <f t="shared" si="20"/>
        <v>8229731.6884933291</v>
      </c>
      <c r="J356" s="37">
        <f t="shared" si="22"/>
        <v>334.34969217431319</v>
      </c>
      <c r="K356" s="38" t="s">
        <v>467</v>
      </c>
      <c r="L356" s="39" t="str">
        <f t="shared" si="23"/>
        <v/>
      </c>
    </row>
    <row r="357" spans="1:12" s="40" customFormat="1" ht="15" x14ac:dyDescent="0.25">
      <c r="A357" s="41">
        <v>348</v>
      </c>
      <c r="B357" s="42" t="s">
        <v>373</v>
      </c>
      <c r="C357" s="31">
        <v>1</v>
      </c>
      <c r="D357" s="33">
        <v>1948</v>
      </c>
      <c r="E357" s="34">
        <v>15168.1704312115</v>
      </c>
      <c r="F357" s="34">
        <v>29547596</v>
      </c>
      <c r="G357" s="35">
        <f t="shared" si="21"/>
        <v>6.8626415659820139E-2</v>
      </c>
      <c r="H357" s="34">
        <v>430557180</v>
      </c>
      <c r="I357" s="36">
        <f t="shared" si="20"/>
        <v>38750146.199999996</v>
      </c>
      <c r="J357" s="37">
        <f t="shared" si="22"/>
        <v>606.70139762300767</v>
      </c>
      <c r="K357" s="38">
        <v>77500292.399999991</v>
      </c>
      <c r="L357" s="39">
        <f t="shared" si="23"/>
        <v>3161.4027952460151</v>
      </c>
    </row>
    <row r="358" spans="1:12" s="40" customFormat="1" ht="15" x14ac:dyDescent="0.25">
      <c r="A358" s="41">
        <v>349</v>
      </c>
      <c r="B358" s="42" t="s">
        <v>374</v>
      </c>
      <c r="C358" s="31">
        <v>1</v>
      </c>
      <c r="D358" s="33">
        <v>0</v>
      </c>
      <c r="E358" s="34">
        <v>16099.673925233647</v>
      </c>
      <c r="F358" s="34">
        <v>0</v>
      </c>
      <c r="G358" s="35" t="str">
        <f t="shared" si="21"/>
        <v/>
      </c>
      <c r="H358" s="34">
        <v>1613718.44</v>
      </c>
      <c r="I358" s="36">
        <f t="shared" si="20"/>
        <v>145234.65959999998</v>
      </c>
      <c r="J358" s="37">
        <f t="shared" si="22"/>
        <v>9.020969013066038</v>
      </c>
      <c r="K358" s="38" t="s">
        <v>467</v>
      </c>
      <c r="L358" s="39" t="str">
        <f t="shared" si="23"/>
        <v/>
      </c>
    </row>
    <row r="359" spans="1:12" s="40" customFormat="1" ht="15" x14ac:dyDescent="0.25">
      <c r="A359" s="41">
        <v>350</v>
      </c>
      <c r="B359" s="42" t="s">
        <v>375</v>
      </c>
      <c r="C359" s="31">
        <v>1</v>
      </c>
      <c r="D359" s="33">
        <v>57</v>
      </c>
      <c r="E359" s="34">
        <v>22139.982456140351</v>
      </c>
      <c r="F359" s="34">
        <v>1261979</v>
      </c>
      <c r="G359" s="35">
        <f t="shared" si="21"/>
        <v>7.5473346405852529E-2</v>
      </c>
      <c r="H359" s="34">
        <v>16720856.568540078</v>
      </c>
      <c r="I359" s="36">
        <f t="shared" si="20"/>
        <v>1504877.0911686069</v>
      </c>
      <c r="J359" s="37">
        <f t="shared" si="22"/>
        <v>10.971015521344327</v>
      </c>
      <c r="K359" s="38" t="s">
        <v>467</v>
      </c>
      <c r="L359" s="39" t="str">
        <f t="shared" si="23"/>
        <v/>
      </c>
    </row>
    <row r="360" spans="1:12" s="40" customFormat="1" ht="15" x14ac:dyDescent="0.25">
      <c r="A360" s="41">
        <v>351</v>
      </c>
      <c r="B360" s="42" t="s">
        <v>376</v>
      </c>
      <c r="C360" s="31">
        <v>0</v>
      </c>
      <c r="D360" s="33">
        <v>0</v>
      </c>
      <c r="E360" s="34">
        <v>0</v>
      </c>
      <c r="F360" s="34">
        <v>0</v>
      </c>
      <c r="G360" s="35" t="str">
        <f t="shared" si="21"/>
        <v/>
      </c>
      <c r="H360" s="34">
        <v>67898</v>
      </c>
      <c r="I360" s="36">
        <f t="shared" si="20"/>
        <v>6110.82</v>
      </c>
      <c r="J360" s="37" t="str">
        <f t="shared" si="22"/>
        <v/>
      </c>
      <c r="K360" s="38" t="s">
        <v>467</v>
      </c>
      <c r="L360" s="39" t="str">
        <f t="shared" si="23"/>
        <v/>
      </c>
    </row>
    <row r="361" spans="1:12" s="40" customFormat="1" ht="15" x14ac:dyDescent="0.25">
      <c r="A361" s="41">
        <v>352</v>
      </c>
      <c r="B361" s="42" t="s">
        <v>377</v>
      </c>
      <c r="C361" s="31">
        <v>0</v>
      </c>
      <c r="D361" s="33">
        <v>10</v>
      </c>
      <c r="E361" s="34">
        <v>19913</v>
      </c>
      <c r="F361" s="34">
        <v>199130</v>
      </c>
      <c r="G361" s="35" t="str">
        <f t="shared" si="21"/>
        <v/>
      </c>
      <c r="H361" s="34">
        <v>0</v>
      </c>
      <c r="I361" s="36">
        <f t="shared" si="20"/>
        <v>0</v>
      </c>
      <c r="J361" s="37" t="str">
        <f t="shared" si="22"/>
        <v/>
      </c>
      <c r="K361" s="38" t="s">
        <v>467</v>
      </c>
      <c r="L361" s="39" t="str">
        <f t="shared" si="23"/>
        <v/>
      </c>
    </row>
    <row r="362" spans="1:12" s="40" customFormat="1" ht="15" x14ac:dyDescent="0.25">
      <c r="A362" s="41">
        <v>406</v>
      </c>
      <c r="B362" s="42" t="s">
        <v>378</v>
      </c>
      <c r="C362" s="31">
        <v>1</v>
      </c>
      <c r="D362" s="33">
        <v>0</v>
      </c>
      <c r="E362" s="34">
        <v>32543.673445378154</v>
      </c>
      <c r="F362" s="34">
        <v>0</v>
      </c>
      <c r="G362" s="35" t="str">
        <f t="shared" si="21"/>
        <v/>
      </c>
      <c r="H362" s="34">
        <v>3653607</v>
      </c>
      <c r="I362" s="36">
        <f t="shared" si="20"/>
        <v>328824.63</v>
      </c>
      <c r="J362" s="37">
        <f t="shared" si="22"/>
        <v>10.104103046384877</v>
      </c>
      <c r="K362" s="38" t="s">
        <v>467</v>
      </c>
      <c r="L362" s="39" t="str">
        <f t="shared" si="23"/>
        <v/>
      </c>
    </row>
    <row r="363" spans="1:12" s="40" customFormat="1" ht="15" x14ac:dyDescent="0.25">
      <c r="A363" s="41">
        <v>600</v>
      </c>
      <c r="B363" s="42" t="s">
        <v>379</v>
      </c>
      <c r="C363" s="31">
        <v>1</v>
      </c>
      <c r="D363" s="33">
        <v>39</v>
      </c>
      <c r="E363" s="34">
        <v>16442</v>
      </c>
      <c r="F363" s="34">
        <v>641238</v>
      </c>
      <c r="G363" s="35">
        <f t="shared" si="21"/>
        <v>7.2254974542448154E-3</v>
      </c>
      <c r="H363" s="34">
        <v>88746554</v>
      </c>
      <c r="I363" s="36">
        <f t="shared" si="20"/>
        <v>7987189.8599999994</v>
      </c>
      <c r="J363" s="37">
        <f t="shared" si="22"/>
        <v>446.77970198272715</v>
      </c>
      <c r="K363" s="38" t="s">
        <v>467</v>
      </c>
      <c r="L363" s="39" t="str">
        <f t="shared" si="23"/>
        <v/>
      </c>
    </row>
    <row r="364" spans="1:12" s="40" customFormat="1" ht="15" x14ac:dyDescent="0.25">
      <c r="A364" s="41">
        <v>603</v>
      </c>
      <c r="B364" s="42" t="s">
        <v>380</v>
      </c>
      <c r="C364" s="31">
        <v>1</v>
      </c>
      <c r="D364" s="33">
        <v>64</v>
      </c>
      <c r="E364" s="34">
        <v>16498</v>
      </c>
      <c r="F364" s="34">
        <v>1055872</v>
      </c>
      <c r="G364" s="35">
        <f t="shared" si="21"/>
        <v>5.6562722029570786E-2</v>
      </c>
      <c r="H364" s="34">
        <v>18667277</v>
      </c>
      <c r="I364" s="36">
        <f t="shared" si="20"/>
        <v>1680054.93</v>
      </c>
      <c r="J364" s="37">
        <f t="shared" si="22"/>
        <v>37.833854406594732</v>
      </c>
      <c r="K364" s="38">
        <v>3359609.6399999997</v>
      </c>
      <c r="L364" s="39">
        <f t="shared" si="23"/>
        <v>139.63738877439687</v>
      </c>
    </row>
    <row r="365" spans="1:12" s="40" customFormat="1" ht="15" x14ac:dyDescent="0.25">
      <c r="A365" s="41">
        <v>605</v>
      </c>
      <c r="B365" s="42" t="s">
        <v>381</v>
      </c>
      <c r="C365" s="31">
        <v>1</v>
      </c>
      <c r="D365" s="33">
        <v>97</v>
      </c>
      <c r="E365" s="34">
        <v>21712.216494845361</v>
      </c>
      <c r="F365" s="34">
        <v>2106085</v>
      </c>
      <c r="G365" s="35">
        <f t="shared" si="21"/>
        <v>6.9244667175755531E-2</v>
      </c>
      <c r="H365" s="34">
        <v>30415122</v>
      </c>
      <c r="I365" s="36">
        <f t="shared" si="20"/>
        <v>2737360.98</v>
      </c>
      <c r="J365" s="37">
        <f t="shared" si="22"/>
        <v>29.074690746099989</v>
      </c>
      <c r="K365" s="38" t="s">
        <v>467</v>
      </c>
      <c r="L365" s="39" t="str">
        <f t="shared" si="23"/>
        <v/>
      </c>
    </row>
    <row r="366" spans="1:12" s="40" customFormat="1" ht="15" x14ac:dyDescent="0.25">
      <c r="A366" s="41">
        <v>610</v>
      </c>
      <c r="B366" s="42" t="s">
        <v>382</v>
      </c>
      <c r="C366" s="31">
        <v>1</v>
      </c>
      <c r="D366" s="33">
        <v>22</v>
      </c>
      <c r="E366" s="34">
        <v>14400</v>
      </c>
      <c r="F366" s="34">
        <v>316800</v>
      </c>
      <c r="G366" s="35">
        <f t="shared" si="21"/>
        <v>9.7386219050748738E-3</v>
      </c>
      <c r="H366" s="34">
        <v>32530270</v>
      </c>
      <c r="I366" s="36">
        <f t="shared" si="20"/>
        <v>2927724.3</v>
      </c>
      <c r="J366" s="37">
        <f t="shared" si="22"/>
        <v>181.31418749999997</v>
      </c>
      <c r="K366" s="38" t="s">
        <v>467</v>
      </c>
      <c r="L366" s="39" t="str">
        <f t="shared" si="23"/>
        <v/>
      </c>
    </row>
    <row r="367" spans="1:12" s="40" customFormat="1" ht="15" x14ac:dyDescent="0.25">
      <c r="A367" s="41">
        <v>615</v>
      </c>
      <c r="B367" s="42" t="s">
        <v>383</v>
      </c>
      <c r="C367" s="31">
        <v>1</v>
      </c>
      <c r="D367" s="33">
        <v>5</v>
      </c>
      <c r="E367" s="34">
        <v>14676.2</v>
      </c>
      <c r="F367" s="34">
        <v>73381</v>
      </c>
      <c r="G367" s="35">
        <f t="shared" si="21"/>
        <v>2.7671811210377489E-3</v>
      </c>
      <c r="H367" s="34">
        <v>26518322</v>
      </c>
      <c r="I367" s="36">
        <f t="shared" si="20"/>
        <v>2386648.98</v>
      </c>
      <c r="J367" s="37">
        <f t="shared" si="22"/>
        <v>157.62036358185361</v>
      </c>
      <c r="K367" s="38" t="s">
        <v>467</v>
      </c>
      <c r="L367" s="39" t="str">
        <f t="shared" si="23"/>
        <v/>
      </c>
    </row>
    <row r="368" spans="1:12" s="40" customFormat="1" ht="15" x14ac:dyDescent="0.25">
      <c r="A368" s="41">
        <v>616</v>
      </c>
      <c r="B368" s="42" t="s">
        <v>384</v>
      </c>
      <c r="C368" s="31">
        <v>1</v>
      </c>
      <c r="D368" s="33">
        <v>60</v>
      </c>
      <c r="E368" s="34">
        <v>16204.533333333333</v>
      </c>
      <c r="F368" s="34">
        <v>972272</v>
      </c>
      <c r="G368" s="35">
        <f t="shared" si="21"/>
        <v>3.5366483967914406E-2</v>
      </c>
      <c r="H368" s="34">
        <v>27491339</v>
      </c>
      <c r="I368" s="36">
        <f t="shared" si="20"/>
        <v>2474220.5099999998</v>
      </c>
      <c r="J368" s="37">
        <f t="shared" si="22"/>
        <v>92.68693390326986</v>
      </c>
      <c r="K368" s="38" t="s">
        <v>467</v>
      </c>
      <c r="L368" s="39" t="str">
        <f t="shared" si="23"/>
        <v/>
      </c>
    </row>
    <row r="369" spans="1:12" s="40" customFormat="1" ht="15" x14ac:dyDescent="0.25">
      <c r="A369" s="41">
        <v>618</v>
      </c>
      <c r="B369" s="42" t="s">
        <v>385</v>
      </c>
      <c r="C369" s="31">
        <v>1</v>
      </c>
      <c r="D369" s="33">
        <v>0</v>
      </c>
      <c r="E369" s="34">
        <v>30915.561766595289</v>
      </c>
      <c r="F369" s="34">
        <v>0</v>
      </c>
      <c r="G369" s="35" t="str">
        <f t="shared" si="21"/>
        <v/>
      </c>
      <c r="H369" s="34">
        <v>28067618</v>
      </c>
      <c r="I369" s="36">
        <f t="shared" si="20"/>
        <v>2526085.62</v>
      </c>
      <c r="J369" s="37">
        <f t="shared" si="22"/>
        <v>81.709193546968706</v>
      </c>
      <c r="K369" s="38" t="s">
        <v>467</v>
      </c>
      <c r="L369" s="39" t="str">
        <f t="shared" si="23"/>
        <v/>
      </c>
    </row>
    <row r="370" spans="1:12" s="40" customFormat="1" ht="15" x14ac:dyDescent="0.25">
      <c r="A370" s="41">
        <v>620</v>
      </c>
      <c r="B370" s="42" t="s">
        <v>386</v>
      </c>
      <c r="C370" s="31">
        <v>1</v>
      </c>
      <c r="D370" s="33">
        <v>13</v>
      </c>
      <c r="E370" s="34">
        <v>19537.076923076922</v>
      </c>
      <c r="F370" s="34">
        <v>253982</v>
      </c>
      <c r="G370" s="35">
        <f t="shared" si="21"/>
        <v>1.4541840168411023E-2</v>
      </c>
      <c r="H370" s="34">
        <v>17465602.5</v>
      </c>
      <c r="I370" s="36">
        <f t="shared" si="20"/>
        <v>1571904.2249999999</v>
      </c>
      <c r="J370" s="37">
        <f t="shared" si="22"/>
        <v>67.45749275539211</v>
      </c>
      <c r="K370" s="38" t="s">
        <v>467</v>
      </c>
      <c r="L370" s="39" t="str">
        <f t="shared" si="23"/>
        <v/>
      </c>
    </row>
    <row r="371" spans="1:12" s="40" customFormat="1" ht="15" x14ac:dyDescent="0.25">
      <c r="A371" s="41">
        <v>622</v>
      </c>
      <c r="B371" s="42" t="s">
        <v>387</v>
      </c>
      <c r="C371" s="31">
        <v>1</v>
      </c>
      <c r="D371" s="33">
        <v>66</v>
      </c>
      <c r="E371" s="34">
        <v>13947</v>
      </c>
      <c r="F371" s="34">
        <v>920502</v>
      </c>
      <c r="G371" s="35">
        <f t="shared" si="21"/>
        <v>3.7633474872504361E-2</v>
      </c>
      <c r="H371" s="34">
        <v>24459660</v>
      </c>
      <c r="I371" s="36">
        <f t="shared" si="20"/>
        <v>2201369.4</v>
      </c>
      <c r="J371" s="37">
        <f t="shared" si="22"/>
        <v>91.838201763820166</v>
      </c>
      <c r="K371" s="38" t="s">
        <v>467</v>
      </c>
      <c r="L371" s="39" t="str">
        <f t="shared" si="23"/>
        <v/>
      </c>
    </row>
    <row r="372" spans="1:12" s="40" customFormat="1" ht="15" x14ac:dyDescent="0.25">
      <c r="A372" s="41">
        <v>625</v>
      </c>
      <c r="B372" s="42" t="s">
        <v>388</v>
      </c>
      <c r="C372" s="31">
        <v>1</v>
      </c>
      <c r="D372" s="33">
        <v>26</v>
      </c>
      <c r="E372" s="34">
        <v>17505.461538461539</v>
      </c>
      <c r="F372" s="34">
        <v>455142</v>
      </c>
      <c r="G372" s="35">
        <f t="shared" si="21"/>
        <v>5.9523196121698506E-3</v>
      </c>
      <c r="H372" s="34">
        <v>76464643.980043799</v>
      </c>
      <c r="I372" s="36">
        <f t="shared" si="20"/>
        <v>6881817.9582039416</v>
      </c>
      <c r="J372" s="37">
        <f t="shared" si="22"/>
        <v>367.12405120446471</v>
      </c>
      <c r="K372" s="38" t="s">
        <v>467</v>
      </c>
      <c r="L372" s="39" t="str">
        <f t="shared" si="23"/>
        <v/>
      </c>
    </row>
    <row r="373" spans="1:12" s="40" customFormat="1" ht="15" x14ac:dyDescent="0.25">
      <c r="A373" s="41">
        <v>632</v>
      </c>
      <c r="B373" s="42" t="s">
        <v>389</v>
      </c>
      <c r="C373" s="31">
        <v>1</v>
      </c>
      <c r="D373" s="33">
        <v>1</v>
      </c>
      <c r="E373" s="34">
        <v>27204</v>
      </c>
      <c r="F373" s="34">
        <v>27204</v>
      </c>
      <c r="G373" s="35">
        <f t="shared" si="21"/>
        <v>1.0532502317196969E-2</v>
      </c>
      <c r="H373" s="34">
        <v>2582862</v>
      </c>
      <c r="I373" s="36">
        <f t="shared" si="20"/>
        <v>232457.58</v>
      </c>
      <c r="J373" s="37">
        <f t="shared" si="22"/>
        <v>7.5449779444199381</v>
      </c>
      <c r="K373" s="38" t="s">
        <v>467</v>
      </c>
      <c r="L373" s="39" t="str">
        <f t="shared" si="23"/>
        <v/>
      </c>
    </row>
    <row r="374" spans="1:12" s="40" customFormat="1" ht="15" x14ac:dyDescent="0.25">
      <c r="A374" s="41">
        <v>635</v>
      </c>
      <c r="B374" s="42" t="s">
        <v>390</v>
      </c>
      <c r="C374" s="31">
        <v>1</v>
      </c>
      <c r="D374" s="33">
        <v>29</v>
      </c>
      <c r="E374" s="34">
        <v>18058.344827586207</v>
      </c>
      <c r="F374" s="34">
        <v>523692</v>
      </c>
      <c r="G374" s="35">
        <f t="shared" si="21"/>
        <v>1.9109124620506682E-2</v>
      </c>
      <c r="H374" s="34">
        <v>27405337.000000902</v>
      </c>
      <c r="I374" s="36">
        <f t="shared" si="20"/>
        <v>2466480.3300000811</v>
      </c>
      <c r="J374" s="37">
        <f t="shared" si="22"/>
        <v>107.58396456314466</v>
      </c>
      <c r="K374" s="38" t="s">
        <v>467</v>
      </c>
      <c r="L374" s="39" t="str">
        <f t="shared" si="23"/>
        <v/>
      </c>
    </row>
    <row r="375" spans="1:12" s="40" customFormat="1" ht="15" x14ac:dyDescent="0.25">
      <c r="A375" s="41">
        <v>640</v>
      </c>
      <c r="B375" s="42" t="s">
        <v>391</v>
      </c>
      <c r="C375" s="31">
        <v>1</v>
      </c>
      <c r="D375" s="33">
        <v>2</v>
      </c>
      <c r="E375" s="34">
        <v>20394</v>
      </c>
      <c r="F375" s="34">
        <v>40788</v>
      </c>
      <c r="G375" s="35">
        <f t="shared" si="21"/>
        <v>1.3261092436622347E-3</v>
      </c>
      <c r="H375" s="34">
        <v>30757647</v>
      </c>
      <c r="I375" s="36">
        <f t="shared" si="20"/>
        <v>2768188.23</v>
      </c>
      <c r="J375" s="37">
        <f t="shared" si="22"/>
        <v>133.73542365401588</v>
      </c>
      <c r="K375" s="38" t="s">
        <v>467</v>
      </c>
      <c r="L375" s="39" t="str">
        <f t="shared" si="23"/>
        <v/>
      </c>
    </row>
    <row r="376" spans="1:12" s="40" customFormat="1" ht="15" x14ac:dyDescent="0.25">
      <c r="A376" s="41">
        <v>645</v>
      </c>
      <c r="B376" s="42" t="s">
        <v>392</v>
      </c>
      <c r="C376" s="31">
        <v>1</v>
      </c>
      <c r="D376" s="33">
        <v>138</v>
      </c>
      <c r="E376" s="34">
        <v>19402.695652173912</v>
      </c>
      <c r="F376" s="34">
        <v>2677572</v>
      </c>
      <c r="G376" s="35">
        <f t="shared" si="21"/>
        <v>4.1429631393185611E-2</v>
      </c>
      <c r="H376" s="34">
        <v>64629394.710000001</v>
      </c>
      <c r="I376" s="36">
        <f t="shared" si="20"/>
        <v>5816645.5238999994</v>
      </c>
      <c r="J376" s="37">
        <f t="shared" si="22"/>
        <v>161.7854333322129</v>
      </c>
      <c r="K376" s="38" t="s">
        <v>467</v>
      </c>
      <c r="L376" s="39" t="str">
        <f t="shared" si="23"/>
        <v/>
      </c>
    </row>
    <row r="377" spans="1:12" s="40" customFormat="1" ht="15" x14ac:dyDescent="0.25">
      <c r="A377" s="41">
        <v>650</v>
      </c>
      <c r="B377" s="42" t="s">
        <v>393</v>
      </c>
      <c r="C377" s="31">
        <v>1</v>
      </c>
      <c r="D377" s="33">
        <v>3</v>
      </c>
      <c r="E377" s="34">
        <v>14541.666666666666</v>
      </c>
      <c r="F377" s="34">
        <v>43625</v>
      </c>
      <c r="G377" s="35">
        <f t="shared" si="21"/>
        <v>1.0366329840740846E-3</v>
      </c>
      <c r="H377" s="34">
        <v>42083360.910000011</v>
      </c>
      <c r="I377" s="36">
        <f t="shared" si="20"/>
        <v>3787502.4819000009</v>
      </c>
      <c r="J377" s="37">
        <f t="shared" si="22"/>
        <v>257.45862339713477</v>
      </c>
      <c r="K377" s="38" t="s">
        <v>467</v>
      </c>
      <c r="L377" s="39" t="str">
        <f t="shared" si="23"/>
        <v/>
      </c>
    </row>
    <row r="378" spans="1:12" s="40" customFormat="1" ht="15" x14ac:dyDescent="0.25">
      <c r="A378" s="41">
        <v>655</v>
      </c>
      <c r="B378" s="42" t="s">
        <v>394</v>
      </c>
      <c r="C378" s="31">
        <v>1</v>
      </c>
      <c r="D378" s="33">
        <v>0</v>
      </c>
      <c r="E378" s="34">
        <v>20549.670873182957</v>
      </c>
      <c r="F378" s="34">
        <v>0</v>
      </c>
      <c r="G378" s="35" t="str">
        <f t="shared" si="21"/>
        <v/>
      </c>
      <c r="H378" s="34">
        <v>24600377</v>
      </c>
      <c r="I378" s="36">
        <f t="shared" si="20"/>
        <v>2214033.9299999997</v>
      </c>
      <c r="J378" s="37">
        <f t="shared" si="22"/>
        <v>107.74060293536303</v>
      </c>
      <c r="K378" s="38" t="s">
        <v>467</v>
      </c>
      <c r="L378" s="39" t="str">
        <f t="shared" si="23"/>
        <v/>
      </c>
    </row>
    <row r="379" spans="1:12" s="40" customFormat="1" ht="15" x14ac:dyDescent="0.25">
      <c r="A379" s="41">
        <v>658</v>
      </c>
      <c r="B379" s="42" t="s">
        <v>395</v>
      </c>
      <c r="C379" s="31">
        <v>1</v>
      </c>
      <c r="D379" s="33">
        <v>17</v>
      </c>
      <c r="E379" s="34">
        <v>16159.529411764706</v>
      </c>
      <c r="F379" s="34">
        <v>274712</v>
      </c>
      <c r="G379" s="35">
        <f t="shared" si="21"/>
        <v>5.6470513555609957E-3</v>
      </c>
      <c r="H379" s="34">
        <v>48646981</v>
      </c>
      <c r="I379" s="36">
        <f t="shared" si="20"/>
        <v>4378228.29</v>
      </c>
      <c r="J379" s="37">
        <f t="shared" si="22"/>
        <v>253.93785830251318</v>
      </c>
      <c r="K379" s="38" t="s">
        <v>467</v>
      </c>
      <c r="L379" s="39" t="str">
        <f t="shared" si="23"/>
        <v/>
      </c>
    </row>
    <row r="380" spans="1:12" s="40" customFormat="1" ht="15" x14ac:dyDescent="0.25">
      <c r="A380" s="41">
        <v>660</v>
      </c>
      <c r="B380" s="42" t="s">
        <v>396</v>
      </c>
      <c r="C380" s="31">
        <v>1</v>
      </c>
      <c r="D380" s="33">
        <v>104</v>
      </c>
      <c r="E380" s="34">
        <v>24738.038461538461</v>
      </c>
      <c r="F380" s="34">
        <v>2572756</v>
      </c>
      <c r="G380" s="35">
        <f t="shared" si="21"/>
        <v>7.9784533419339831E-2</v>
      </c>
      <c r="H380" s="34">
        <v>32246299.999999274</v>
      </c>
      <c r="I380" s="36">
        <f t="shared" si="20"/>
        <v>2902166.9999999343</v>
      </c>
      <c r="J380" s="37">
        <f t="shared" si="22"/>
        <v>13.315970888802969</v>
      </c>
      <c r="K380" s="38" t="s">
        <v>467</v>
      </c>
      <c r="L380" s="39" t="str">
        <f t="shared" si="23"/>
        <v/>
      </c>
    </row>
    <row r="381" spans="1:12" s="40" customFormat="1" ht="15" x14ac:dyDescent="0.25">
      <c r="A381" s="41">
        <v>662</v>
      </c>
      <c r="B381" s="42" t="s">
        <v>397</v>
      </c>
      <c r="C381" s="31">
        <v>1</v>
      </c>
      <c r="D381" s="33">
        <v>0</v>
      </c>
      <c r="E381" s="34">
        <v>19868.966336206897</v>
      </c>
      <c r="F381" s="34">
        <v>0</v>
      </c>
      <c r="G381" s="35" t="str">
        <f t="shared" si="21"/>
        <v/>
      </c>
      <c r="H381" s="34">
        <v>4322411.5</v>
      </c>
      <c r="I381" s="36">
        <f t="shared" si="20"/>
        <v>389017.03499999997</v>
      </c>
      <c r="J381" s="37">
        <f t="shared" si="22"/>
        <v>19.579127993744724</v>
      </c>
      <c r="K381" s="38" t="s">
        <v>467</v>
      </c>
      <c r="L381" s="39" t="str">
        <f t="shared" si="23"/>
        <v/>
      </c>
    </row>
    <row r="382" spans="1:12" s="40" customFormat="1" ht="15" x14ac:dyDescent="0.25">
      <c r="A382" s="41">
        <v>665</v>
      </c>
      <c r="B382" s="42" t="s">
        <v>398</v>
      </c>
      <c r="C382" s="31">
        <v>1</v>
      </c>
      <c r="D382" s="33">
        <v>14</v>
      </c>
      <c r="E382" s="34">
        <v>17218.928571428572</v>
      </c>
      <c r="F382" s="34">
        <v>241065</v>
      </c>
      <c r="G382" s="35">
        <f t="shared" si="21"/>
        <v>6.3801865465814098E-3</v>
      </c>
      <c r="H382" s="34">
        <v>37783378</v>
      </c>
      <c r="I382" s="36">
        <f t="shared" si="20"/>
        <v>3400504.02</v>
      </c>
      <c r="J382" s="37">
        <f t="shared" si="22"/>
        <v>183.48638865036401</v>
      </c>
      <c r="K382" s="38" t="s">
        <v>467</v>
      </c>
      <c r="L382" s="39" t="str">
        <f t="shared" si="23"/>
        <v/>
      </c>
    </row>
    <row r="383" spans="1:12" s="40" customFormat="1" ht="15" x14ac:dyDescent="0.25">
      <c r="A383" s="41">
        <v>670</v>
      </c>
      <c r="B383" s="42" t="s">
        <v>399</v>
      </c>
      <c r="C383" s="31">
        <v>1</v>
      </c>
      <c r="D383" s="33">
        <v>28</v>
      </c>
      <c r="E383" s="34">
        <v>21353.75</v>
      </c>
      <c r="F383" s="34">
        <v>597905</v>
      </c>
      <c r="G383" s="35">
        <f t="shared" si="21"/>
        <v>4.7850648323244552E-2</v>
      </c>
      <c r="H383" s="34">
        <v>12495233</v>
      </c>
      <c r="I383" s="36">
        <f t="shared" si="20"/>
        <v>1124570.97</v>
      </c>
      <c r="J383" s="37">
        <f t="shared" si="22"/>
        <v>24.663863255868407</v>
      </c>
      <c r="K383" s="38" t="s">
        <v>467</v>
      </c>
      <c r="L383" s="39" t="str">
        <f t="shared" si="23"/>
        <v/>
      </c>
    </row>
    <row r="384" spans="1:12" s="40" customFormat="1" ht="15" x14ac:dyDescent="0.25">
      <c r="A384" s="41">
        <v>672</v>
      </c>
      <c r="B384" s="42" t="s">
        <v>400</v>
      </c>
      <c r="C384" s="31">
        <v>1</v>
      </c>
      <c r="D384" s="33">
        <v>4</v>
      </c>
      <c r="E384" s="34">
        <v>17592.5</v>
      </c>
      <c r="F384" s="34">
        <v>70370</v>
      </c>
      <c r="G384" s="35">
        <f t="shared" si="21"/>
        <v>5.0661088691461584E-3</v>
      </c>
      <c r="H384" s="34">
        <v>13890345</v>
      </c>
      <c r="I384" s="36">
        <f t="shared" si="20"/>
        <v>1250131.05</v>
      </c>
      <c r="J384" s="37">
        <f t="shared" si="22"/>
        <v>67.060454739235468</v>
      </c>
      <c r="K384" s="38" t="s">
        <v>467</v>
      </c>
      <c r="L384" s="39" t="str">
        <f t="shared" si="23"/>
        <v/>
      </c>
    </row>
    <row r="385" spans="1:12" s="40" customFormat="1" ht="15" x14ac:dyDescent="0.25">
      <c r="A385" s="41">
        <v>673</v>
      </c>
      <c r="B385" s="42" t="s">
        <v>401</v>
      </c>
      <c r="C385" s="31">
        <v>1</v>
      </c>
      <c r="D385" s="33">
        <v>51</v>
      </c>
      <c r="E385" s="34">
        <v>18636.50980392157</v>
      </c>
      <c r="F385" s="34">
        <v>950462</v>
      </c>
      <c r="G385" s="35">
        <f t="shared" si="21"/>
        <v>2.2639734191033638E-2</v>
      </c>
      <c r="H385" s="34">
        <v>41982030</v>
      </c>
      <c r="I385" s="36">
        <f t="shared" si="20"/>
        <v>3778382.6999999997</v>
      </c>
      <c r="J385" s="37">
        <f t="shared" si="22"/>
        <v>151.74089621678718</v>
      </c>
      <c r="K385" s="38" t="s">
        <v>467</v>
      </c>
      <c r="L385" s="39" t="str">
        <f t="shared" si="23"/>
        <v/>
      </c>
    </row>
    <row r="386" spans="1:12" s="40" customFormat="1" ht="15" x14ac:dyDescent="0.25">
      <c r="A386" s="41">
        <v>674</v>
      </c>
      <c r="B386" s="42" t="s">
        <v>402</v>
      </c>
      <c r="C386" s="31">
        <v>1</v>
      </c>
      <c r="D386" s="33">
        <v>70</v>
      </c>
      <c r="E386" s="34">
        <v>20524.3</v>
      </c>
      <c r="F386" s="34">
        <v>1436701</v>
      </c>
      <c r="G386" s="35">
        <f t="shared" si="21"/>
        <v>6.9113265918240796E-2</v>
      </c>
      <c r="H386" s="34">
        <v>20787630</v>
      </c>
      <c r="I386" s="36">
        <f t="shared" si="20"/>
        <v>1870886.7</v>
      </c>
      <c r="J386" s="37">
        <f t="shared" si="22"/>
        <v>21.154714168083686</v>
      </c>
      <c r="K386" s="38">
        <v>3738263.76</v>
      </c>
      <c r="L386" s="39">
        <f t="shared" si="23"/>
        <v>112.13842908162519</v>
      </c>
    </row>
    <row r="387" spans="1:12" s="40" customFormat="1" ht="15" x14ac:dyDescent="0.25">
      <c r="A387" s="41">
        <v>675</v>
      </c>
      <c r="B387" s="42" t="s">
        <v>403</v>
      </c>
      <c r="C387" s="31">
        <v>1</v>
      </c>
      <c r="D387" s="33">
        <v>0</v>
      </c>
      <c r="E387" s="34">
        <v>21483.481308892966</v>
      </c>
      <c r="F387" s="34">
        <v>0</v>
      </c>
      <c r="G387" s="35" t="str">
        <f t="shared" si="21"/>
        <v/>
      </c>
      <c r="H387" s="34">
        <v>36219964.850000001</v>
      </c>
      <c r="I387" s="36">
        <f t="shared" si="20"/>
        <v>3259796.8365000002</v>
      </c>
      <c r="J387" s="37">
        <f t="shared" si="22"/>
        <v>151.7350372423405</v>
      </c>
      <c r="K387" s="38" t="s">
        <v>467</v>
      </c>
      <c r="L387" s="39" t="str">
        <f t="shared" si="23"/>
        <v/>
      </c>
    </row>
    <row r="388" spans="1:12" s="40" customFormat="1" ht="15" x14ac:dyDescent="0.25">
      <c r="A388" s="41">
        <v>680</v>
      </c>
      <c r="B388" s="42" t="s">
        <v>404</v>
      </c>
      <c r="C388" s="31">
        <v>1</v>
      </c>
      <c r="D388" s="33">
        <v>20</v>
      </c>
      <c r="E388" s="34">
        <v>16164.2</v>
      </c>
      <c r="F388" s="34">
        <v>323284</v>
      </c>
      <c r="G388" s="35">
        <f t="shared" si="21"/>
        <v>7.040236365040798E-3</v>
      </c>
      <c r="H388" s="34">
        <v>45919481</v>
      </c>
      <c r="I388" s="36">
        <f t="shared" si="20"/>
        <v>4132753.29</v>
      </c>
      <c r="J388" s="37">
        <f t="shared" si="22"/>
        <v>235.67323406045458</v>
      </c>
      <c r="K388" s="38" t="s">
        <v>467</v>
      </c>
      <c r="L388" s="39" t="str">
        <f t="shared" si="23"/>
        <v/>
      </c>
    </row>
    <row r="389" spans="1:12" s="40" customFormat="1" ht="15" x14ac:dyDescent="0.25">
      <c r="A389" s="41">
        <v>683</v>
      </c>
      <c r="B389" s="42" t="s">
        <v>405</v>
      </c>
      <c r="C389" s="31">
        <v>1</v>
      </c>
      <c r="D389" s="33">
        <v>21</v>
      </c>
      <c r="E389" s="34">
        <v>21321.238095238095</v>
      </c>
      <c r="F389" s="34">
        <v>447746</v>
      </c>
      <c r="G389" s="35">
        <f t="shared" si="21"/>
        <v>3.1519819634088543E-2</v>
      </c>
      <c r="H389" s="34">
        <v>14205220.880000364</v>
      </c>
      <c r="I389" s="36">
        <f t="shared" si="20"/>
        <v>1278469.8792000327</v>
      </c>
      <c r="J389" s="37">
        <f t="shared" si="22"/>
        <v>38.962272054246576</v>
      </c>
      <c r="K389" s="38" t="s">
        <v>467</v>
      </c>
      <c r="L389" s="39" t="str">
        <f t="shared" si="23"/>
        <v/>
      </c>
    </row>
    <row r="390" spans="1:12" s="40" customFormat="1" ht="15" x14ac:dyDescent="0.25">
      <c r="A390" s="41">
        <v>685</v>
      </c>
      <c r="B390" s="42" t="s">
        <v>406</v>
      </c>
      <c r="C390" s="31">
        <v>1</v>
      </c>
      <c r="D390" s="33">
        <v>2</v>
      </c>
      <c r="E390" s="34">
        <v>24458</v>
      </c>
      <c r="F390" s="34">
        <v>48916</v>
      </c>
      <c r="G390" s="35">
        <f t="shared" si="21"/>
        <v>2.6584977517036253E-2</v>
      </c>
      <c r="H390" s="34">
        <v>1839986.51</v>
      </c>
      <c r="I390" s="36">
        <f t="shared" si="20"/>
        <v>165598.78589999999</v>
      </c>
      <c r="J390" s="37">
        <f t="shared" si="22"/>
        <v>4.7707411031155447</v>
      </c>
      <c r="K390" s="38">
        <v>331197.57179999998</v>
      </c>
      <c r="L390" s="39">
        <f t="shared" si="23"/>
        <v>11.541482206231089</v>
      </c>
    </row>
    <row r="391" spans="1:12" s="40" customFormat="1" ht="15" x14ac:dyDescent="0.25">
      <c r="A391" s="41">
        <v>690</v>
      </c>
      <c r="B391" s="42" t="s">
        <v>407</v>
      </c>
      <c r="C391" s="31">
        <v>1</v>
      </c>
      <c r="D391" s="33">
        <v>36</v>
      </c>
      <c r="E391" s="34">
        <v>16548.972222222223</v>
      </c>
      <c r="F391" s="34">
        <v>595763</v>
      </c>
      <c r="G391" s="35">
        <f t="shared" si="21"/>
        <v>1.7354196462916294E-2</v>
      </c>
      <c r="H391" s="34">
        <v>34329621.729998827</v>
      </c>
      <c r="I391" s="36">
        <f t="shared" si="20"/>
        <v>3089665.9556998941</v>
      </c>
      <c r="J391" s="37">
        <f t="shared" si="22"/>
        <v>150.69835891989968</v>
      </c>
      <c r="K391" s="38" t="s">
        <v>467</v>
      </c>
      <c r="L391" s="39" t="str">
        <f t="shared" si="23"/>
        <v/>
      </c>
    </row>
    <row r="392" spans="1:12" s="40" customFormat="1" ht="15" x14ac:dyDescent="0.25">
      <c r="A392" s="41">
        <v>695</v>
      </c>
      <c r="B392" s="42" t="s">
        <v>408</v>
      </c>
      <c r="C392" s="31">
        <v>1</v>
      </c>
      <c r="D392" s="33">
        <v>3</v>
      </c>
      <c r="E392" s="34">
        <v>19341</v>
      </c>
      <c r="F392" s="34">
        <v>58023</v>
      </c>
      <c r="G392" s="35">
        <f t="shared" si="21"/>
        <v>1.7048501625253466E-3</v>
      </c>
      <c r="H392" s="34">
        <v>34034076</v>
      </c>
      <c r="I392" s="36">
        <f t="shared" si="20"/>
        <v>3063066.84</v>
      </c>
      <c r="J392" s="37">
        <f t="shared" si="22"/>
        <v>155.3716891577478</v>
      </c>
      <c r="K392" s="38" t="s">
        <v>467</v>
      </c>
      <c r="L392" s="39" t="str">
        <f t="shared" si="23"/>
        <v/>
      </c>
    </row>
    <row r="393" spans="1:12" s="40" customFormat="1" ht="15" x14ac:dyDescent="0.25">
      <c r="A393" s="41">
        <v>698</v>
      </c>
      <c r="B393" s="42" t="s">
        <v>409</v>
      </c>
      <c r="C393" s="31">
        <v>1</v>
      </c>
      <c r="D393" s="33">
        <v>0</v>
      </c>
      <c r="E393" s="34">
        <v>22138.383101880063</v>
      </c>
      <c r="F393" s="34">
        <v>0</v>
      </c>
      <c r="G393" s="35" t="str">
        <f t="shared" si="21"/>
        <v/>
      </c>
      <c r="H393" s="34">
        <v>27878851.859999992</v>
      </c>
      <c r="I393" s="36">
        <f t="shared" si="20"/>
        <v>2509096.6673999992</v>
      </c>
      <c r="J393" s="37">
        <f t="shared" si="22"/>
        <v>113.33694316577792</v>
      </c>
      <c r="K393" s="38" t="s">
        <v>467</v>
      </c>
      <c r="L393" s="39" t="str">
        <f t="shared" si="23"/>
        <v/>
      </c>
    </row>
    <row r="394" spans="1:12" s="40" customFormat="1" ht="15" x14ac:dyDescent="0.25">
      <c r="A394" s="41">
        <v>700</v>
      </c>
      <c r="B394" s="42" t="s">
        <v>410</v>
      </c>
      <c r="C394" s="31">
        <v>1</v>
      </c>
      <c r="D394" s="33">
        <v>34</v>
      </c>
      <c r="E394" s="34">
        <v>26462</v>
      </c>
      <c r="F394" s="34">
        <v>899708</v>
      </c>
      <c r="G394" s="35">
        <f t="shared" si="21"/>
        <v>3.9812461388738521E-2</v>
      </c>
      <c r="H394" s="34">
        <v>22598653</v>
      </c>
      <c r="I394" s="36">
        <f t="shared" ref="I394:I448" si="24">H394*0.09</f>
        <v>2033878.77</v>
      </c>
      <c r="J394" s="37">
        <f t="shared" si="22"/>
        <v>42.860357115864261</v>
      </c>
      <c r="K394" s="38" t="s">
        <v>467</v>
      </c>
      <c r="L394" s="39" t="str">
        <f t="shared" si="23"/>
        <v/>
      </c>
    </row>
    <row r="395" spans="1:12" s="40" customFormat="1" ht="15" x14ac:dyDescent="0.25">
      <c r="A395" s="41">
        <v>705</v>
      </c>
      <c r="B395" s="42" t="s">
        <v>411</v>
      </c>
      <c r="C395" s="31">
        <v>1</v>
      </c>
      <c r="D395" s="33">
        <v>2</v>
      </c>
      <c r="E395" s="34">
        <v>18309</v>
      </c>
      <c r="F395" s="34">
        <v>36618</v>
      </c>
      <c r="G395" s="35">
        <f t="shared" ref="G395:G448" si="25">IF(D395&gt;0,IFERROR(F395/H395,""),"")</f>
        <v>1.0198911358542454E-3</v>
      </c>
      <c r="H395" s="34">
        <v>35903832</v>
      </c>
      <c r="I395" s="36">
        <f t="shared" si="24"/>
        <v>3231344.88</v>
      </c>
      <c r="J395" s="37">
        <f t="shared" ref="J395:J448" si="26">IF(AND(A395&lt;800,C395=1,H395&gt;0,I395&gt;0),(I395-F395)/E395,"")</f>
        <v>174.48942487301326</v>
      </c>
      <c r="K395" s="38" t="s">
        <v>467</v>
      </c>
      <c r="L395" s="39" t="str">
        <f t="shared" ref="L395:L448" si="27">IF(K395="","", (K395-F395)/E395)</f>
        <v/>
      </c>
    </row>
    <row r="396" spans="1:12" s="40" customFormat="1" ht="15" x14ac:dyDescent="0.25">
      <c r="A396" s="41">
        <v>710</v>
      </c>
      <c r="B396" s="42" t="s">
        <v>412</v>
      </c>
      <c r="C396" s="31">
        <v>1</v>
      </c>
      <c r="D396" s="33">
        <v>20</v>
      </c>
      <c r="E396" s="34">
        <v>16802</v>
      </c>
      <c r="F396" s="34">
        <v>336040</v>
      </c>
      <c r="G396" s="35">
        <f t="shared" si="25"/>
        <v>9.5369859179608631E-3</v>
      </c>
      <c r="H396" s="34">
        <v>35235451</v>
      </c>
      <c r="I396" s="36">
        <f t="shared" si="24"/>
        <v>3171190.59</v>
      </c>
      <c r="J396" s="37">
        <f t="shared" si="26"/>
        <v>168.73887572907987</v>
      </c>
      <c r="K396" s="38" t="s">
        <v>467</v>
      </c>
      <c r="L396" s="39" t="str">
        <f t="shared" si="27"/>
        <v/>
      </c>
    </row>
    <row r="397" spans="1:12" s="40" customFormat="1" ht="15" x14ac:dyDescent="0.25">
      <c r="A397" s="41">
        <v>712</v>
      </c>
      <c r="B397" s="43" t="s">
        <v>413</v>
      </c>
      <c r="C397" s="31">
        <v>1</v>
      </c>
      <c r="D397" s="33">
        <v>50</v>
      </c>
      <c r="E397" s="34">
        <v>21337.42</v>
      </c>
      <c r="F397" s="34">
        <v>1066871</v>
      </c>
      <c r="G397" s="35">
        <f t="shared" si="25"/>
        <v>2.7892673583212887E-2</v>
      </c>
      <c r="H397" s="34">
        <v>38249148</v>
      </c>
      <c r="I397" s="36">
        <f t="shared" si="24"/>
        <v>3442423.32</v>
      </c>
      <c r="J397" s="37">
        <f t="shared" si="26"/>
        <v>111.33268783198719</v>
      </c>
      <c r="K397" s="38" t="s">
        <v>467</v>
      </c>
      <c r="L397" s="39" t="str">
        <f t="shared" si="27"/>
        <v/>
      </c>
    </row>
    <row r="398" spans="1:12" s="40" customFormat="1" ht="15" x14ac:dyDescent="0.25">
      <c r="A398" s="41">
        <v>715</v>
      </c>
      <c r="B398" s="42" t="s">
        <v>414</v>
      </c>
      <c r="C398" s="31">
        <v>1</v>
      </c>
      <c r="D398" s="33">
        <v>9</v>
      </c>
      <c r="E398" s="34">
        <v>20482</v>
      </c>
      <c r="F398" s="34">
        <v>184338</v>
      </c>
      <c r="G398" s="35">
        <f t="shared" si="25"/>
        <v>8.3726124578412543E-3</v>
      </c>
      <c r="H398" s="34">
        <v>22016784</v>
      </c>
      <c r="I398" s="36">
        <f t="shared" si="24"/>
        <v>1981510.5599999998</v>
      </c>
      <c r="J398" s="37">
        <f t="shared" si="26"/>
        <v>87.743997656478854</v>
      </c>
      <c r="K398" s="38" t="s">
        <v>467</v>
      </c>
      <c r="L398" s="39" t="str">
        <f t="shared" si="27"/>
        <v/>
      </c>
    </row>
    <row r="399" spans="1:12" s="40" customFormat="1" ht="15" x14ac:dyDescent="0.25">
      <c r="A399" s="41">
        <v>717</v>
      </c>
      <c r="B399" s="42" t="s">
        <v>415</v>
      </c>
      <c r="C399" s="31">
        <v>1</v>
      </c>
      <c r="D399" s="33">
        <v>30</v>
      </c>
      <c r="E399" s="34">
        <v>18666.066666666666</v>
      </c>
      <c r="F399" s="34">
        <v>559982</v>
      </c>
      <c r="G399" s="35">
        <f t="shared" si="25"/>
        <v>3.5134104265697415E-2</v>
      </c>
      <c r="H399" s="34">
        <v>15938416.865994472</v>
      </c>
      <c r="I399" s="36">
        <f t="shared" si="24"/>
        <v>1434457.5179395024</v>
      </c>
      <c r="J399" s="37">
        <f t="shared" si="26"/>
        <v>46.848408588463684</v>
      </c>
      <c r="K399" s="38" t="s">
        <v>467</v>
      </c>
      <c r="L399" s="39" t="str">
        <f t="shared" si="27"/>
        <v/>
      </c>
    </row>
    <row r="400" spans="1:12" s="40" customFormat="1" ht="15" x14ac:dyDescent="0.25">
      <c r="A400" s="41">
        <v>720</v>
      </c>
      <c r="B400" s="42" t="s">
        <v>416</v>
      </c>
      <c r="C400" s="31">
        <v>1</v>
      </c>
      <c r="D400" s="33">
        <v>13</v>
      </c>
      <c r="E400" s="34">
        <v>15814.76923076923</v>
      </c>
      <c r="F400" s="34">
        <v>205592</v>
      </c>
      <c r="G400" s="35">
        <f t="shared" si="25"/>
        <v>1.0737923009543283E-2</v>
      </c>
      <c r="H400" s="34">
        <v>19146347</v>
      </c>
      <c r="I400" s="36">
        <f t="shared" si="24"/>
        <v>1723171.23</v>
      </c>
      <c r="J400" s="37">
        <f t="shared" si="26"/>
        <v>95.959619002684931</v>
      </c>
      <c r="K400" s="38" t="s">
        <v>467</v>
      </c>
      <c r="L400" s="39" t="str">
        <f t="shared" si="27"/>
        <v/>
      </c>
    </row>
    <row r="401" spans="1:12" s="40" customFormat="1" ht="15" x14ac:dyDescent="0.25">
      <c r="A401" s="41">
        <v>725</v>
      </c>
      <c r="B401" s="42" t="s">
        <v>417</v>
      </c>
      <c r="C401" s="31">
        <v>1</v>
      </c>
      <c r="D401" s="33">
        <v>33</v>
      </c>
      <c r="E401" s="34">
        <v>15285.727272727272</v>
      </c>
      <c r="F401" s="34">
        <v>504429</v>
      </c>
      <c r="G401" s="35">
        <f t="shared" si="25"/>
        <v>1.027023064156952E-2</v>
      </c>
      <c r="H401" s="34">
        <v>49115644.779999994</v>
      </c>
      <c r="I401" s="36">
        <f t="shared" si="24"/>
        <v>4420408.030199999</v>
      </c>
      <c r="J401" s="37">
        <f t="shared" si="26"/>
        <v>256.18532637219505</v>
      </c>
      <c r="K401" s="38" t="s">
        <v>467</v>
      </c>
      <c r="L401" s="39" t="str">
        <f t="shared" si="27"/>
        <v/>
      </c>
    </row>
    <row r="402" spans="1:12" s="40" customFormat="1" ht="15" x14ac:dyDescent="0.25">
      <c r="A402" s="41">
        <v>728</v>
      </c>
      <c r="B402" s="42" t="s">
        <v>418</v>
      </c>
      <c r="C402" s="31">
        <v>1</v>
      </c>
      <c r="D402" s="33">
        <v>0</v>
      </c>
      <c r="E402" s="34">
        <v>28488.362336448597</v>
      </c>
      <c r="F402" s="34">
        <v>0</v>
      </c>
      <c r="G402" s="35" t="str">
        <f t="shared" si="25"/>
        <v/>
      </c>
      <c r="H402" s="34">
        <v>3095135.5</v>
      </c>
      <c r="I402" s="36">
        <f t="shared" si="24"/>
        <v>278562.19500000001</v>
      </c>
      <c r="J402" s="37">
        <f t="shared" si="26"/>
        <v>9.7781048875386496</v>
      </c>
      <c r="K402" s="38" t="s">
        <v>467</v>
      </c>
      <c r="L402" s="39" t="str">
        <f t="shared" si="27"/>
        <v/>
      </c>
    </row>
    <row r="403" spans="1:12" s="40" customFormat="1" ht="15" x14ac:dyDescent="0.25">
      <c r="A403" s="41">
        <v>730</v>
      </c>
      <c r="B403" s="42" t="s">
        <v>419</v>
      </c>
      <c r="C403" s="31">
        <v>1</v>
      </c>
      <c r="D403" s="33">
        <v>6</v>
      </c>
      <c r="E403" s="34">
        <v>17201</v>
      </c>
      <c r="F403" s="34">
        <v>103206</v>
      </c>
      <c r="G403" s="35">
        <f t="shared" si="25"/>
        <v>4.4020691251873967E-3</v>
      </c>
      <c r="H403" s="34">
        <v>23444884</v>
      </c>
      <c r="I403" s="36">
        <f t="shared" si="24"/>
        <v>2110039.56</v>
      </c>
      <c r="J403" s="37">
        <f t="shared" si="26"/>
        <v>116.66958665193884</v>
      </c>
      <c r="K403" s="38" t="s">
        <v>467</v>
      </c>
      <c r="L403" s="39" t="str">
        <f t="shared" si="27"/>
        <v/>
      </c>
    </row>
    <row r="404" spans="1:12" s="40" customFormat="1" ht="15" x14ac:dyDescent="0.25">
      <c r="A404" s="41">
        <v>735</v>
      </c>
      <c r="B404" s="42" t="s">
        <v>420</v>
      </c>
      <c r="C404" s="31">
        <v>1</v>
      </c>
      <c r="D404" s="33">
        <v>53</v>
      </c>
      <c r="E404" s="34">
        <v>18041.716981132075</v>
      </c>
      <c r="F404" s="34">
        <v>956211</v>
      </c>
      <c r="G404" s="35">
        <f t="shared" si="25"/>
        <v>1.8254474953256616E-2</v>
      </c>
      <c r="H404" s="34">
        <v>52382279</v>
      </c>
      <c r="I404" s="36">
        <f t="shared" si="24"/>
        <v>4714405.1099999994</v>
      </c>
      <c r="J404" s="37">
        <f t="shared" si="26"/>
        <v>208.3057900714382</v>
      </c>
      <c r="K404" s="38" t="s">
        <v>467</v>
      </c>
      <c r="L404" s="39" t="str">
        <f t="shared" si="27"/>
        <v/>
      </c>
    </row>
    <row r="405" spans="1:12" s="40" customFormat="1" ht="15" x14ac:dyDescent="0.25">
      <c r="A405" s="41">
        <v>740</v>
      </c>
      <c r="B405" s="42" t="s">
        <v>421</v>
      </c>
      <c r="C405" s="31">
        <v>1</v>
      </c>
      <c r="D405" s="33">
        <v>13</v>
      </c>
      <c r="E405" s="34">
        <v>19637.23076923077</v>
      </c>
      <c r="F405" s="34">
        <v>255284</v>
      </c>
      <c r="G405" s="35">
        <f t="shared" si="25"/>
        <v>1.3192952485650363E-2</v>
      </c>
      <c r="H405" s="34">
        <v>19350027.999999687</v>
      </c>
      <c r="I405" s="36">
        <f t="shared" si="24"/>
        <v>1741502.5199999718</v>
      </c>
      <c r="J405" s="37">
        <f t="shared" si="26"/>
        <v>75.683712101031148</v>
      </c>
      <c r="K405" s="38" t="s">
        <v>467</v>
      </c>
      <c r="L405" s="39" t="str">
        <f t="shared" si="27"/>
        <v/>
      </c>
    </row>
    <row r="406" spans="1:12" s="40" customFormat="1" ht="15" x14ac:dyDescent="0.25">
      <c r="A406" s="41">
        <v>745</v>
      </c>
      <c r="B406" s="42" t="s">
        <v>422</v>
      </c>
      <c r="C406" s="31">
        <v>1</v>
      </c>
      <c r="D406" s="33">
        <v>37</v>
      </c>
      <c r="E406" s="34">
        <v>14994.81081081081</v>
      </c>
      <c r="F406" s="34">
        <v>554808</v>
      </c>
      <c r="G406" s="35">
        <f t="shared" si="25"/>
        <v>1.4510584943766867E-2</v>
      </c>
      <c r="H406" s="34">
        <v>38234709.5</v>
      </c>
      <c r="I406" s="36">
        <f t="shared" si="24"/>
        <v>3441123.855</v>
      </c>
      <c r="J406" s="37">
        <f t="shared" si="26"/>
        <v>192.48764732123547</v>
      </c>
      <c r="K406" s="38" t="s">
        <v>467</v>
      </c>
      <c r="L406" s="39" t="str">
        <f t="shared" si="27"/>
        <v/>
      </c>
    </row>
    <row r="407" spans="1:12" s="40" customFormat="1" ht="15" x14ac:dyDescent="0.25">
      <c r="A407" s="41">
        <v>750</v>
      </c>
      <c r="B407" s="42" t="s">
        <v>423</v>
      </c>
      <c r="C407" s="31">
        <v>1</v>
      </c>
      <c r="D407" s="33">
        <v>26</v>
      </c>
      <c r="E407" s="34">
        <v>20411.73076923077</v>
      </c>
      <c r="F407" s="34">
        <v>530705</v>
      </c>
      <c r="G407" s="35">
        <f t="shared" si="25"/>
        <v>3.9846807100999027E-2</v>
      </c>
      <c r="H407" s="34">
        <v>13318633</v>
      </c>
      <c r="I407" s="36">
        <f t="shared" si="24"/>
        <v>1198676.97</v>
      </c>
      <c r="J407" s="37">
        <f t="shared" si="26"/>
        <v>32.724905964707318</v>
      </c>
      <c r="K407" s="38" t="s">
        <v>467</v>
      </c>
      <c r="L407" s="39" t="str">
        <f t="shared" si="27"/>
        <v/>
      </c>
    </row>
    <row r="408" spans="1:12" s="40" customFormat="1" ht="15" x14ac:dyDescent="0.25">
      <c r="A408" s="41">
        <v>753</v>
      </c>
      <c r="B408" s="42" t="s">
        <v>424</v>
      </c>
      <c r="C408" s="31">
        <v>1</v>
      </c>
      <c r="D408" s="33">
        <v>12</v>
      </c>
      <c r="E408" s="34">
        <v>15993.583333333334</v>
      </c>
      <c r="F408" s="34">
        <v>191923</v>
      </c>
      <c r="G408" s="35">
        <f t="shared" si="25"/>
        <v>5.820004322425661E-3</v>
      </c>
      <c r="H408" s="34">
        <v>32976435.990001179</v>
      </c>
      <c r="I408" s="36">
        <f t="shared" si="24"/>
        <v>2967879.2391001061</v>
      </c>
      <c r="J408" s="37">
        <f t="shared" si="26"/>
        <v>173.56687249157878</v>
      </c>
      <c r="K408" s="38" t="s">
        <v>467</v>
      </c>
      <c r="L408" s="39" t="str">
        <f t="shared" si="27"/>
        <v/>
      </c>
    </row>
    <row r="409" spans="1:12" s="40" customFormat="1" ht="15" x14ac:dyDescent="0.25">
      <c r="A409" s="41">
        <v>755</v>
      </c>
      <c r="B409" s="42" t="s">
        <v>425</v>
      </c>
      <c r="C409" s="31">
        <v>1</v>
      </c>
      <c r="D409" s="33">
        <v>19</v>
      </c>
      <c r="E409" s="34">
        <v>18183.526315789473</v>
      </c>
      <c r="F409" s="34">
        <v>345487</v>
      </c>
      <c r="G409" s="35">
        <f t="shared" si="25"/>
        <v>2.6136684038569967E-2</v>
      </c>
      <c r="H409" s="34">
        <v>13218471</v>
      </c>
      <c r="I409" s="36">
        <f t="shared" si="24"/>
        <v>1189662.3899999999</v>
      </c>
      <c r="J409" s="37">
        <f t="shared" si="26"/>
        <v>46.425284916653879</v>
      </c>
      <c r="K409" s="38" t="s">
        <v>467</v>
      </c>
      <c r="L409" s="39" t="str">
        <f t="shared" si="27"/>
        <v/>
      </c>
    </row>
    <row r="410" spans="1:12" s="40" customFormat="1" ht="15" x14ac:dyDescent="0.25">
      <c r="A410" s="41">
        <v>760</v>
      </c>
      <c r="B410" s="42" t="s">
        <v>426</v>
      </c>
      <c r="C410" s="31">
        <v>1</v>
      </c>
      <c r="D410" s="33">
        <v>72</v>
      </c>
      <c r="E410" s="34">
        <v>15827.069444444445</v>
      </c>
      <c r="F410" s="34">
        <v>1139549</v>
      </c>
      <c r="G410" s="35">
        <f t="shared" si="25"/>
        <v>4.0682505636132252E-2</v>
      </c>
      <c r="H410" s="34">
        <v>28010787</v>
      </c>
      <c r="I410" s="36">
        <f t="shared" si="24"/>
        <v>2520970.83</v>
      </c>
      <c r="J410" s="37">
        <f t="shared" si="26"/>
        <v>87.282224599380982</v>
      </c>
      <c r="K410" s="38" t="s">
        <v>467</v>
      </c>
      <c r="L410" s="39" t="str">
        <f t="shared" si="27"/>
        <v/>
      </c>
    </row>
    <row r="411" spans="1:12" s="40" customFormat="1" ht="15" x14ac:dyDescent="0.25">
      <c r="A411" s="41">
        <v>763</v>
      </c>
      <c r="B411" s="42" t="s">
        <v>427</v>
      </c>
      <c r="C411" s="31">
        <v>1</v>
      </c>
      <c r="D411" s="33">
        <v>7</v>
      </c>
      <c r="E411" s="34">
        <v>17643.714285714286</v>
      </c>
      <c r="F411" s="34">
        <v>123506</v>
      </c>
      <c r="G411" s="35">
        <f t="shared" si="25"/>
        <v>7.2218061520484137E-3</v>
      </c>
      <c r="H411" s="34">
        <v>17101816</v>
      </c>
      <c r="I411" s="36">
        <f t="shared" si="24"/>
        <v>1539163.44</v>
      </c>
      <c r="J411" s="37">
        <f t="shared" si="26"/>
        <v>80.235794860168738</v>
      </c>
      <c r="K411" s="38" t="s">
        <v>467</v>
      </c>
      <c r="L411" s="39" t="str">
        <f t="shared" si="27"/>
        <v/>
      </c>
    </row>
    <row r="412" spans="1:12" s="40" customFormat="1" ht="15" x14ac:dyDescent="0.25">
      <c r="A412" s="41">
        <v>765</v>
      </c>
      <c r="B412" s="42" t="s">
        <v>428</v>
      </c>
      <c r="C412" s="31">
        <v>1</v>
      </c>
      <c r="D412" s="33">
        <v>0</v>
      </c>
      <c r="E412" s="34">
        <v>25601.274353846158</v>
      </c>
      <c r="F412" s="34">
        <v>0</v>
      </c>
      <c r="G412" s="35" t="str">
        <f t="shared" si="25"/>
        <v/>
      </c>
      <c r="H412" s="34">
        <v>16016261.000000389</v>
      </c>
      <c r="I412" s="36">
        <f t="shared" si="24"/>
        <v>1441463.4900000349</v>
      </c>
      <c r="J412" s="37">
        <f t="shared" si="26"/>
        <v>56.304364777977526</v>
      </c>
      <c r="K412" s="38" t="s">
        <v>467</v>
      </c>
      <c r="L412" s="39" t="str">
        <f t="shared" si="27"/>
        <v/>
      </c>
    </row>
    <row r="413" spans="1:12" s="40" customFormat="1" ht="15" x14ac:dyDescent="0.25">
      <c r="A413" s="41">
        <v>766</v>
      </c>
      <c r="B413" s="42" t="s">
        <v>429</v>
      </c>
      <c r="C413" s="31">
        <v>1</v>
      </c>
      <c r="D413" s="33">
        <v>5</v>
      </c>
      <c r="E413" s="34">
        <v>15475</v>
      </c>
      <c r="F413" s="34">
        <v>77375</v>
      </c>
      <c r="G413" s="35">
        <f t="shared" si="25"/>
        <v>3.48303786443661E-3</v>
      </c>
      <c r="H413" s="34">
        <v>22214803</v>
      </c>
      <c r="I413" s="36">
        <f t="shared" si="24"/>
        <v>1999332.27</v>
      </c>
      <c r="J413" s="37">
        <f t="shared" si="26"/>
        <v>124.19756187399031</v>
      </c>
      <c r="K413" s="38" t="s">
        <v>467</v>
      </c>
      <c r="L413" s="39" t="str">
        <f t="shared" si="27"/>
        <v/>
      </c>
    </row>
    <row r="414" spans="1:12" s="40" customFormat="1" ht="15" x14ac:dyDescent="0.25">
      <c r="A414" s="41">
        <v>767</v>
      </c>
      <c r="B414" s="42" t="s">
        <v>430</v>
      </c>
      <c r="C414" s="31">
        <v>1</v>
      </c>
      <c r="D414" s="33">
        <v>74</v>
      </c>
      <c r="E414" s="34">
        <v>14566.297297297297</v>
      </c>
      <c r="F414" s="34">
        <v>1077906</v>
      </c>
      <c r="G414" s="35">
        <f t="shared" si="25"/>
        <v>4.513830611565995E-2</v>
      </c>
      <c r="H414" s="34">
        <v>23880072</v>
      </c>
      <c r="I414" s="36">
        <f t="shared" si="24"/>
        <v>2149206.48</v>
      </c>
      <c r="J414" s="37">
        <f t="shared" si="26"/>
        <v>73.546520308820988</v>
      </c>
      <c r="K414" s="38" t="s">
        <v>467</v>
      </c>
      <c r="L414" s="39" t="str">
        <f t="shared" si="27"/>
        <v/>
      </c>
    </row>
    <row r="415" spans="1:12" s="40" customFormat="1" ht="15" x14ac:dyDescent="0.25">
      <c r="A415" s="41">
        <v>770</v>
      </c>
      <c r="B415" s="42" t="s">
        <v>431</v>
      </c>
      <c r="C415" s="31">
        <v>1</v>
      </c>
      <c r="D415" s="33">
        <v>7</v>
      </c>
      <c r="E415" s="34">
        <v>11496</v>
      </c>
      <c r="F415" s="34">
        <v>80472</v>
      </c>
      <c r="G415" s="35">
        <f t="shared" si="25"/>
        <v>3.1401435384928638E-3</v>
      </c>
      <c r="H415" s="34">
        <v>25626854</v>
      </c>
      <c r="I415" s="36">
        <f t="shared" si="24"/>
        <v>2306416.86</v>
      </c>
      <c r="J415" s="37">
        <f t="shared" si="26"/>
        <v>193.62777139874737</v>
      </c>
      <c r="K415" s="38" t="s">
        <v>467</v>
      </c>
      <c r="L415" s="39" t="str">
        <f t="shared" si="27"/>
        <v/>
      </c>
    </row>
    <row r="416" spans="1:12" s="40" customFormat="1" ht="15" x14ac:dyDescent="0.25">
      <c r="A416" s="41">
        <v>773</v>
      </c>
      <c r="B416" s="42" t="s">
        <v>432</v>
      </c>
      <c r="C416" s="31">
        <v>1</v>
      </c>
      <c r="D416" s="33">
        <v>39</v>
      </c>
      <c r="E416" s="34">
        <v>17101</v>
      </c>
      <c r="F416" s="34">
        <v>666939</v>
      </c>
      <c r="G416" s="35">
        <f t="shared" si="25"/>
        <v>1.5259024467921545E-2</v>
      </c>
      <c r="H416" s="34">
        <v>43707840</v>
      </c>
      <c r="I416" s="36">
        <f t="shared" si="24"/>
        <v>3933705.5999999996</v>
      </c>
      <c r="J416" s="37">
        <f t="shared" si="26"/>
        <v>191.02781123910881</v>
      </c>
      <c r="K416" s="38" t="s">
        <v>467</v>
      </c>
      <c r="L416" s="39" t="str">
        <f t="shared" si="27"/>
        <v/>
      </c>
    </row>
    <row r="417" spans="1:12" s="40" customFormat="1" ht="15" x14ac:dyDescent="0.25">
      <c r="A417" s="41">
        <v>774</v>
      </c>
      <c r="B417" s="42" t="s">
        <v>433</v>
      </c>
      <c r="C417" s="31">
        <v>1</v>
      </c>
      <c r="D417" s="33">
        <v>44</v>
      </c>
      <c r="E417" s="34">
        <v>38133</v>
      </c>
      <c r="F417" s="34">
        <v>1677852</v>
      </c>
      <c r="G417" s="35">
        <f t="shared" si="25"/>
        <v>0.12860766825387329</v>
      </c>
      <c r="H417" s="34">
        <v>13046282.720000003</v>
      </c>
      <c r="I417" s="36">
        <f t="shared" si="24"/>
        <v>1174165.4448000002</v>
      </c>
      <c r="J417" s="37">
        <f t="shared" si="26"/>
        <v>-13.208678970970022</v>
      </c>
      <c r="K417" s="38" t="s">
        <v>467</v>
      </c>
      <c r="L417" s="39" t="str">
        <f t="shared" si="27"/>
        <v/>
      </c>
    </row>
    <row r="418" spans="1:12" s="40" customFormat="1" ht="15" x14ac:dyDescent="0.25">
      <c r="A418" s="41">
        <v>775</v>
      </c>
      <c r="B418" s="42" t="s">
        <v>434</v>
      </c>
      <c r="C418" s="31">
        <v>1</v>
      </c>
      <c r="D418" s="33">
        <v>47</v>
      </c>
      <c r="E418" s="34">
        <v>15047.404255319148</v>
      </c>
      <c r="F418" s="34">
        <v>707228</v>
      </c>
      <c r="G418" s="35">
        <f t="shared" si="25"/>
        <v>7.0932500588790663E-3</v>
      </c>
      <c r="H418" s="34">
        <v>99704366</v>
      </c>
      <c r="I418" s="36">
        <f t="shared" si="24"/>
        <v>8973392.9399999995</v>
      </c>
      <c r="J418" s="37">
        <f t="shared" si="26"/>
        <v>549.34158740886949</v>
      </c>
      <c r="K418" s="38" t="s">
        <v>467</v>
      </c>
      <c r="L418" s="39" t="str">
        <f t="shared" si="27"/>
        <v/>
      </c>
    </row>
    <row r="419" spans="1:12" s="40" customFormat="1" ht="15" x14ac:dyDescent="0.25">
      <c r="A419" s="41">
        <v>778</v>
      </c>
      <c r="B419" s="42" t="s">
        <v>435</v>
      </c>
      <c r="C419" s="31">
        <v>1</v>
      </c>
      <c r="D419" s="33">
        <v>8</v>
      </c>
      <c r="E419" s="34">
        <v>15419</v>
      </c>
      <c r="F419" s="34">
        <v>123352</v>
      </c>
      <c r="G419" s="35">
        <f t="shared" si="25"/>
        <v>7.5313691121510788E-3</v>
      </c>
      <c r="H419" s="34">
        <v>16378429.76</v>
      </c>
      <c r="I419" s="36">
        <f t="shared" si="24"/>
        <v>1474058.6783999999</v>
      </c>
      <c r="J419" s="37">
        <f t="shared" si="26"/>
        <v>87.600147765743557</v>
      </c>
      <c r="K419" s="38" t="s">
        <v>467</v>
      </c>
      <c r="L419" s="39" t="str">
        <f t="shared" si="27"/>
        <v/>
      </c>
    </row>
    <row r="420" spans="1:12" s="40" customFormat="1" ht="15" x14ac:dyDescent="0.25">
      <c r="A420" s="41">
        <v>780</v>
      </c>
      <c r="B420" s="42" t="s">
        <v>436</v>
      </c>
      <c r="C420" s="31">
        <v>1</v>
      </c>
      <c r="D420" s="33">
        <v>63</v>
      </c>
      <c r="E420" s="34">
        <v>16760.031746031746</v>
      </c>
      <c r="F420" s="34">
        <v>1055882</v>
      </c>
      <c r="G420" s="35">
        <f t="shared" si="25"/>
        <v>1.9598495543424001E-2</v>
      </c>
      <c r="H420" s="34">
        <v>53875666</v>
      </c>
      <c r="I420" s="36">
        <f t="shared" si="24"/>
        <v>4848809.9399999995</v>
      </c>
      <c r="J420" s="37">
        <f t="shared" si="26"/>
        <v>226.30792097980643</v>
      </c>
      <c r="K420" s="38" t="s">
        <v>467</v>
      </c>
      <c r="L420" s="39" t="str">
        <f t="shared" si="27"/>
        <v/>
      </c>
    </row>
    <row r="421" spans="1:12" s="40" customFormat="1" ht="15" x14ac:dyDescent="0.25">
      <c r="A421" s="41">
        <v>801</v>
      </c>
      <c r="B421" s="42" t="s">
        <v>437</v>
      </c>
      <c r="C421" s="31">
        <v>1</v>
      </c>
      <c r="D421" s="33">
        <v>0</v>
      </c>
      <c r="E421" s="34">
        <v>20782.448037978025</v>
      </c>
      <c r="F421" s="34">
        <v>0</v>
      </c>
      <c r="G421" s="35" t="str">
        <f t="shared" si="25"/>
        <v/>
      </c>
      <c r="H421" s="34">
        <v>18912028</v>
      </c>
      <c r="I421" s="36">
        <f t="shared" si="24"/>
        <v>1702082.52</v>
      </c>
      <c r="J421" s="37" t="str">
        <f t="shared" si="26"/>
        <v/>
      </c>
      <c r="K421" s="38" t="s">
        <v>467</v>
      </c>
      <c r="L421" s="39" t="str">
        <f t="shared" si="27"/>
        <v/>
      </c>
    </row>
    <row r="422" spans="1:12" s="40" customFormat="1" ht="15" x14ac:dyDescent="0.25">
      <c r="A422" s="41">
        <v>805</v>
      </c>
      <c r="B422" s="42" t="s">
        <v>438</v>
      </c>
      <c r="C422" s="31">
        <v>1</v>
      </c>
      <c r="D422" s="33">
        <v>0</v>
      </c>
      <c r="E422" s="34">
        <v>20100.317928</v>
      </c>
      <c r="F422" s="34">
        <v>0</v>
      </c>
      <c r="G422" s="35" t="str">
        <f t="shared" si="25"/>
        <v/>
      </c>
      <c r="H422" s="34">
        <v>24577089</v>
      </c>
      <c r="I422" s="36">
        <f t="shared" si="24"/>
        <v>2211938.0099999998</v>
      </c>
      <c r="J422" s="37" t="str">
        <f t="shared" si="26"/>
        <v/>
      </c>
      <c r="K422" s="38" t="s">
        <v>467</v>
      </c>
      <c r="L422" s="39" t="str">
        <f t="shared" si="27"/>
        <v/>
      </c>
    </row>
    <row r="423" spans="1:12" s="40" customFormat="1" ht="15" x14ac:dyDescent="0.25">
      <c r="A423" s="41">
        <v>806</v>
      </c>
      <c r="B423" s="42" t="s">
        <v>439</v>
      </c>
      <c r="C423" s="31">
        <v>1</v>
      </c>
      <c r="D423" s="33">
        <v>0</v>
      </c>
      <c r="E423" s="34">
        <v>23857.109484876211</v>
      </c>
      <c r="F423" s="34">
        <v>0</v>
      </c>
      <c r="G423" s="35" t="str">
        <f t="shared" si="25"/>
        <v/>
      </c>
      <c r="H423" s="34">
        <v>21532197.850000001</v>
      </c>
      <c r="I423" s="36">
        <f t="shared" si="24"/>
        <v>1937897.8064999999</v>
      </c>
      <c r="J423" s="37" t="str">
        <f t="shared" si="26"/>
        <v/>
      </c>
      <c r="K423" s="38" t="s">
        <v>467</v>
      </c>
      <c r="L423" s="39" t="str">
        <f t="shared" si="27"/>
        <v/>
      </c>
    </row>
    <row r="424" spans="1:12" s="40" customFormat="1" ht="15" x14ac:dyDescent="0.25">
      <c r="A424" s="41">
        <v>810</v>
      </c>
      <c r="B424" s="42" t="s">
        <v>440</v>
      </c>
      <c r="C424" s="31">
        <v>1</v>
      </c>
      <c r="D424" s="33">
        <v>0</v>
      </c>
      <c r="E424" s="34">
        <v>19417.599167893964</v>
      </c>
      <c r="F424" s="34">
        <v>0</v>
      </c>
      <c r="G424" s="35" t="str">
        <f t="shared" si="25"/>
        <v/>
      </c>
      <c r="H424" s="34">
        <v>26521435</v>
      </c>
      <c r="I424" s="36">
        <f t="shared" si="24"/>
        <v>2386929.15</v>
      </c>
      <c r="J424" s="37" t="str">
        <f t="shared" si="26"/>
        <v/>
      </c>
      <c r="K424" s="38" t="s">
        <v>467</v>
      </c>
      <c r="L424" s="39" t="str">
        <f t="shared" si="27"/>
        <v/>
      </c>
    </row>
    <row r="425" spans="1:12" s="40" customFormat="1" ht="15" x14ac:dyDescent="0.25">
      <c r="A425" s="41">
        <v>815</v>
      </c>
      <c r="B425" s="42" t="s">
        <v>441</v>
      </c>
      <c r="C425" s="31">
        <v>1</v>
      </c>
      <c r="D425" s="33">
        <v>0</v>
      </c>
      <c r="E425" s="34">
        <v>24113.421491628611</v>
      </c>
      <c r="F425" s="34">
        <v>0</v>
      </c>
      <c r="G425" s="35" t="str">
        <f t="shared" si="25"/>
        <v/>
      </c>
      <c r="H425" s="34">
        <v>15276779</v>
      </c>
      <c r="I425" s="36">
        <f t="shared" si="24"/>
        <v>1374910.1099999999</v>
      </c>
      <c r="J425" s="37" t="str">
        <f t="shared" si="26"/>
        <v/>
      </c>
      <c r="K425" s="38" t="s">
        <v>467</v>
      </c>
      <c r="L425" s="39" t="str">
        <f t="shared" si="27"/>
        <v/>
      </c>
    </row>
    <row r="426" spans="1:12" s="40" customFormat="1" ht="15" x14ac:dyDescent="0.25">
      <c r="A426" s="41">
        <v>817</v>
      </c>
      <c r="B426" s="43" t="s">
        <v>442</v>
      </c>
      <c r="C426" s="31">
        <v>1</v>
      </c>
      <c r="D426" s="33">
        <v>0</v>
      </c>
      <c r="E426" s="34">
        <v>18613.544608365017</v>
      </c>
      <c r="F426" s="34">
        <v>0</v>
      </c>
      <c r="G426" s="35" t="str">
        <f t="shared" si="25"/>
        <v/>
      </c>
      <c r="H426" s="34">
        <v>24470236</v>
      </c>
      <c r="I426" s="36">
        <f t="shared" si="24"/>
        <v>2202321.2399999998</v>
      </c>
      <c r="J426" s="37" t="str">
        <f t="shared" si="26"/>
        <v/>
      </c>
      <c r="K426" s="38" t="s">
        <v>467</v>
      </c>
      <c r="L426" s="39" t="str">
        <f t="shared" si="27"/>
        <v/>
      </c>
    </row>
    <row r="427" spans="1:12" s="40" customFormat="1" ht="15" x14ac:dyDescent="0.25">
      <c r="A427" s="41">
        <v>818</v>
      </c>
      <c r="B427" s="42" t="s">
        <v>443</v>
      </c>
      <c r="C427" s="31">
        <v>1</v>
      </c>
      <c r="D427" s="33">
        <v>0</v>
      </c>
      <c r="E427" s="34">
        <v>22120.451520146518</v>
      </c>
      <c r="F427" s="34">
        <v>0</v>
      </c>
      <c r="G427" s="35" t="str">
        <f t="shared" si="25"/>
        <v/>
      </c>
      <c r="H427" s="34">
        <v>12019546</v>
      </c>
      <c r="I427" s="36">
        <f t="shared" si="24"/>
        <v>1081759.1399999999</v>
      </c>
      <c r="J427" s="37" t="str">
        <f t="shared" si="26"/>
        <v/>
      </c>
      <c r="K427" s="38" t="s">
        <v>467</v>
      </c>
      <c r="L427" s="39" t="str">
        <f t="shared" si="27"/>
        <v/>
      </c>
    </row>
    <row r="428" spans="1:12" s="40" customFormat="1" ht="15" x14ac:dyDescent="0.25">
      <c r="A428" s="41">
        <v>821</v>
      </c>
      <c r="B428" s="42" t="s">
        <v>444</v>
      </c>
      <c r="C428" s="31">
        <v>1</v>
      </c>
      <c r="D428" s="33">
        <v>0</v>
      </c>
      <c r="E428" s="34">
        <v>20816.983019768231</v>
      </c>
      <c r="F428" s="34">
        <v>0</v>
      </c>
      <c r="G428" s="35" t="str">
        <f t="shared" si="25"/>
        <v/>
      </c>
      <c r="H428" s="34">
        <v>31117011</v>
      </c>
      <c r="I428" s="36">
        <f t="shared" si="24"/>
        <v>2800530.9899999998</v>
      </c>
      <c r="J428" s="37" t="str">
        <f t="shared" si="26"/>
        <v/>
      </c>
      <c r="K428" s="38" t="s">
        <v>467</v>
      </c>
      <c r="L428" s="39" t="str">
        <f t="shared" si="27"/>
        <v/>
      </c>
    </row>
    <row r="429" spans="1:12" s="40" customFormat="1" ht="15" x14ac:dyDescent="0.25">
      <c r="A429" s="41">
        <v>823</v>
      </c>
      <c r="B429" s="42" t="s">
        <v>445</v>
      </c>
      <c r="C429" s="31">
        <v>1</v>
      </c>
      <c r="D429" s="33">
        <v>0</v>
      </c>
      <c r="E429" s="34">
        <v>23455.56909196396</v>
      </c>
      <c r="F429" s="34">
        <v>0</v>
      </c>
      <c r="G429" s="35" t="str">
        <f t="shared" si="25"/>
        <v/>
      </c>
      <c r="H429" s="34">
        <v>39053523</v>
      </c>
      <c r="I429" s="36">
        <f t="shared" si="24"/>
        <v>3514817.07</v>
      </c>
      <c r="J429" s="37" t="str">
        <f t="shared" si="26"/>
        <v/>
      </c>
      <c r="K429" s="38" t="s">
        <v>467</v>
      </c>
      <c r="L429" s="39" t="str">
        <f t="shared" si="27"/>
        <v/>
      </c>
    </row>
    <row r="430" spans="1:12" s="40" customFormat="1" ht="15" x14ac:dyDescent="0.25">
      <c r="A430" s="41">
        <v>825</v>
      </c>
      <c r="B430" s="42" t="s">
        <v>446</v>
      </c>
      <c r="C430" s="31">
        <v>1</v>
      </c>
      <c r="D430" s="33">
        <v>0</v>
      </c>
      <c r="E430" s="34">
        <v>20822.118508235293</v>
      </c>
      <c r="F430" s="34">
        <v>0</v>
      </c>
      <c r="G430" s="35" t="str">
        <f t="shared" si="25"/>
        <v/>
      </c>
      <c r="H430" s="34">
        <v>44267907</v>
      </c>
      <c r="I430" s="36">
        <f t="shared" si="24"/>
        <v>3984111.63</v>
      </c>
      <c r="J430" s="37" t="str">
        <f t="shared" si="26"/>
        <v/>
      </c>
      <c r="K430" s="38" t="s">
        <v>467</v>
      </c>
      <c r="L430" s="39" t="str">
        <f t="shared" si="27"/>
        <v/>
      </c>
    </row>
    <row r="431" spans="1:12" s="40" customFormat="1" ht="15" x14ac:dyDescent="0.25">
      <c r="A431" s="41">
        <v>828</v>
      </c>
      <c r="B431" s="42" t="s">
        <v>447</v>
      </c>
      <c r="C431" s="31">
        <v>1</v>
      </c>
      <c r="D431" s="33">
        <v>0</v>
      </c>
      <c r="E431" s="34">
        <v>20840.016960370995</v>
      </c>
      <c r="F431" s="34">
        <v>0</v>
      </c>
      <c r="G431" s="35" t="str">
        <f t="shared" si="25"/>
        <v/>
      </c>
      <c r="H431" s="34">
        <v>49578329</v>
      </c>
      <c r="I431" s="36">
        <f t="shared" si="24"/>
        <v>4462049.6099999994</v>
      </c>
      <c r="J431" s="37" t="str">
        <f t="shared" si="26"/>
        <v/>
      </c>
      <c r="K431" s="38" t="s">
        <v>467</v>
      </c>
      <c r="L431" s="39" t="str">
        <f t="shared" si="27"/>
        <v/>
      </c>
    </row>
    <row r="432" spans="1:12" s="40" customFormat="1" ht="15" x14ac:dyDescent="0.25">
      <c r="A432" s="41">
        <v>829</v>
      </c>
      <c r="B432" s="42" t="s">
        <v>448</v>
      </c>
      <c r="C432" s="31">
        <v>1</v>
      </c>
      <c r="D432" s="33">
        <v>0</v>
      </c>
      <c r="E432" s="34">
        <v>25739.41506020047</v>
      </c>
      <c r="F432" s="34">
        <v>0</v>
      </c>
      <c r="G432" s="35" t="str">
        <f t="shared" si="25"/>
        <v/>
      </c>
      <c r="H432" s="34">
        <v>21735346.850000001</v>
      </c>
      <c r="I432" s="36">
        <f t="shared" si="24"/>
        <v>1956181.2165000001</v>
      </c>
      <c r="J432" s="37" t="str">
        <f t="shared" si="26"/>
        <v/>
      </c>
      <c r="K432" s="38" t="s">
        <v>467</v>
      </c>
      <c r="L432" s="39" t="str">
        <f t="shared" si="27"/>
        <v/>
      </c>
    </row>
    <row r="433" spans="1:13" s="40" customFormat="1" ht="15" x14ac:dyDescent="0.25">
      <c r="A433" s="41">
        <v>830</v>
      </c>
      <c r="B433" s="42" t="s">
        <v>449</v>
      </c>
      <c r="C433" s="31">
        <v>1</v>
      </c>
      <c r="D433" s="33">
        <v>0</v>
      </c>
      <c r="E433" s="34">
        <v>22872.109793974589</v>
      </c>
      <c r="F433" s="34">
        <v>0</v>
      </c>
      <c r="G433" s="35" t="str">
        <f t="shared" si="25"/>
        <v/>
      </c>
      <c r="H433" s="34">
        <v>12196014</v>
      </c>
      <c r="I433" s="36">
        <f t="shared" si="24"/>
        <v>1097641.26</v>
      </c>
      <c r="J433" s="37" t="str">
        <f t="shared" si="26"/>
        <v/>
      </c>
      <c r="K433" s="38" t="s">
        <v>467</v>
      </c>
      <c r="L433" s="39" t="str">
        <f t="shared" si="27"/>
        <v/>
      </c>
    </row>
    <row r="434" spans="1:13" s="40" customFormat="1" ht="15" x14ac:dyDescent="0.25">
      <c r="A434" s="41">
        <v>832</v>
      </c>
      <c r="B434" s="42" t="s">
        <v>450</v>
      </c>
      <c r="C434" s="31">
        <v>1</v>
      </c>
      <c r="D434" s="33">
        <v>0</v>
      </c>
      <c r="E434" s="34">
        <v>19138.064533060668</v>
      </c>
      <c r="F434" s="34">
        <v>0</v>
      </c>
      <c r="G434" s="35" t="str">
        <f t="shared" si="25"/>
        <v/>
      </c>
      <c r="H434" s="34">
        <v>28077046</v>
      </c>
      <c r="I434" s="36">
        <f t="shared" si="24"/>
        <v>2526934.14</v>
      </c>
      <c r="J434" s="37" t="str">
        <f t="shared" si="26"/>
        <v/>
      </c>
      <c r="K434" s="38" t="s">
        <v>467</v>
      </c>
      <c r="L434" s="39" t="str">
        <f t="shared" si="27"/>
        <v/>
      </c>
    </row>
    <row r="435" spans="1:13" s="40" customFormat="1" ht="15" x14ac:dyDescent="0.25">
      <c r="A435" s="41">
        <v>851</v>
      </c>
      <c r="B435" s="42" t="s">
        <v>451</v>
      </c>
      <c r="C435" s="31">
        <v>1</v>
      </c>
      <c r="D435" s="33">
        <v>0</v>
      </c>
      <c r="E435" s="34">
        <v>21153.708580246916</v>
      </c>
      <c r="F435" s="34">
        <v>0</v>
      </c>
      <c r="G435" s="35" t="str">
        <f t="shared" si="25"/>
        <v/>
      </c>
      <c r="H435" s="34">
        <v>10160957</v>
      </c>
      <c r="I435" s="36">
        <f t="shared" si="24"/>
        <v>914486.13</v>
      </c>
      <c r="J435" s="37" t="str">
        <f t="shared" si="26"/>
        <v/>
      </c>
      <c r="K435" s="38" t="s">
        <v>467</v>
      </c>
      <c r="L435" s="39" t="str">
        <f t="shared" si="27"/>
        <v/>
      </c>
    </row>
    <row r="436" spans="1:13" s="40" customFormat="1" ht="15" x14ac:dyDescent="0.25">
      <c r="A436" s="41">
        <v>852</v>
      </c>
      <c r="B436" s="42" t="s">
        <v>452</v>
      </c>
      <c r="C436" s="31">
        <v>1</v>
      </c>
      <c r="D436" s="33">
        <v>0</v>
      </c>
      <c r="E436" s="34">
        <v>22350.855616351742</v>
      </c>
      <c r="F436" s="34">
        <v>0</v>
      </c>
      <c r="G436" s="35" t="str">
        <f t="shared" si="25"/>
        <v/>
      </c>
      <c r="H436" s="34">
        <v>14481058</v>
      </c>
      <c r="I436" s="36">
        <f t="shared" si="24"/>
        <v>1303295.22</v>
      </c>
      <c r="J436" s="37" t="str">
        <f t="shared" si="26"/>
        <v/>
      </c>
      <c r="K436" s="38" t="s">
        <v>467</v>
      </c>
      <c r="L436" s="39" t="str">
        <f t="shared" si="27"/>
        <v/>
      </c>
    </row>
    <row r="437" spans="1:13" s="40" customFormat="1" ht="15" x14ac:dyDescent="0.25">
      <c r="A437" s="41">
        <v>853</v>
      </c>
      <c r="B437" s="42" t="s">
        <v>453</v>
      </c>
      <c r="C437" s="31">
        <v>1</v>
      </c>
      <c r="D437" s="33">
        <v>0</v>
      </c>
      <c r="E437" s="34">
        <v>22302.851449885235</v>
      </c>
      <c r="F437" s="34">
        <v>0</v>
      </c>
      <c r="G437" s="35" t="str">
        <f t="shared" si="25"/>
        <v/>
      </c>
      <c r="H437" s="34">
        <v>28693691</v>
      </c>
      <c r="I437" s="36">
        <f t="shared" si="24"/>
        <v>2582432.19</v>
      </c>
      <c r="J437" s="37" t="str">
        <f t="shared" si="26"/>
        <v/>
      </c>
      <c r="K437" s="38" t="s">
        <v>467</v>
      </c>
      <c r="L437" s="39" t="str">
        <f t="shared" si="27"/>
        <v/>
      </c>
    </row>
    <row r="438" spans="1:13" s="40" customFormat="1" ht="15" x14ac:dyDescent="0.25">
      <c r="A438" s="41">
        <v>855</v>
      </c>
      <c r="B438" s="42" t="s">
        <v>454</v>
      </c>
      <c r="C438" s="31">
        <v>1</v>
      </c>
      <c r="D438" s="33">
        <v>0</v>
      </c>
      <c r="E438" s="34">
        <v>24157.007408829173</v>
      </c>
      <c r="F438" s="34">
        <v>0</v>
      </c>
      <c r="G438" s="35" t="str">
        <f t="shared" si="25"/>
        <v/>
      </c>
      <c r="H438" s="34">
        <v>12256361.999999851</v>
      </c>
      <c r="I438" s="36">
        <f t="shared" si="24"/>
        <v>1103072.5799999866</v>
      </c>
      <c r="J438" s="37" t="str">
        <f t="shared" si="26"/>
        <v/>
      </c>
      <c r="K438" s="38" t="s">
        <v>467</v>
      </c>
      <c r="L438" s="39" t="str">
        <f t="shared" si="27"/>
        <v/>
      </c>
    </row>
    <row r="439" spans="1:13" s="40" customFormat="1" ht="15" x14ac:dyDescent="0.25">
      <c r="A439" s="41">
        <v>860</v>
      </c>
      <c r="B439" s="42" t="s">
        <v>455</v>
      </c>
      <c r="C439" s="31">
        <v>1</v>
      </c>
      <c r="D439" s="33">
        <v>0</v>
      </c>
      <c r="E439" s="34">
        <v>23757.599369676322</v>
      </c>
      <c r="F439" s="34">
        <v>0</v>
      </c>
      <c r="G439" s="35" t="str">
        <f t="shared" si="25"/>
        <v/>
      </c>
      <c r="H439" s="34">
        <v>13527006.5</v>
      </c>
      <c r="I439" s="36">
        <f t="shared" si="24"/>
        <v>1217430.585</v>
      </c>
      <c r="J439" s="37" t="str">
        <f t="shared" si="26"/>
        <v/>
      </c>
      <c r="K439" s="38" t="s">
        <v>467</v>
      </c>
      <c r="L439" s="39" t="str">
        <f t="shared" si="27"/>
        <v/>
      </c>
    </row>
    <row r="440" spans="1:13" s="40" customFormat="1" ht="15" x14ac:dyDescent="0.25">
      <c r="A440" s="41">
        <v>871</v>
      </c>
      <c r="B440" s="42" t="s">
        <v>456</v>
      </c>
      <c r="C440" s="31">
        <v>1</v>
      </c>
      <c r="D440" s="33">
        <v>0</v>
      </c>
      <c r="E440" s="34">
        <v>24479.274625850343</v>
      </c>
      <c r="F440" s="34">
        <v>0</v>
      </c>
      <c r="G440" s="35" t="str">
        <f t="shared" si="25"/>
        <v/>
      </c>
      <c r="H440" s="34">
        <v>31375035.687373735</v>
      </c>
      <c r="I440" s="36">
        <f t="shared" si="24"/>
        <v>2823753.211863636</v>
      </c>
      <c r="J440" s="37" t="str">
        <f t="shared" si="26"/>
        <v/>
      </c>
      <c r="K440" s="38" t="s">
        <v>467</v>
      </c>
      <c r="L440" s="39" t="str">
        <f t="shared" si="27"/>
        <v/>
      </c>
    </row>
    <row r="441" spans="1:13" s="40" customFormat="1" ht="15" x14ac:dyDescent="0.25">
      <c r="A441" s="41">
        <v>872</v>
      </c>
      <c r="B441" s="42" t="s">
        <v>457</v>
      </c>
      <c r="C441" s="31">
        <v>1</v>
      </c>
      <c r="D441" s="33">
        <v>0</v>
      </c>
      <c r="E441" s="34">
        <v>19915.313378295526</v>
      </c>
      <c r="F441" s="34">
        <v>0</v>
      </c>
      <c r="G441" s="35" t="str">
        <f t="shared" si="25"/>
        <v/>
      </c>
      <c r="H441" s="34">
        <v>32478976</v>
      </c>
      <c r="I441" s="36">
        <f t="shared" si="24"/>
        <v>2923107.84</v>
      </c>
      <c r="J441" s="37" t="str">
        <f t="shared" si="26"/>
        <v/>
      </c>
      <c r="K441" s="38" t="s">
        <v>467</v>
      </c>
      <c r="L441" s="39" t="str">
        <f t="shared" si="27"/>
        <v/>
      </c>
    </row>
    <row r="442" spans="1:13" s="40" customFormat="1" ht="15" x14ac:dyDescent="0.25">
      <c r="A442" s="41">
        <v>873</v>
      </c>
      <c r="B442" s="42" t="s">
        <v>458</v>
      </c>
      <c r="C442" s="31">
        <v>1</v>
      </c>
      <c r="D442" s="33">
        <v>0</v>
      </c>
      <c r="E442" s="34">
        <v>21443.117273856427</v>
      </c>
      <c r="F442" s="34">
        <v>0</v>
      </c>
      <c r="G442" s="35" t="str">
        <f t="shared" si="25"/>
        <v/>
      </c>
      <c r="H442" s="34">
        <v>12124290</v>
      </c>
      <c r="I442" s="36">
        <f t="shared" si="24"/>
        <v>1091186.0999999999</v>
      </c>
      <c r="J442" s="37" t="str">
        <f t="shared" si="26"/>
        <v/>
      </c>
      <c r="K442" s="38" t="s">
        <v>467</v>
      </c>
      <c r="L442" s="39" t="str">
        <f t="shared" si="27"/>
        <v/>
      </c>
    </row>
    <row r="443" spans="1:13" s="40" customFormat="1" ht="15" x14ac:dyDescent="0.25">
      <c r="A443" s="41">
        <v>876</v>
      </c>
      <c r="B443" s="42" t="s">
        <v>459</v>
      </c>
      <c r="C443" s="31">
        <v>1</v>
      </c>
      <c r="D443" s="33">
        <v>0</v>
      </c>
      <c r="E443" s="34">
        <v>19042.398526228146</v>
      </c>
      <c r="F443" s="34">
        <v>0</v>
      </c>
      <c r="G443" s="35" t="str">
        <f t="shared" si="25"/>
        <v/>
      </c>
      <c r="H443" s="34">
        <v>23016013</v>
      </c>
      <c r="I443" s="36">
        <f t="shared" si="24"/>
        <v>2071441.17</v>
      </c>
      <c r="J443" s="37" t="str">
        <f t="shared" si="26"/>
        <v/>
      </c>
      <c r="K443" s="38" t="s">
        <v>467</v>
      </c>
      <c r="L443" s="39" t="str">
        <f t="shared" si="27"/>
        <v/>
      </c>
    </row>
    <row r="444" spans="1:13" s="40" customFormat="1" ht="15" x14ac:dyDescent="0.25">
      <c r="A444" s="41">
        <v>878</v>
      </c>
      <c r="B444" s="42" t="s">
        <v>460</v>
      </c>
      <c r="C444" s="31">
        <v>1</v>
      </c>
      <c r="D444" s="33">
        <v>0</v>
      </c>
      <c r="E444" s="34">
        <v>21595.854642232145</v>
      </c>
      <c r="F444" s="34">
        <v>0</v>
      </c>
      <c r="G444" s="35" t="str">
        <f t="shared" si="25"/>
        <v/>
      </c>
      <c r="H444" s="34">
        <v>19137504</v>
      </c>
      <c r="I444" s="36">
        <f t="shared" si="24"/>
        <v>1722375.3599999999</v>
      </c>
      <c r="J444" s="37" t="str">
        <f t="shared" si="26"/>
        <v/>
      </c>
      <c r="K444" s="38" t="s">
        <v>467</v>
      </c>
      <c r="L444" s="39" t="str">
        <f t="shared" si="27"/>
        <v/>
      </c>
    </row>
    <row r="445" spans="1:13" s="40" customFormat="1" ht="15" x14ac:dyDescent="0.25">
      <c r="A445" s="41">
        <v>879</v>
      </c>
      <c r="B445" s="42" t="s">
        <v>461</v>
      </c>
      <c r="C445" s="31">
        <v>1</v>
      </c>
      <c r="D445" s="33">
        <v>0</v>
      </c>
      <c r="E445" s="34">
        <v>22373.420012953364</v>
      </c>
      <c r="F445" s="34">
        <v>0</v>
      </c>
      <c r="G445" s="35" t="str">
        <f t="shared" si="25"/>
        <v/>
      </c>
      <c r="H445" s="34">
        <v>16631739.054907672</v>
      </c>
      <c r="I445" s="36">
        <f t="shared" si="24"/>
        <v>1496856.5149416905</v>
      </c>
      <c r="J445" s="37" t="str">
        <f t="shared" si="26"/>
        <v/>
      </c>
      <c r="K445" s="38" t="s">
        <v>467</v>
      </c>
      <c r="L445" s="39" t="str">
        <f t="shared" si="27"/>
        <v/>
      </c>
    </row>
    <row r="446" spans="1:13" s="40" customFormat="1" ht="15" x14ac:dyDescent="0.25">
      <c r="A446" s="41">
        <v>885</v>
      </c>
      <c r="B446" s="42" t="s">
        <v>462</v>
      </c>
      <c r="C446" s="31">
        <v>1</v>
      </c>
      <c r="D446" s="33">
        <v>0</v>
      </c>
      <c r="E446" s="34">
        <v>20213.242829153605</v>
      </c>
      <c r="F446" s="34">
        <v>0</v>
      </c>
      <c r="G446" s="35" t="str">
        <f t="shared" si="25"/>
        <v/>
      </c>
      <c r="H446" s="34">
        <v>25433668</v>
      </c>
      <c r="I446" s="36">
        <f t="shared" si="24"/>
        <v>2289030.12</v>
      </c>
      <c r="J446" s="37" t="str">
        <f t="shared" si="26"/>
        <v/>
      </c>
      <c r="K446" s="38" t="s">
        <v>467</v>
      </c>
      <c r="L446" s="39" t="str">
        <f t="shared" si="27"/>
        <v/>
      </c>
    </row>
    <row r="447" spans="1:13" s="40" customFormat="1" ht="15" x14ac:dyDescent="0.25">
      <c r="A447" s="44">
        <v>910</v>
      </c>
      <c r="B447" s="45" t="s">
        <v>463</v>
      </c>
      <c r="C447" s="31">
        <v>1</v>
      </c>
      <c r="D447" s="33">
        <v>0</v>
      </c>
      <c r="E447" s="34">
        <v>23001.366705069126</v>
      </c>
      <c r="F447" s="34">
        <v>0</v>
      </c>
      <c r="G447" s="35" t="str">
        <f t="shared" si="25"/>
        <v/>
      </c>
      <c r="H447" s="34">
        <v>9159997.5099999998</v>
      </c>
      <c r="I447" s="36">
        <f t="shared" si="24"/>
        <v>824399.77589999989</v>
      </c>
      <c r="J447" s="37" t="str">
        <f t="shared" si="26"/>
        <v/>
      </c>
      <c r="K447" s="38" t="s">
        <v>467</v>
      </c>
      <c r="L447" s="39" t="str">
        <f t="shared" si="27"/>
        <v/>
      </c>
    </row>
    <row r="448" spans="1:13" x14ac:dyDescent="0.25">
      <c r="A448" s="44">
        <v>915</v>
      </c>
      <c r="B448" s="45" t="s">
        <v>464</v>
      </c>
      <c r="C448" s="31">
        <v>1</v>
      </c>
      <c r="D448" s="33">
        <v>0</v>
      </c>
      <c r="E448" s="34">
        <v>20396.440589343067</v>
      </c>
      <c r="F448" s="34">
        <v>0</v>
      </c>
      <c r="G448" s="35" t="str">
        <f t="shared" si="25"/>
        <v/>
      </c>
      <c r="H448" s="34">
        <v>5587551.9700000025</v>
      </c>
      <c r="I448" s="36">
        <f t="shared" si="24"/>
        <v>502879.67730000021</v>
      </c>
      <c r="J448" s="37" t="str">
        <f t="shared" si="26"/>
        <v/>
      </c>
      <c r="K448" s="38" t="s">
        <v>467</v>
      </c>
      <c r="L448" s="39" t="str">
        <f t="shared" si="27"/>
        <v/>
      </c>
      <c r="M448" s="40"/>
    </row>
    <row r="449" spans="1:12" x14ac:dyDescent="0.25">
      <c r="A449" s="46">
        <v>999</v>
      </c>
      <c r="B449" s="47" t="s">
        <v>465</v>
      </c>
      <c r="C449" s="48" t="s">
        <v>466</v>
      </c>
      <c r="D449" s="49">
        <f>SUM(D10:D448)</f>
        <v>47872</v>
      </c>
      <c r="E449" s="48" t="s">
        <v>466</v>
      </c>
      <c r="F449" s="49">
        <f>SUM(F10:F448)</f>
        <v>871508444</v>
      </c>
      <c r="G449" s="48" t="s">
        <v>466</v>
      </c>
      <c r="H449" s="49">
        <f>SUM(H10:H448)</f>
        <v>16675739875.474752</v>
      </c>
      <c r="I449" s="46" t="s">
        <v>466</v>
      </c>
      <c r="J449" s="48">
        <f>SUMIF(J10:J448,"&gt;0")</f>
        <v>43085.399503506203</v>
      </c>
      <c r="K449" s="48" t="s">
        <v>466</v>
      </c>
      <c r="L449" s="50">
        <f>SUM(L10:L448)+J449</f>
        <v>59414.803562263915</v>
      </c>
    </row>
    <row r="451" spans="1:12" x14ac:dyDescent="0.25">
      <c r="F451" s="52"/>
    </row>
    <row r="452" spans="1:12" x14ac:dyDescent="0.25">
      <c r="K452" s="54"/>
    </row>
  </sheetData>
  <autoFilter ref="A9:N449" xr:uid="{00000000-0009-0000-0000-00000D000000}"/>
  <mergeCells count="2">
    <mergeCell ref="I5:J6"/>
    <mergeCell ref="K5:L6"/>
  </mergeCells>
  <pageMargins left="0.24" right="0.24" top="0.64" bottom="0.64" header="0.34" footer="0.2"/>
  <pageSetup scale="61" fitToHeight="30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ABE31071780243B2E68C5BEE851FF0" ma:contentTypeVersion="10" ma:contentTypeDescription="Create a new document." ma:contentTypeScope="" ma:versionID="3d29c7c4e4436f96b26e8fb6f3882ce0">
  <xsd:schema xmlns:xsd="http://www.w3.org/2001/XMLSchema" xmlns:xs="http://www.w3.org/2001/XMLSchema" xmlns:p="http://schemas.microsoft.com/office/2006/metadata/properties" xmlns:ns3="6d1ab2f6-91f9-4f14-952a-3f3eb0d68341" xmlns:ns4="8f2fdac3-5421-455f-b4e4-df6141b3176a" targetNamespace="http://schemas.microsoft.com/office/2006/metadata/properties" ma:root="true" ma:fieldsID="04ab4340f99f6c067e72fac973261485" ns3:_="" ns4:_="">
    <xsd:import namespace="6d1ab2f6-91f9-4f14-952a-3f3eb0d68341"/>
    <xsd:import namespace="8f2fdac3-5421-455f-b4e4-df6141b317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ab2f6-91f9-4f14-952a-3f3eb0d68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fdac3-5421-455f-b4e4-df6141b3176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959B3F-134F-4925-8CA5-71CAA08BAD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A33E36-92A6-4853-9872-DF6C5C0C58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1ab2f6-91f9-4f14-952a-3f3eb0d68341"/>
    <ds:schemaRef ds:uri="8f2fdac3-5421-455f-b4e4-df6141b317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CDB82C-AB86-4E56-90FF-C613C36640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nsscaps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Projected FY23 FTE Remaining under the Net School Spending (NSS) Caps (Q1)(d)</dc:title>
  <dc:subject/>
  <dc:creator>DESE</dc:creator>
  <cp:lastModifiedBy>Zou, Dong (EOE)</cp:lastModifiedBy>
  <dcterms:created xsi:type="dcterms:W3CDTF">2022-04-07T21:39:48Z</dcterms:created>
  <dcterms:modified xsi:type="dcterms:W3CDTF">2022-08-11T20:04:43Z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Aug 11 2022</vt:lpwstr>
  </property>
</Properties>
</file>